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00 Scenarios" sheetId="1" state="visible" r:id="rId3"/>
    <sheet name="1099 and other forms" sheetId="2" state="visible" r:id="rId4"/>
    <sheet name="NY" sheetId="3" state="visible" r:id="rId5"/>
    <sheet name="PA" sheetId="4" state="visible" r:id="rId6"/>
    <sheet name="IL" sheetId="5" state="visible" r:id="rId7"/>
    <sheet name="OH" sheetId="6" state="visible" r:id="rId8"/>
    <sheet name="GA" sheetId="7" state="visible" r:id="rId9"/>
    <sheet name="NC" sheetId="8" state="visible" r:id="rId10"/>
    <sheet name="MI" sheetId="9" state="visible" r:id="rId11"/>
    <sheet name="NJ" sheetId="10" state="visible" r:id="rId12"/>
    <sheet name="VA" sheetId="11" state="visible" r:id="rId13"/>
    <sheet name="MA" sheetId="12" state="visible" r:id="rId14"/>
    <sheet name="WI" sheetId="13" state="visible" r:id="rId15"/>
    <sheet name="MN" sheetId="14" state="visible" r:id="rId16"/>
  </sheets>
  <definedNames>
    <definedName function="false" hidden="true" localSheetId="4" name="_xlnm._FilterDatabase" vbProcedure="false">IL!$A$1:$AA$101</definedName>
    <definedName function="false" hidden="true" localSheetId="11" name="_xlnm._FilterDatabase" vbProcedure="false">MA!$A$1:$AD$1000</definedName>
    <definedName function="false" hidden="true" localSheetId="8" name="_xlnm._FilterDatabase" vbProcedure="false">MI!$A$1:$AD$1000</definedName>
    <definedName function="false" hidden="true" localSheetId="13" name="_xlnm._FilterDatabase" vbProcedure="false">MN!$A$1:$AD$1000</definedName>
    <definedName function="false" hidden="true" localSheetId="7" name="_xlnm._FilterDatabase" vbProcedure="false">NC!$A$1:$AD$1000</definedName>
    <definedName function="false" hidden="true" localSheetId="9" name="_xlnm._FilterDatabase" vbProcedure="false">NJ!$A$1:$AD$1000</definedName>
    <definedName function="false" hidden="true" localSheetId="2" name="_xlnm._FilterDatabase" vbProcedure="false">NY!$A$1:$AD$1000</definedName>
    <definedName function="false" hidden="true" localSheetId="5" name="_xlnm._FilterDatabase" vbProcedure="false">OH!$A$1:$AA$101</definedName>
    <definedName function="false" hidden="true" localSheetId="12" name="_xlnm._FilterDatabase" vbProcedure="false">WI!$A$1:$AD$1000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90" authorId="0">
      <text>
        <r>
          <rPr>
            <sz val="10"/>
            <rFont val="Arial"/>
            <family val="2"/>
          </rPr>
          <t xml:space="preserve">======
ID#AAACICg1f8M
Trevor Nichols    (2026-10-04 02:04:02)
Added for Yoshiko's requested Irish foreign-employer update to original scenario 87.</t>
        </r>
      </text>
    </comment>
    <comment ref="H84" authorId="0">
      <text>
        <r>
          <rPr>
            <sz val="10"/>
            <rFont val="Arial"/>
            <family val="2"/>
          </rPr>
          <t xml:space="preserve">======
ID#AAACICg1f8I
Trevor Nichols    (2026-10-04 01:59:20)
Updated to align with Yoshiko's requested change: Bakery Counter Worker and qualified-tips facts.</t>
        </r>
      </text>
    </comment>
    <comment ref="L74" authorId="0">
      <text>
        <r>
          <rPr>
            <sz val="10"/>
            <rFont val="Arial"/>
            <family val="2"/>
          </rPr>
          <t xml:space="preserve">======
ID#AAACICg1f8U
Trevor Nichols    (2026-10-04 02:18:40)
Updated to specify governor-declared state disaster as opposed to federally/presidentially declared, per discussion with Brady.</t>
        </r>
      </text>
    </comment>
  </commentList>
</comments>
</file>

<file path=xl/sharedStrings.xml><?xml version="1.0" encoding="utf-8"?>
<sst xmlns="http://schemas.openxmlformats.org/spreadsheetml/2006/main" count="31373" uniqueCount="12602">
  <si>
    <t xml:space="preserve">#</t>
  </si>
  <si>
    <t xml:space="preserve">Scenario</t>
  </si>
  <si>
    <t xml:space="preserve">Filing status</t>
  </si>
  <si>
    <t xml:space="preserve">DOB</t>
  </si>
  <si>
    <t xml:space="preserve">W-2 profile</t>
  </si>
  <si>
    <t xml:space="preserve">Tax attribute 1</t>
  </si>
  <si>
    <t xml:space="preserve">Taxonomy file 1</t>
  </si>
  <si>
    <t xml:space="preserve">Tax attribute 2</t>
  </si>
  <si>
    <t xml:space="preserve">Taxonomy file 2</t>
  </si>
  <si>
    <t xml:space="preserve">Attrs</t>
  </si>
  <si>
    <t xml:space="preserve">Difficulty 1-10</t>
  </si>
  <si>
    <t xml:space="preserve">Basis for inclusion</t>
  </si>
  <si>
    <t xml:space="preserve">W-2 only, no attributes</t>
  </si>
  <si>
    <t xml:space="preserve">Single</t>
  </si>
  <si>
    <t xml:space="preserve">Simple W-2</t>
  </si>
  <si>
    <t xml:space="preserve">-</t>
  </si>
  <si>
    <t xml:space="preserve">~70% of W-2 filers: standard deduction, nothing else</t>
  </si>
  <si>
    <t xml:space="preserve">Two W-2s, married, no attributes</t>
  </si>
  <si>
    <t xml:space="preserve">MFJ</t>
  </si>
  <si>
    <t xml:space="preserve">01/01/2000 P / 02/01/2000 S</t>
  </si>
  <si>
    <t xml:space="preserve">Simple W-2 x2</t>
  </si>
  <si>
    <t xml:space="preserve">Most common married profile</t>
  </si>
  <si>
    <t xml:space="preserve">Bank interest under $1,500</t>
  </si>
  <si>
    <t xml:space="preserve">Form 1099-INT Box 1 interest</t>
  </si>
  <si>
    <t xml:space="preserve">income/interest/1099-int.md</t>
  </si>
  <si>
    <t xml:space="preserve">1099-INT reaches 103.9M individuals (64.7% of filers)</t>
  </si>
  <si>
    <t xml:space="preserve">Bank interest over $1,500</t>
  </si>
  <si>
    <t xml:space="preserve">Form 1099-INT Box 1 over $1,500</t>
  </si>
  <si>
    <t xml:space="preserve">Schedule B Part I required</t>
  </si>
  <si>
    <t xml:space="preserve">Schedule B filed on 22.6M returns</t>
  </si>
  <si>
    <t xml:space="preserve">Ordinary and qualified dividends</t>
  </si>
  <si>
    <t xml:space="preserve">Form 1099-DIV Box 1a and 1b</t>
  </si>
  <si>
    <t xml:space="preserve">income/dividends/1099-div.md</t>
  </si>
  <si>
    <t xml:space="preserve">1099-DIV reaches 61.6M individuals (38.3%)</t>
  </si>
  <si>
    <t xml:space="preserve">Laid off, collected unemployment</t>
  </si>
  <si>
    <t xml:space="preserve">Form 1099-G Box 1 unemployment</t>
  </si>
  <si>
    <t xml:space="preserve">income/unemployment/1099-g.md</t>
  </si>
  <si>
    <t xml:space="preserve">1099-G reaches 74.0M individuals (46.1%)</t>
  </si>
  <si>
    <t xml:space="preserve">Retiree with a pension</t>
  </si>
  <si>
    <t xml:space="preserve">None</t>
  </si>
  <si>
    <t xml:space="preserve">Form 1099-R pension, Box 7b unchecked</t>
  </si>
  <si>
    <t xml:space="preserve">income/retirement/1099-r.md</t>
  </si>
  <si>
    <t xml:space="preserve">1099-R reaches 67.6M individuals (42.1%)</t>
  </si>
  <si>
    <t xml:space="preserve">Two children under 17</t>
  </si>
  <si>
    <t xml:space="preserve">Child Tax Credit</t>
  </si>
  <si>
    <t xml:space="preserve">credits/family-dependent/child-tax-credit.md</t>
  </si>
  <si>
    <t xml:space="preserve">Schedule 8812 filed on 47.4M returns</t>
  </si>
  <si>
    <t xml:space="preserve">Single parent, one child</t>
  </si>
  <si>
    <t xml:space="preserve">HOH</t>
  </si>
  <si>
    <t xml:space="preserve">Head of household status</t>
  </si>
  <si>
    <t xml:space="preserve">filing-status/head-of-household.md</t>
  </si>
  <si>
    <t xml:space="preserve">HOH + CTC is the most common single-parent profile</t>
  </si>
  <si>
    <t xml:space="preserve">Sold some stock at a gain</t>
  </si>
  <si>
    <t xml:space="preserve">Form 1099-B Box 1d and 1e</t>
  </si>
  <si>
    <t xml:space="preserve">income/capital-gains/1099-b.md</t>
  </si>
  <si>
    <t xml:space="preserve">1099-B reaches 47.4M individuals (29.5%)</t>
  </si>
  <si>
    <t xml:space="preserve">Paying off student loans</t>
  </si>
  <si>
    <t xml:space="preserve">Form 1098-E student loan interest</t>
  </si>
  <si>
    <t xml:space="preserve">deductions/adjustments/student-loan-interest.md</t>
  </si>
  <si>
    <t xml:space="preserve">~9.2M returns claim it</t>
  </si>
  <si>
    <t xml:space="preserve">Homeowner who itemizes</t>
  </si>
  <si>
    <t xml:space="preserve">Form 1098 Box 1 mortgage interest</t>
  </si>
  <si>
    <t xml:space="preserve">deductions/itemized/mortgage-interest.md</t>
  </si>
  <si>
    <t xml:space="preserve">Schedule A filed on 15.5M returns</t>
  </si>
  <si>
    <t xml:space="preserve">HSA through work</t>
  </si>
  <si>
    <t xml:space="preserve">W-2 Box 12 code W</t>
  </si>
  <si>
    <t xml:space="preserve">HSA contributions, Form 8889</t>
  </si>
  <si>
    <t xml:space="preserve">deductions/adjustments/hsa.md</t>
  </si>
  <si>
    <t xml:space="preserve">Form 8889 filed on 16.5M returns</t>
  </si>
  <si>
    <t xml:space="preserve">401(k) saver, modest income</t>
  </si>
  <si>
    <t xml:space="preserve">W-2 Box 12 code D</t>
  </si>
  <si>
    <t xml:space="preserve">Saver's Credit, Form 8880</t>
  </si>
  <si>
    <t xml:space="preserve">credits/retirement-savings/savers-credit.md</t>
  </si>
  <si>
    <t xml:space="preserve">Form 8880 filed on 9.4M returns</t>
  </si>
  <si>
    <t xml:space="preserve">Side gig on top of a job</t>
  </si>
  <si>
    <t xml:space="preserve">Form 1099-NEC Box 1 to Schedule C</t>
  </si>
  <si>
    <t xml:space="preserve">income/business/1099-nec.md</t>
  </si>
  <si>
    <t xml:space="preserve">Self-employment tax</t>
  </si>
  <si>
    <t xml:space="preserve">taxes/self-employment-tax.md</t>
  </si>
  <si>
    <t xml:space="preserve">1099-NEC reaches 25.7M; Schedule SE on 23.8M returns</t>
  </si>
  <si>
    <t xml:space="preserve">Both spouses earn six figures</t>
  </si>
  <si>
    <t xml:space="preserve">Additional Medicare Tax, Form 8959</t>
  </si>
  <si>
    <t xml:space="preserve">taxes/additional-medicare-tax.md</t>
  </si>
  <si>
    <t xml:space="preserve">Form 8959 filed on 7.9M returns; withholding usually short</t>
  </si>
  <si>
    <t xml:space="preserve">Working while on Social Security</t>
  </si>
  <si>
    <t xml:space="preserve">Form SSA-1099 Box 5</t>
  </si>
  <si>
    <t xml:space="preserve">income/social-security/ssa-1099.md</t>
  </si>
  <si>
    <t xml:space="preserve">Very common at ages 62-70</t>
  </si>
  <si>
    <t xml:space="preserve">Retired couple, pension plus Social Security</t>
  </si>
  <si>
    <t xml:space="preserve">Form 1099-R pension</t>
  </si>
  <si>
    <t xml:space="preserve">The standard retiree profile</t>
  </si>
  <si>
    <t xml:space="preserve">Restaurant server</t>
  </si>
  <si>
    <t xml:space="preserve">W-2 Box 12 code TP</t>
  </si>
  <si>
    <t xml:space="preserve">Qualified tips deduction</t>
  </si>
  <si>
    <t xml:space="preserve">deductions/schedule-1-a/qualified-tips.md</t>
  </si>
  <si>
    <t xml:space="preserve">New for 2026; W-2 Box 12 code TP now required</t>
  </si>
  <si>
    <t xml:space="preserve">Hourly worker with overtime</t>
  </si>
  <si>
    <t xml:space="preserve">W-2 Box 12 code TT</t>
  </si>
  <si>
    <t xml:space="preserve">Qualified overtime deduction</t>
  </si>
  <si>
    <t xml:space="preserve">deductions/schedule-1-a/qualified-overtime.md</t>
  </si>
  <si>
    <t xml:space="preserve">New for 2026; W-2 Box 12 code TT now required</t>
  </si>
  <si>
    <t xml:space="preserve">Daycare paid through work</t>
  </si>
  <si>
    <t xml:space="preserve">W-2 Box 10 dependent care</t>
  </si>
  <si>
    <t xml:space="preserve">Child and Dependent Care Credit, Form 2441</t>
  </si>
  <si>
    <t xml:space="preserve">credits/family-dependent/child-dependent-care-credit.md</t>
  </si>
  <si>
    <t xml:space="preserve">Form 2441 filed on 6.5M returns; Box 10 reduces eligible expenses</t>
  </si>
  <si>
    <t xml:space="preserve">Child in college</t>
  </si>
  <si>
    <t xml:space="preserve">Form 1098-T, education credits</t>
  </si>
  <si>
    <t xml:space="preserve">credits/education/education-credits.md</t>
  </si>
  <si>
    <t xml:space="preserve">Form 8863 filed on 8.7M returns</t>
  </si>
  <si>
    <t xml:space="preserve">Used HSA funds for medical bills</t>
  </si>
  <si>
    <t xml:space="preserve">Form 1099-SA HSA distribution</t>
  </si>
  <si>
    <t xml:space="preserve">1099-SA reaches 16.5M individuals</t>
  </si>
  <si>
    <t xml:space="preserve">Bought insurance on the Marketplace</t>
  </si>
  <si>
    <t xml:space="preserve">Form 1095-A, Premium Tax Credit</t>
  </si>
  <si>
    <t xml:space="preserve">credits/health-insurance/premium-tax-credit.md</t>
  </si>
  <si>
    <t xml:space="preserve">Form 8962 filed on 9.0M returns; 400% cliff returns in 2026</t>
  </si>
  <si>
    <t xml:space="preserve">Full-time freelancer, no W-2</t>
  </si>
  <si>
    <t xml:space="preserve">Schedule C business income</t>
  </si>
  <si>
    <t xml:space="preserve">income/business/business.md</t>
  </si>
  <si>
    <t xml:space="preserve">Schedule C filed on 35.3M returns</t>
  </si>
  <si>
    <t xml:space="preserve">Owns one rental property</t>
  </si>
  <si>
    <t xml:space="preserve">Schedule E rental income</t>
  </si>
  <si>
    <t xml:space="preserve">income/rental-royalty/rental-royalty.md</t>
  </si>
  <si>
    <t xml:space="preserve">Schedule E filed on 20.1M returns</t>
  </si>
  <si>
    <t xml:space="preserve">Sells on an online platform</t>
  </si>
  <si>
    <t xml:space="preserve">Form 1099-K Box 1a to Schedule C</t>
  </si>
  <si>
    <t xml:space="preserve">income/business/1099-k.md</t>
  </si>
  <si>
    <t xml:space="preserve">1099-K threshold stays $20,000 and 200 transactions for 2026</t>
  </si>
  <si>
    <t xml:space="preserve">Sold the family home</t>
  </si>
  <si>
    <t xml:space="preserve">Form 1099-S, Section 121 exclusion</t>
  </si>
  <si>
    <t xml:space="preserve">income/capital-gains/home-sale.md</t>
  </si>
  <si>
    <t xml:space="preserve">1099-S reaches 2.8M individuals; most gains fully excluded</t>
  </si>
  <si>
    <t xml:space="preserve">Credit card debt settled</t>
  </si>
  <si>
    <t xml:space="preserve">Form 1099-C Box 2 cancelled debt</t>
  </si>
  <si>
    <t xml:space="preserve">income/other-income/1099-c.md</t>
  </si>
  <si>
    <t xml:space="preserve">1099-C reaches 4.4M individuals</t>
  </si>
  <si>
    <t xml:space="preserve">Contributed to a traditional IRA</t>
  </si>
  <si>
    <t xml:space="preserve">IRA deduction</t>
  </si>
  <si>
    <t xml:space="preserve">deductions/adjustments/ira-deduction.md</t>
  </si>
  <si>
    <t xml:space="preserve">~1.8M returns; 2026 limit $7,500</t>
  </si>
  <si>
    <t xml:space="preserve">Low-income worker, no children</t>
  </si>
  <si>
    <t xml:space="preserve">Earned Income Credit</t>
  </si>
  <si>
    <t xml:space="preserve">credits/income-based/earned-income-credit.md</t>
  </si>
  <si>
    <t xml:space="preserve">Schedule EIC filed on 17.2M returns</t>
  </si>
  <si>
    <t xml:space="preserve">Low-income family with two children</t>
  </si>
  <si>
    <t xml:space="preserve">The most common refundable-credit combination</t>
  </si>
  <si>
    <t xml:space="preserve">Widowed two years ago, child at home</t>
  </si>
  <si>
    <t xml:space="preserve">QSS</t>
  </si>
  <si>
    <t xml:space="preserve">Qualifying surviving spouse status</t>
  </si>
  <si>
    <t xml:space="preserve">filing-status/qualifying-surviving-spouse.md</t>
  </si>
  <si>
    <t xml:space="preserve">QSS keeps the joint standard deduction for two years</t>
  </si>
  <si>
    <t xml:space="preserve">Married, filing separately</t>
  </si>
  <si>
    <t xml:space="preserve">MFS</t>
  </si>
  <si>
    <t xml:space="preserve">Married filing separately restrictions</t>
  </si>
  <si>
    <t xml:space="preserve">filing-status/married-filing-separately.md</t>
  </si>
  <si>
    <t xml:space="preserve">If one spouse itemizes, the other must itemize too</t>
  </si>
  <si>
    <t xml:space="preserve">Donated to charity, takes standard deduction</t>
  </si>
  <si>
    <t xml:space="preserve">Charitable contributions, non-itemizer</t>
  </si>
  <si>
    <t xml:space="preserve">deductions/itemized/charitable-contributions.md</t>
  </si>
  <si>
    <t xml:space="preserve">New for 2026: $1,000 single / $2,000 joint without itemizing</t>
  </si>
  <si>
    <t xml:space="preserve">Both spouses 65 or older</t>
  </si>
  <si>
    <t xml:space="preserve">Enhanced senior deduction</t>
  </si>
  <si>
    <t xml:space="preserve">deductions/schedule-1-a/senior-deduction.md</t>
  </si>
  <si>
    <t xml:space="preserve">New for 2026-2028: $6,000 per qualifying person</t>
  </si>
  <si>
    <t xml:space="preserve">Changed jobs mid-year</t>
  </si>
  <si>
    <t xml:space="preserve">Excess Social Security withheld</t>
  </si>
  <si>
    <t xml:space="preserve">payments/excess-social-security.md</t>
  </si>
  <si>
    <t xml:space="preserve">2026 maximum per employer: $184,500 x 6.2% = $11,439</t>
  </si>
  <si>
    <t xml:space="preserve">Took an early 401(k) withdrawal</t>
  </si>
  <si>
    <t xml:space="preserve">Form 1099-R Box 7a code 1</t>
  </si>
  <si>
    <t xml:space="preserve">10% early distribution tax</t>
  </si>
  <si>
    <t xml:space="preserve">taxes/retirement-account-penalties.md</t>
  </si>
  <si>
    <t xml:space="preserve">Form 5329 filed on 2.7M returns; often avoidable via Schedule 2 checkbox</t>
  </si>
  <si>
    <t xml:space="preserve">RSUs vested and sold</t>
  </si>
  <si>
    <t xml:space="preserve">W-2 Box 1 includes vest value</t>
  </si>
  <si>
    <t xml:space="preserve">Stock compensation basis adjustment</t>
  </si>
  <si>
    <t xml:space="preserve">income/wages/stock-compensation.md</t>
  </si>
  <si>
    <t xml:space="preserve">Form 1099-B Box 1e understated</t>
  </si>
  <si>
    <t xml:space="preserve">The double-taxation trap; basis excludes the W-2 amount</t>
  </si>
  <si>
    <t xml:space="preserve">Exercised incentive stock options</t>
  </si>
  <si>
    <t xml:space="preserve">Form 3921 ISO exercise</t>
  </si>
  <si>
    <t xml:space="preserve">Alternative minimum tax</t>
  </si>
  <si>
    <t xml:space="preserve">taxes/alternative-minimum-tax.md</t>
  </si>
  <si>
    <t xml:space="preserve">Form 6251 filed on 5.7M returns; 2026 phase-out reset to $500,000</t>
  </si>
  <si>
    <t xml:space="preserve">International mutual funds</t>
  </si>
  <si>
    <t xml:space="preserve">Form 1099-DIV Box 7 foreign tax</t>
  </si>
  <si>
    <t xml:space="preserve">credits/foreign-tax/foreign-tax-credit.md</t>
  </si>
  <si>
    <t xml:space="preserve">Under $300 / $600 the credit goes straight on Schedule 3</t>
  </si>
  <si>
    <t xml:space="preserve">Consultant working from home</t>
  </si>
  <si>
    <t xml:space="preserve">Home office deduction, Form 8829</t>
  </si>
  <si>
    <t xml:space="preserve">deductions/business-expenses/home-office.md</t>
  </si>
  <si>
    <t xml:space="preserve">Form 8829 filed on 3.5M returns</t>
  </si>
  <si>
    <t xml:space="preserve">Partner in a small partnership</t>
  </si>
  <si>
    <t xml:space="preserve">Schedule K-1 (Form 1065)</t>
  </si>
  <si>
    <t xml:space="preserve">income/pass-through/schedule-k1.md</t>
  </si>
  <si>
    <t xml:space="preserve">Box 20 code Z carries the Section 199A statement</t>
  </si>
  <si>
    <t xml:space="preserve">Rental loss above the allowance</t>
  </si>
  <si>
    <t xml:space="preserve">Passive activity loss limits, Form 8582</t>
  </si>
  <si>
    <t xml:space="preserve">income/rental-royalty/passive-activity-limits.md</t>
  </si>
  <si>
    <t xml:space="preserve">Form 8582 filed on 8.1M returns; $25,000 allowance gone at $150,000 MAGI</t>
  </si>
  <si>
    <t xml:space="preserve">Self-employed, pays quarterly</t>
  </si>
  <si>
    <t xml:space="preserve">Estimated tax payments</t>
  </si>
  <si>
    <t xml:space="preserve">payments/estimated-tax.md</t>
  </si>
  <si>
    <t xml:space="preserve">Safe harbor: 100% of prior-year tax, or 110% above $150,000 AGI</t>
  </si>
  <si>
    <t xml:space="preserve">Missed a required minimum distribution</t>
  </si>
  <si>
    <t xml:space="preserve">Form 1099-R RMD shortfall</t>
  </si>
  <si>
    <t xml:space="preserve">25% excise tax, Form 5329</t>
  </si>
  <si>
    <t xml:space="preserve">SECURE 2.0 cut it from 50% to 25%, or 10% if corrected in time</t>
  </si>
  <si>
    <t xml:space="preserve">Adopted a child</t>
  </si>
  <si>
    <t xml:space="preserve">W-2 Box 12 code T</t>
  </si>
  <si>
    <t xml:space="preserve">Adoption credit, Form 8839</t>
  </si>
  <si>
    <t xml:space="preserve">credits/family-dependent/adoption-credit.md</t>
  </si>
  <si>
    <t xml:space="preserve">2026: $17,670 maximum, $5,120 refundable</t>
  </si>
  <si>
    <t xml:space="preserve">Bought a new US-assembled car on credit</t>
  </si>
  <si>
    <t xml:space="preserve">Form 1098-VLI car loan interest</t>
  </si>
  <si>
    <t xml:space="preserve">deductions/schedule-1-a/car-loan-interest.md</t>
  </si>
  <si>
    <t xml:space="preserve">New for 2025-2028; up to $10,000, VIN required on the return</t>
  </si>
  <si>
    <t xml:space="preserve">Employs a nanny at home</t>
  </si>
  <si>
    <t xml:space="preserve">Simple W-2 x2 + household employee W-2 (3 total)</t>
  </si>
  <si>
    <t xml:space="preserve">Household employment tax, Schedule H</t>
  </si>
  <si>
    <t xml:space="preserve">taxes/household-employment-tax.md</t>
  </si>
  <si>
    <t xml:space="preserve">2026 threshold rises to $3,000 per employee</t>
  </si>
  <si>
    <t xml:space="preserve">Employer funded a child's Trump Account</t>
  </si>
  <si>
    <t xml:space="preserve">W-2 Box 12 code TA</t>
  </si>
  <si>
    <t xml:space="preserve">Trump Account, IRC 530A</t>
  </si>
  <si>
    <t xml:space="preserve">income/retirement/trump-account.md</t>
  </si>
  <si>
    <t xml:space="preserve">Accounts opened July 4, 2026; code TA is excluded from Box 1</t>
  </si>
  <si>
    <t xml:space="preserve">High-net-worth investor</t>
  </si>
  <si>
    <t xml:space="preserve">Simple W-2 + extra W-4 withholding</t>
  </si>
  <si>
    <t xml:space="preserve">Net investment income tax, Form 8960</t>
  </si>
  <si>
    <t xml:space="preserve">taxes/net-investment-income-tax.md</t>
  </si>
  <si>
    <t xml:space="preserve">Capital gains and dividends</t>
  </si>
  <si>
    <t xml:space="preserve">Form 8960 filed on 9.0M returns; 3.8% above $250,000 MAGI joint</t>
  </si>
  <si>
    <t xml:space="preserve">Top-bracket executive</t>
  </si>
  <si>
    <t xml:space="preserve">SALT cap phase-down above $505,000 MAGI</t>
  </si>
  <si>
    <t xml:space="preserve">deductions/itemized/salt.md</t>
  </si>
  <si>
    <t xml:space="preserve">2026: the $40,400 SALT cap falls 30 cents per dollar of MAGI over $505,000</t>
  </si>
  <si>
    <t xml:space="preserve">Single parent at the EITC maximum</t>
  </si>
  <si>
    <t xml:space="preserve">Earned Income Credit at the plateau</t>
  </si>
  <si>
    <t xml:space="preserve">2026 maximum EITC with one child is $4,427</t>
  </si>
  <si>
    <t xml:space="preserve">Part-time worker, childless EITC</t>
  </si>
  <si>
    <t xml:space="preserve">Earned Income Credit, no qualifying children</t>
  </si>
  <si>
    <t xml:space="preserve">2026 maximum is $664; the credit is gone by about $19,540 of income</t>
  </si>
  <si>
    <t xml:space="preserve">Retiree giving from an IRA (QCD)</t>
  </si>
  <si>
    <t xml:space="preserve">Qualified charitable distribution</t>
  </si>
  <si>
    <t xml:space="preserve">income/retirement/qualified-charitable-distributions.md</t>
  </si>
  <si>
    <t xml:space="preserve">Form 1099-R reported as fully taxable</t>
  </si>
  <si>
    <t xml:space="preserve">2026 limit $111,000 per person; excluded from AGI, and the custodian does not flag it</t>
  </si>
  <si>
    <t xml:space="preserve">New graduate, first full-time job</t>
  </si>
  <si>
    <t xml:space="preserve">Standard deduction</t>
  </si>
  <si>
    <t xml:space="preserve">deductions/standard/standard-deduction.md</t>
  </si>
  <si>
    <t xml:space="preserve">Standard deduction claimed on 142.5M returns (88.3%)</t>
  </si>
  <si>
    <t xml:space="preserve">Single-earner household</t>
  </si>
  <si>
    <t xml:space="preserve">Married filing jointly status</t>
  </si>
  <si>
    <t xml:space="preserve">filing-status/married-filing-jointly.md</t>
  </si>
  <si>
    <t xml:space="preserve">MFJ is the most common status by dollars of income</t>
  </si>
  <si>
    <t xml:space="preserve">Big refund last year, cut withholding</t>
  </si>
  <si>
    <t xml:space="preserve">Federal income tax withholding</t>
  </si>
  <si>
    <t xml:space="preserve">payments/withholding.md</t>
  </si>
  <si>
    <t xml:space="preserve">Form W-2 Box 2 appears on essentially every wage return</t>
  </si>
  <si>
    <t xml:space="preserve">Owed at filing, added extra withholding</t>
  </si>
  <si>
    <t xml:space="preserve">Simple W-2 + W-4 line 4c</t>
  </si>
  <si>
    <t xml:space="preserve">Extra withholding is the usual fix for a prior-year balance due</t>
  </si>
  <si>
    <t xml:space="preserve">Teacher buying classroom supplies</t>
  </si>
  <si>
    <t xml:space="preserve">W-2 Box 12 code E</t>
  </si>
  <si>
    <t xml:space="preserve">Educator expenses</t>
  </si>
  <si>
    <t xml:space="preserve">deductions/adjustments/educator-expenses.md</t>
  </si>
  <si>
    <t xml:space="preserve">3.9M returns; 2026 limit $350 per educator</t>
  </si>
  <si>
    <t xml:space="preserve">Part-year worker, two states (CA, NY)</t>
  </si>
  <si>
    <t xml:space="preserve">State wages in Boxes 15-17 split across two states</t>
  </si>
  <si>
    <t xml:space="preserve">61-new</t>
  </si>
  <si>
    <t xml:space="preserve">Inherited an IRA from a parent</t>
  </si>
  <si>
    <t xml:space="preserve">Inherited IRA distribution, Form 1099-R code 4</t>
  </si>
  <si>
    <t xml:space="preserve">Non-spouse beneficiaries follow the SECURE Act 10-year rule; a code 4 death distribution is fully taxable but exempt from the 10% additional tax at any age</t>
  </si>
  <si>
    <t xml:space="preserve">Working teenager claimed as a dependent</t>
  </si>
  <si>
    <t xml:space="preserve">Standard deduction limited for a dependent</t>
  </si>
  <si>
    <t xml:space="preserve">2026 dependent limit: greater of $1,350 or earned income plus $450</t>
  </si>
  <si>
    <t xml:space="preserve">Cashed savings bonds for tuition</t>
  </si>
  <si>
    <t xml:space="preserve">Form 1099-INT Box 3 savings bond interest</t>
  </si>
  <si>
    <t xml:space="preserve">income/interest/taxable/box-3-savings-bonds-treasury.md</t>
  </si>
  <si>
    <t xml:space="preserve">Box 3 interest is exempt from state tax and may be excludable for education</t>
  </si>
  <si>
    <t xml:space="preserve">Municipal bond holder</t>
  </si>
  <si>
    <t xml:space="preserve">Form 1099-INT Box 8 tax-exempt interest</t>
  </si>
  <si>
    <t xml:space="preserve">income/interest/tax-exempt/box-8-tax-exempt-interest.md</t>
  </si>
  <si>
    <t xml:space="preserve">Not taxable, but it still raises the Social Security combined-income test</t>
  </si>
  <si>
    <t xml:space="preserve">Private activity bonds</t>
  </si>
  <si>
    <t xml:space="preserve">Form 1099-INT Box 9 private activity bond interest</t>
  </si>
  <si>
    <t xml:space="preserve">income/interest/tax-exempt/box-9-private-activity-bond.md</t>
  </si>
  <si>
    <t xml:space="preserve">Tax-exempt for regular tax, but an AMT preference item</t>
  </si>
  <si>
    <t xml:space="preserve">Mutual fund capital gain distributions</t>
  </si>
  <si>
    <t xml:space="preserve">Form 1099-DIV Box 2a capital gain distributions</t>
  </si>
  <si>
    <t xml:space="preserve">income/dividends/capital-gains/box-2a-total-capital-gain.md</t>
  </si>
  <si>
    <t xml:space="preserve">Taxed at long-term rates even if you never sold a share</t>
  </si>
  <si>
    <t xml:space="preserve">Qualified vs ordinary dividends</t>
  </si>
  <si>
    <t xml:space="preserve">Form 1099-DIV Box 1b qualified dividends</t>
  </si>
  <si>
    <t xml:space="preserve">income/dividends/ordinary-income/box-1b-qualified-dividends.md</t>
  </si>
  <si>
    <t xml:space="preserve">Box 1b is a SUBSET of Box 1a, never an addition</t>
  </si>
  <si>
    <t xml:space="preserve">REIT dividends and the QBI deduction</t>
  </si>
  <si>
    <t xml:space="preserve">Form 1099-DIV Box 5 Section 199A dividends</t>
  </si>
  <si>
    <t xml:space="preserve">income/dividends/qbi/box-5-section-199a.md</t>
  </si>
  <si>
    <t xml:space="preserve">QBI deduction</t>
  </si>
  <si>
    <t xml:space="preserve">deductions/qbi/qbi.md</t>
  </si>
  <si>
    <t xml:space="preserve">Form 8995 filed on 40.4M returns</t>
  </si>
  <si>
    <t xml:space="preserve">Major surgery, large medical bills</t>
  </si>
  <si>
    <t xml:space="preserve">Medical expenses above 7.5% of AGI</t>
  </si>
  <si>
    <t xml:space="preserve">deductions/itemized/medical-expenses.md</t>
  </si>
  <si>
    <t xml:space="preserve">Only the excess over 7.5% of AGI counts</t>
  </si>
  <si>
    <t xml:space="preserve">High property tax state</t>
  </si>
  <si>
    <t xml:space="preserve">Real estate taxes inside the SALT cap</t>
  </si>
  <si>
    <t xml:space="preserve">deductions/itemized/real-estate-taxes.md</t>
  </si>
  <si>
    <t xml:space="preserve">SALT cap</t>
  </si>
  <si>
    <t xml:space="preserve">2026 SALT cap $40,400; real estate tax is a component, not a separate cap</t>
  </si>
  <si>
    <t xml:space="preserve">Margin interest on a brokerage account</t>
  </si>
  <si>
    <t xml:space="preserve">Investment interest expense, Form 4952</t>
  </si>
  <si>
    <t xml:space="preserve">deductions/itemized/investment-interest.md</t>
  </si>
  <si>
    <t xml:space="preserve">Form 4952 filed on 1.4M returns; capped at net investment income</t>
  </si>
  <si>
    <t xml:space="preserve">Home damaged in a declared disaster</t>
  </si>
  <si>
    <t xml:space="preserve">Casualty loss, Form 4684</t>
  </si>
  <si>
    <t xml:space="preserve">deductions/itemized/casualty-theft-losses.md</t>
  </si>
  <si>
    <t xml:space="preserve">State-specific governor-declared disaster uses a $100 per-casualty reduction and a 10% of AGI reduction</t>
  </si>
  <si>
    <t xml:space="preserve">Solar installed in 2025, credit carried forward</t>
  </si>
  <si>
    <t xml:space="preserve">Residential clean energy credit carryforward</t>
  </si>
  <si>
    <t xml:space="preserve">credits/energy-home/residential-energy-credits.md</t>
  </si>
  <si>
    <t xml:space="preserve">Sections 25C and 25D terminated after Dec 31 2025; only carryforwards remain</t>
  </si>
  <si>
    <t xml:space="preserve">Rideshare driver claiming mileage</t>
  </si>
  <si>
    <t xml:space="preserve">Car and truck expenses</t>
  </si>
  <si>
    <t xml:space="preserve">deductions/business-expenses/car-truck-expenses.md</t>
  </si>
  <si>
    <t xml:space="preserve">13.7M returns claim it; 2026 rate 72.5 cents, then 76 cents from July 1</t>
  </si>
  <si>
    <t xml:space="preserve">Photographer buying equipment</t>
  </si>
  <si>
    <t xml:space="preserve">Depreciation and Section 179, Form 4562</t>
  </si>
  <si>
    <t xml:space="preserve">deductions/business-expenses/depreciation.md</t>
  </si>
  <si>
    <t xml:space="preserve">Form 4562 filed on 10.3M returns</t>
  </si>
  <si>
    <t xml:space="preserve">Self-employed buying own health insurance</t>
  </si>
  <si>
    <t xml:space="preserve">Self-employed health insurance deduction</t>
  </si>
  <si>
    <t xml:space="preserve">deductions/adjustments/self-employed-health-insurance.md</t>
  </si>
  <si>
    <t xml:space="preserve">Above-the-line, limited to net profit, and not available with employer coverage</t>
  </si>
  <si>
    <t xml:space="preserve">Solo 401(k) for a one-person business</t>
  </si>
  <si>
    <t xml:space="preserve">SEP, SIMPLE and qualified plan deduction</t>
  </si>
  <si>
    <t xml:space="preserve">deductions/adjustments/sep-simple-qualified-plans.md</t>
  </si>
  <si>
    <t xml:space="preserve">Schedule 1 Line 16; 2026 SEP cap $72,000</t>
  </si>
  <si>
    <t xml:space="preserve">Freelancer deducting half the SE tax</t>
  </si>
  <si>
    <t xml:space="preserve">Deductible part of self-employment tax</t>
  </si>
  <si>
    <t xml:space="preserve">deductions/adjustments/self-employment-tax-deduction.md</t>
  </si>
  <si>
    <t xml:space="preserve">23.2M returns claim it, the largest Schedule 1 adjustment</t>
  </si>
  <si>
    <t xml:space="preserve">Handyman paid in cash</t>
  </si>
  <si>
    <t xml:space="preserve">Cash income with no information return</t>
  </si>
  <si>
    <t xml:space="preserve">income/business/cash-income.md</t>
  </si>
  <si>
    <t xml:space="preserve">Taxable whether or not any 1099 was issued</t>
  </si>
  <si>
    <t xml:space="preserve">Consultant paid on Form 1099-NEC</t>
  </si>
  <si>
    <t xml:space="preserve">Form 1099-NEC Box 1a nonemployee compensation to Schedule C</t>
  </si>
  <si>
    <t xml:space="preserve">Form 1099-NEC Box 1a flows to Schedule C when it is business income; the resulting net earnings are also evaluated on Schedule SE</t>
  </si>
  <si>
    <t xml:space="preserve">Casino jackpot</t>
  </si>
  <si>
    <t xml:space="preserve">Form W-2G gambling winnings</t>
  </si>
  <si>
    <t xml:space="preserve">income/other-income/w-2g.md</t>
  </si>
  <si>
    <t xml:space="preserve">Winnings in full on Schedule 1 Line 8b; losses only if you itemize</t>
  </si>
  <si>
    <t xml:space="preserve">Cash tips never reported to the employer</t>
  </si>
  <si>
    <t xml:space="preserve">Unreported tips, Form 4137</t>
  </si>
  <si>
    <t xml:space="preserve">income/wages/box-1c-unreported-tips.md</t>
  </si>
  <si>
    <t xml:space="preserve">Form 1040 Line 1c and Form 4137 for unreported tips; Bakery Counter Worker is TTOC 107 for the section 224 qualified-tips deduction</t>
  </si>
  <si>
    <t xml:space="preserve">Won a contest prize</t>
  </si>
  <si>
    <t xml:space="preserve">Form 1099-MISC Box 3 prize</t>
  </si>
  <si>
    <t xml:space="preserve">income/other-income/other-income.md</t>
  </si>
  <si>
    <t xml:space="preserve">Prizes go to Schedule 1 Line 8i, not Schedule C</t>
  </si>
  <si>
    <t xml:space="preserve">Alimony received, divorce finalized 2016</t>
  </si>
  <si>
    <t xml:space="preserve">Alimony received</t>
  </si>
  <si>
    <t xml:space="preserve">income/other-income/alimony.md</t>
  </si>
  <si>
    <t xml:space="preserve">Taxable only for agreements executed on or before Dec 31 2018</t>
  </si>
  <si>
    <t xml:space="preserve">Alimony paid, divorce finalized 2016</t>
  </si>
  <si>
    <t xml:space="preserve">Alimony paid</t>
  </si>
  <si>
    <t xml:space="preserve">deductions/adjustments/alimony-paid.md</t>
  </si>
  <si>
    <t xml:space="preserve">Schedule 1 Line 19a; recipient SSN required or a $50 penalty applies</t>
  </si>
  <si>
    <t xml:space="preserve">Cashed a CD before maturity</t>
  </si>
  <si>
    <t xml:space="preserve">Early withdrawal penalty</t>
  </si>
  <si>
    <t xml:space="preserve">deductions/adjustments/early-withdrawal-penalty.md</t>
  </si>
  <si>
    <t xml:space="preserve">Form 1099-INT Box 2, deducted in full on Schedule 1 Line 18</t>
  </si>
  <si>
    <t xml:space="preserve">Wage income with no Form W-2 issued</t>
  </si>
  <si>
    <t xml:space="preserve">Other earned income</t>
  </si>
  <si>
    <t xml:space="preserve">income/wages/box-1h-other-earned.md</t>
  </si>
  <si>
    <t xml:space="preserve">Form 1040 Line 1h, for wage-type income outside the other sub-lines</t>
  </si>
  <si>
    <t xml:space="preserve">87-new</t>
  </si>
  <si>
    <t xml:space="preserve">Wage income from a foreign employer with no Form W-2 issued</t>
  </si>
  <si>
    <t xml:space="preserve">Foreign employer compensation</t>
  </si>
  <si>
    <t xml:space="preserve">Irish employer statement and final pay stub support employee compensation reported on Form 1040 line 1h; no Form W-2 or Form 4852</t>
  </si>
  <si>
    <t xml:space="preserve">Sold cryptocurrency</t>
  </si>
  <si>
    <t xml:space="preserve">Form 1099-DA digital asset proceeds</t>
  </si>
  <si>
    <t xml:space="preserve">income/capital-gains/1099-da.md</t>
  </si>
  <si>
    <t xml:space="preserve">New broker reporting; basis is often missing and must be supplied</t>
  </si>
  <si>
    <t xml:space="preserve">Futures and index options trader</t>
  </si>
  <si>
    <t xml:space="preserve">Section 1256 contracts, Form 6781</t>
  </si>
  <si>
    <t xml:space="preserve">income/capital-gains/section-1256-contracts.md</t>
  </si>
  <si>
    <t xml:space="preserve">Mark to market at year end, and an automatic 60/40 long-short split</t>
  </si>
  <si>
    <t xml:space="preserve">Sold business equipment</t>
  </si>
  <si>
    <t xml:space="preserve">Sale of business property, Form 4797</t>
  </si>
  <si>
    <t xml:space="preserve">income/capital-gains/sale-of-business-property.md</t>
  </si>
  <si>
    <t xml:space="preserve">Depreciation recapture</t>
  </si>
  <si>
    <t xml:space="preserve">Form 4797 filed on 3.4M returns; recapture is ordinary income</t>
  </si>
  <si>
    <t xml:space="preserve">Sold land with seller financing</t>
  </si>
  <si>
    <t xml:space="preserve">Installment sale, Form 6252</t>
  </si>
  <si>
    <t xml:space="preserve">income/capital-gains/installment-sales.md</t>
  </si>
  <si>
    <t xml:space="preserve">Gain recognized as principal is received; recapture is NOT deferrable</t>
  </si>
  <si>
    <t xml:space="preserve">Backdoor Roth conversion</t>
  </si>
  <si>
    <t xml:space="preserve">Nondeductible IRA basis, Form 8606</t>
  </si>
  <si>
    <t xml:space="preserve">income/retirement/nondeductible-ira-basis.md</t>
  </si>
  <si>
    <t xml:space="preserve">Form 8606 filed on 3.25M returns; the pro-rata rule catches most people</t>
  </si>
  <si>
    <t xml:space="preserve">Airbnb host</t>
  </si>
  <si>
    <t xml:space="preserve">Short-term rental, Form 1099-K</t>
  </si>
  <si>
    <t xml:space="preserve">income/rental-royalty/1099-k.md</t>
  </si>
  <si>
    <t xml:space="preserve">Schedule E if passive, Schedule C if substantial services are provided</t>
  </si>
  <si>
    <t xml:space="preserve">Landlord using a property manager</t>
  </si>
  <si>
    <t xml:space="preserve">Form 1099-MISC Box 1 rents</t>
  </si>
  <si>
    <t xml:space="preserve">income/rental-royalty/1099-misc.md</t>
  </si>
  <si>
    <t xml:space="preserve">Rents flow through Schedule E, generally free of self-employment tax</t>
  </si>
  <si>
    <t xml:space="preserve">Author receiving book royalties</t>
  </si>
  <si>
    <t xml:space="preserve">Form 1099-MISC Box 2 royalties</t>
  </si>
  <si>
    <t xml:space="preserve">Schedule E if held as an investment, Schedule C if it is your active trade</t>
  </si>
  <si>
    <t xml:space="preserve">Family farm</t>
  </si>
  <si>
    <t xml:space="preserve">Farm income, Schedule F</t>
  </si>
  <si>
    <t xml:space="preserve">income/farming/farm-income.md</t>
  </si>
  <si>
    <t xml:space="preserve">Schedule F filed on 1.8M returns</t>
  </si>
  <si>
    <t xml:space="preserve">Retiree applying the refund forward</t>
  </si>
  <si>
    <t xml:space="preserve">Refund applied to next year's estimated tax</t>
  </si>
  <si>
    <t xml:space="preserve">payments/refund-or-balance-due.md</t>
  </si>
  <si>
    <t xml:space="preserve">Form 1040 Line 36 credits it on the first installment date</t>
  </si>
  <si>
    <t xml:space="preserve">Cannot pay the balance in full</t>
  </si>
  <si>
    <t xml:space="preserve">Balance due and payment options</t>
  </si>
  <si>
    <t xml:space="preserve">Estimated tax underpayment</t>
  </si>
  <si>
    <t xml:space="preserve">Failure to file is 5% a month; failure to pay is 0.5%. File either way</t>
  </si>
  <si>
    <t xml:space="preserve">Spouse died during the year</t>
  </si>
  <si>
    <t xml:space="preserve">Married filing jointly in the year of death</t>
  </si>
  <si>
    <t xml:space="preserve">A final joint return is generally available for the year of death</t>
  </si>
  <si>
    <t xml:space="preserve">Separated, living apart with a child</t>
  </si>
  <si>
    <t xml:space="preserve">Considered unmarried for head of household</t>
  </si>
  <si>
    <t xml:space="preserve">How deductions change by status</t>
  </si>
  <si>
    <t xml:space="preserve">deductions/filing-status-differences.md</t>
  </si>
  <si>
    <t xml:space="preserve">The only route by which a married person reaches head of household</t>
  </si>
  <si>
    <t xml:space="preserve">Easy (1-3)</t>
  </si>
  <si>
    <t xml:space="preserve">Moderate (4-6)</t>
  </si>
  <si>
    <t xml:space="preserve">Difficult (7-10)</t>
  </si>
  <si>
    <t xml:space="preserve">Average difficulty</t>
  </si>
  <si>
    <t xml:space="preserve">Scenarios with 1 attribute</t>
  </si>
  <si>
    <t xml:space="preserve">Scenarios with 2 attributes</t>
  </si>
  <si>
    <t xml:space="preserve">Form</t>
  </si>
  <si>
    <t xml:space="preserve">Box</t>
  </si>
  <si>
    <t xml:space="preserve">What it reports</t>
  </si>
  <si>
    <t xml:space="preserve">Amount</t>
  </si>
  <si>
    <t xml:space="preserve">1099-INT</t>
  </si>
  <si>
    <t xml:space="preserve">Box 1</t>
  </si>
  <si>
    <t xml:space="preserve">Interest income</t>
  </si>
  <si>
    <t xml:space="preserve">1099-R</t>
  </si>
  <si>
    <t xml:space="preserve">Gross distribution</t>
  </si>
  <si>
    <t xml:space="preserve">TN - added to align with CA</t>
  </si>
  <si>
    <t xml:space="preserve">Box 2a</t>
  </si>
  <si>
    <t xml:space="preserve">Taxable amount</t>
  </si>
  <si>
    <t xml:space="preserve">Box 4</t>
  </si>
  <si>
    <t xml:space="preserve">Federal income tax withheld</t>
  </si>
  <si>
    <t xml:space="preserve">Box 7a</t>
  </si>
  <si>
    <t xml:space="preserve">Distribution code</t>
  </si>
  <si>
    <t xml:space="preserve">1099-DIV</t>
  </si>
  <si>
    <t xml:space="preserve">Box 1a</t>
  </si>
  <si>
    <t xml:space="preserve">Ordinary dividends</t>
  </si>
  <si>
    <t xml:space="preserve">Box 1b</t>
  </si>
  <si>
    <t xml:space="preserve">Qualified dividends</t>
  </si>
  <si>
    <t xml:space="preserve">1099-G</t>
  </si>
  <si>
    <t xml:space="preserve">Unemployment compensation</t>
  </si>
  <si>
    <t xml:space="preserve">Federal tax withheld</t>
  </si>
  <si>
    <t xml:space="preserve">7</t>
  </si>
  <si>
    <t xml:space="preserve">1099-B</t>
  </si>
  <si>
    <t xml:space="preserve">Box 1d</t>
  </si>
  <si>
    <t xml:space="preserve">Proceeds</t>
  </si>
  <si>
    <t xml:space="preserve">Box 1e</t>
  </si>
  <si>
    <t xml:space="preserve">Cost or other basis</t>
  </si>
  <si>
    <t xml:space="preserve">1098-E</t>
  </si>
  <si>
    <t xml:space="preserve">Student loan interest</t>
  </si>
  <si>
    <t xml:space="preserve">Box 2</t>
  </si>
  <si>
    <t xml:space="preserve">Loan outstanding as of January 1, 2004</t>
  </si>
  <si>
    <t xml:space="preserve">unchecked</t>
  </si>
  <si>
    <t xml:space="preserve">1098</t>
  </si>
  <si>
    <t xml:space="preserve">Mortgage interest</t>
  </si>
  <si>
    <t xml:space="preserve">Box 10</t>
  </si>
  <si>
    <t xml:space="preserve">Real estate taxes</t>
  </si>
  <si>
    <t xml:space="preserve">1099-NEC</t>
  </si>
  <si>
    <t xml:space="preserve">Nonemployee compensation</t>
  </si>
  <si>
    <t xml:space="preserve">SSA-1099</t>
  </si>
  <si>
    <t xml:space="preserve">Box 5</t>
  </si>
  <si>
    <t xml:space="preserve">Net benefits</t>
  </si>
  <si>
    <t xml:space="preserve">Property Tax bill</t>
  </si>
  <si>
    <t xml:space="preserve">W-2</t>
  </si>
  <si>
    <t xml:space="preserve">Dependent care benefits</t>
  </si>
  <si>
    <t xml:space="preserve">1098-T</t>
  </si>
  <si>
    <t xml:space="preserve">Payments received for tuition</t>
  </si>
  <si>
    <t xml:space="preserve">Scholarships or grants</t>
  </si>
  <si>
    <t xml:space="preserve">1099-SA</t>
  </si>
  <si>
    <t xml:space="preserve">Box 3</t>
  </si>
  <si>
    <t xml:space="preserve">1</t>
  </si>
  <si>
    <t xml:space="preserve">5498-SA</t>
  </si>
  <si>
    <t xml:space="preserve">Total HSA contributions</t>
  </si>
  <si>
    <t xml:space="preserve">Fair market value of HSA</t>
  </si>
  <si>
    <t xml:space="preserve">Box 6</t>
  </si>
  <si>
    <t xml:space="preserve">Account type</t>
  </si>
  <si>
    <t xml:space="preserve">HSA</t>
  </si>
  <si>
    <t xml:space="preserve">1095-A</t>
  </si>
  <si>
    <t xml:space="preserve">Part III Col A</t>
  </si>
  <si>
    <t xml:space="preserve">Monthly enrollment premiums</t>
  </si>
  <si>
    <t xml:space="preserve">Part III Col C</t>
  </si>
  <si>
    <t xml:space="preserve">Advance PTC paid</t>
  </si>
  <si>
    <t xml:space="preserve">1099-MISC</t>
  </si>
  <si>
    <t xml:space="preserve">Rents</t>
  </si>
  <si>
    <t xml:space="preserve">1099-K</t>
  </si>
  <si>
    <t xml:space="preserve">Gross settlements</t>
  </si>
  <si>
    <t xml:space="preserve">1099-S</t>
  </si>
  <si>
    <t xml:space="preserve">Gross proceeds</t>
  </si>
  <si>
    <t xml:space="preserve">1099-C</t>
  </si>
  <si>
    <t xml:space="preserve">Amount of debt discharged</t>
  </si>
  <si>
    <t xml:space="preserve">Identifiable event code</t>
  </si>
  <si>
    <t xml:space="preserve">G</t>
  </si>
  <si>
    <t xml:space="preserve">5498</t>
  </si>
  <si>
    <t xml:space="preserve">IRA contributions</t>
  </si>
  <si>
    <t xml:space="preserve">Cost or other basis (understated)</t>
  </si>
  <si>
    <t xml:space="preserve">Supplemental</t>
  </si>
  <si>
    <t xml:space="preserve">Corrected basis</t>
  </si>
  <si>
    <t xml:space="preserve">3921</t>
  </si>
  <si>
    <t xml:space="preserve">Exercise price per share</t>
  </si>
  <si>
    <t xml:space="preserve">FMV per share at exercise</t>
  </si>
  <si>
    <t xml:space="preserve">Number of shares</t>
  </si>
  <si>
    <t xml:space="preserve">Box 7</t>
  </si>
  <si>
    <t xml:space="preserve">Foreign tax paid</t>
  </si>
  <si>
    <t xml:space="preserve">Mortgage interest received</t>
  </si>
  <si>
    <t xml:space="preserve">Real estate taxes paid</t>
  </si>
  <si>
    <t xml:space="preserve">K-1 (1065)</t>
  </si>
  <si>
    <t xml:space="preserve">Ordinary business income</t>
  </si>
  <si>
    <t xml:space="preserve">Box 20 code Z</t>
  </si>
  <si>
    <t xml:space="preserve">Section 199A statement</t>
  </si>
  <si>
    <t xml:space="preserve">attached</t>
  </si>
  <si>
    <t xml:space="preserve">1098-VLI</t>
  </si>
  <si>
    <t xml:space="preserve">Vehicle loan interest</t>
  </si>
  <si>
    <t xml:space="preserve">Box 2d</t>
  </si>
  <si>
    <t xml:space="preserve">VIN</t>
  </si>
  <si>
    <t xml:space="preserve">1GT...4829</t>
  </si>
  <si>
    <t xml:space="preserve">Taxable amount as reported</t>
  </si>
  <si>
    <t xml:space="preserve">7 (or Y)</t>
  </si>
  <si>
    <t xml:space="preserve">Charity letter</t>
  </si>
  <si>
    <t xml:space="preserve">QCD paid directly to charity</t>
  </si>
  <si>
    <t xml:space="preserve">Distribution code (4 = death)</t>
  </si>
  <si>
    <t xml:space="preserve">US savings bonds and Treasury interest</t>
  </si>
  <si>
    <t xml:space="preserve">Payments received for qualified tuition</t>
  </si>
  <si>
    <t xml:space="preserve">Box 8</t>
  </si>
  <si>
    <t xml:space="preserve">At least half-time student</t>
  </si>
  <si>
    <t xml:space="preserve">checked</t>
  </si>
  <si>
    <t xml:space="preserve">Tax-exempt interest</t>
  </si>
  <si>
    <t xml:space="preserve">Box 9</t>
  </si>
  <si>
    <t xml:space="preserve">Specified private activity bond interest</t>
  </si>
  <si>
    <t xml:space="preserve">Total capital gain distributions</t>
  </si>
  <si>
    <t xml:space="preserve">Section 199A dividends</t>
  </si>
  <si>
    <t xml:space="preserve">Broker statement</t>
  </si>
  <si>
    <t xml:space="preserve">Margin interest paid</t>
  </si>
  <si>
    <t xml:space="preserve">2025 Form 5695</t>
  </si>
  <si>
    <t xml:space="preserve">Line 16</t>
  </si>
  <si>
    <t xml:space="preserve">Residential clean energy credit carried forward to 2026</t>
  </si>
  <si>
    <t xml:space="preserve">Mileage log</t>
  </si>
  <si>
    <t xml:space="preserve">Business miles driven</t>
  </si>
  <si>
    <t xml:space="preserve">Invoices</t>
  </si>
  <si>
    <t xml:space="preserve">Camera and lens purchases</t>
  </si>
  <si>
    <t xml:space="preserve">Plan statement</t>
  </si>
  <si>
    <t xml:space="preserve">Solo 401(k) contribution</t>
  </si>
  <si>
    <t xml:space="preserve">W-2G</t>
  </si>
  <si>
    <t xml:space="preserve">Reportable winnings</t>
  </si>
  <si>
    <t xml:space="preserve">Own records</t>
  </si>
  <si>
    <t xml:space="preserve">Cash tips not reported to employer</t>
  </si>
  <si>
    <t xml:space="preserve">Other income - prize</t>
  </si>
  <si>
    <t xml:space="preserve">Divorce decree</t>
  </si>
  <si>
    <t xml:space="preserve">Wages with no W-2 issued</t>
  </si>
  <si>
    <t xml:space="preserve">Foreign employer statement</t>
  </si>
  <si>
    <t xml:space="preserve">Annual foreign employer wages and withholding</t>
  </si>
  <si>
    <t xml:space="preserve">$6,400 wages; $0 withholding</t>
  </si>
  <si>
    <t xml:space="preserve">TN - added to align with Yoshiko's requested update</t>
  </si>
  <si>
    <t xml:space="preserve">Final pay stub</t>
  </si>
  <si>
    <t xml:space="preserve">Final pay-period gross wages and year-to-date wages</t>
  </si>
  <si>
    <t xml:space="preserve">$640 current; $6,400 year to date</t>
  </si>
  <si>
    <t xml:space="preserve">1099-DA</t>
  </si>
  <si>
    <t xml:space="preserve">Aggregate</t>
  </si>
  <si>
    <t xml:space="preserve">Section 1256 profit or loss</t>
  </si>
  <si>
    <t xml:space="preserve">Bill of sale</t>
  </si>
  <si>
    <t xml:space="preserve">Equipment sale price</t>
  </si>
  <si>
    <t xml:space="preserve">Depreciation schedule</t>
  </si>
  <si>
    <t xml:space="preserve">Depreciation previously claimed</t>
  </si>
  <si>
    <t xml:space="preserve">Contract</t>
  </si>
  <si>
    <t xml:space="preserve">Selling price</t>
  </si>
  <si>
    <t xml:space="preserve">Payment record</t>
  </si>
  <si>
    <t xml:space="preserve">Principal received this year</t>
  </si>
  <si>
    <t xml:space="preserve">Interest received this year</t>
  </si>
  <si>
    <t xml:space="preserve">5498 (Traditional IRA account)</t>
  </si>
  <si>
    <t xml:space="preserve">2</t>
  </si>
  <si>
    <t xml:space="preserve">Fair market value</t>
  </si>
  <si>
    <t xml:space="preserve">5498 (Roth IRA account)</t>
  </si>
  <si>
    <t xml:space="preserve">Roth IRA conversion amount</t>
  </si>
  <si>
    <t xml:space="preserve">5498 (SIMPLE IRA account)</t>
  </si>
  <si>
    <t xml:space="preserve">SIMPLE IRA contributions</t>
  </si>
  <si>
    <t xml:space="preserve">IRA classification</t>
  </si>
  <si>
    <t xml:space="preserve">SIMPLE IRA</t>
  </si>
  <si>
    <t xml:space="preserve">Royalties</t>
  </si>
  <si>
    <t xml:space="preserve">1099-PATR</t>
  </si>
  <si>
    <t xml:space="preserve">Patronage dividends</t>
  </si>
  <si>
    <t xml:space="preserve">Agriculture payments</t>
  </si>
  <si>
    <t xml:space="preserve">Crop insurance proceeds</t>
  </si>
  <si>
    <t xml:space="preserve">Section 199A(a) qualified items</t>
  </si>
  <si>
    <t xml:space="preserve">Thirty-two of the 100 scenarios are not listed because this sheet assigns them no additional information return or supporting document beyond any Form W-2.</t>
  </si>
  <si>
    <t xml:space="preserve">Federal scenario</t>
  </si>
  <si>
    <t xml:space="preserve">NY scenario</t>
  </si>
  <si>
    <t xml:space="preserve">Taxpayer name</t>
  </si>
  <si>
    <t xml:space="preserve">Taxpayer DOB</t>
  </si>
  <si>
    <t xml:space="preserve">Spouse name</t>
  </si>
  <si>
    <t xml:space="preserve">Spouse DOB</t>
  </si>
  <si>
    <t xml:space="preserve">Spouse SSN</t>
  </si>
  <si>
    <t xml:space="preserve">Dependents</t>
  </si>
  <si>
    <t xml:space="preserve">NY tax attribute 1</t>
  </si>
  <si>
    <t xml:space="preserve">NY taxonomy file 1</t>
  </si>
  <si>
    <t xml:space="preserve">NY form 1</t>
  </si>
  <si>
    <t xml:space="preserve">Lands on 1</t>
  </si>
  <si>
    <t xml:space="preserve">Source document 1</t>
  </si>
  <si>
    <t xml:space="preserve">NY tax attribute 2</t>
  </si>
  <si>
    <t xml:space="preserve">NY taxonomy file 2</t>
  </si>
  <si>
    <t xml:space="preserve">NY form 2</t>
  </si>
  <si>
    <t xml:space="preserve">Lands on 2</t>
  </si>
  <si>
    <t xml:space="preserve">Source document 2</t>
  </si>
  <si>
    <t xml:space="preserve">Federal = NYS?</t>
  </si>
  <si>
    <t xml:space="preserve">Linked federal attribute</t>
  </si>
  <si>
    <t xml:space="preserve">NY residency status</t>
  </si>
  <si>
    <t xml:space="preserve">NY locality</t>
  </si>
  <si>
    <t xml:space="preserve">Address (city, county)</t>
  </si>
  <si>
    <t xml:space="preserve">Automatic resident local-tax layer</t>
  </si>
  <si>
    <t xml:space="preserve">Automatic work-location tax layer</t>
  </si>
  <si>
    <t xml:space="preserve">Dependent 1 name</t>
  </si>
  <si>
    <t xml:space="preserve">Dependent 1 relationship to filer</t>
  </si>
  <si>
    <t xml:space="preserve">Dependent 1 relationship to joint claimant</t>
  </si>
  <si>
    <t xml:space="preserve">Dependent 1 DOB</t>
  </si>
  <si>
    <t xml:space="preserve">Dependent 1 age at 2026 year-end</t>
  </si>
  <si>
    <t xml:space="preserve">Dependent 1 SSN</t>
  </si>
  <si>
    <t xml:space="preserve">Dependent 1 classification</t>
  </si>
  <si>
    <t xml:space="preserve">Dependent 1 qualification notes</t>
  </si>
  <si>
    <t xml:space="preserve">Dependent 2 name</t>
  </si>
  <si>
    <t xml:space="preserve">Dependent 2 relationship to filer</t>
  </si>
  <si>
    <t xml:space="preserve">Dependent 2 relationship to joint claimant</t>
  </si>
  <si>
    <t xml:space="preserve">Dependent 2 DOB</t>
  </si>
  <si>
    <t xml:space="preserve">Dependent 2 age at 2026 year-end</t>
  </si>
  <si>
    <t xml:space="preserve">Dependent 2 SSN</t>
  </si>
  <si>
    <t xml:space="preserve">Dependent 2 classification</t>
  </si>
  <si>
    <t xml:space="preserve">Dependent 2 qualification notes</t>
  </si>
  <si>
    <t xml:space="preserve">Use tax on online purchases</t>
  </si>
  <si>
    <t xml:space="preserve">Mike E. Hatton</t>
  </si>
  <si>
    <t xml:space="preserve">Sales or use tax, Form IT-201 line 59 cannot be left blank</t>
  </si>
  <si>
    <t xml:space="preserve">taxes/sales-use-tax.md</t>
  </si>
  <si>
    <t xml:space="preserve">No separate form — IT-201 instruction worksheet</t>
  </si>
  <si>
    <t xml:space="preserve">Form IT-201, Line 59</t>
  </si>
  <si>
    <t xml:space="preserve">Records of purchases from out-of-state sellers where no New York sales tax was collected, including internet, catalog, television-shopping, and direct-purchase receipts and invoices</t>
  </si>
  <si>
    <t xml:space="preserve">Yes</t>
  </si>
  <si>
    <t xml:space="preserve">Federal has no attribute and NY AGI equals federal AGI; line 59 is the one NY entry every filer must still make</t>
  </si>
  <si>
    <t xml:space="preserve">Full-year resident</t>
  </si>
  <si>
    <t xml:space="preserve">Rest of New York State</t>
  </si>
  <si>
    <t xml:space="preserve">Buffalo, Erie County</t>
  </si>
  <si>
    <t xml:space="preserve">Locality</t>
  </si>
  <si>
    <t xml:space="preserve">Scenarios</t>
  </si>
  <si>
    <t xml:space="preserve">% of all 100</t>
  </si>
  <si>
    <t xml:space="preserve">Brooklyn couple, automatic city credit</t>
  </si>
  <si>
    <t xml:space="preserve">Scottie D. Glover</t>
  </si>
  <si>
    <t xml:space="preserve">Barry D. Glover</t>
  </si>
  <si>
    <t xml:space="preserve">472-65-1839</t>
  </si>
  <si>
    <t xml:space="preserve">NYC school tax credit (fixed amount), $125 joint</t>
  </si>
  <si>
    <t xml:space="preserve">credits/new-york-city/nyc-school-tax-credit.md</t>
  </si>
  <si>
    <t xml:space="preserve">Form IT-201, Line 69</t>
  </si>
  <si>
    <t xml:space="preserve">No external source document — election or computed figure</t>
  </si>
  <si>
    <t xml:space="preserve">No</t>
  </si>
  <si>
    <t xml:space="preserve">Federal has no attribute; a NYC resident still receives an automatic refundable city credit</t>
  </si>
  <si>
    <t xml:space="preserve">New York City</t>
  </si>
  <si>
    <t xml:space="preserve">Brooklyn (Kings County)</t>
  </si>
  <si>
    <t xml:space="preserve">Voluntary contribution to a state fund</t>
  </si>
  <si>
    <t xml:space="preserve">Tyrrell F. Blackmar</t>
  </si>
  <si>
    <t xml:space="preserve">Voluntary contributions, Form IT-227</t>
  </si>
  <si>
    <t xml:space="preserve">taxes/voluntary-contributions.md</t>
  </si>
  <si>
    <t xml:space="preserve">Form IT-227</t>
  </si>
  <si>
    <t xml:space="preserve">Form IT-201, Line 60</t>
  </si>
  <si>
    <t xml:space="preserve">Federal 1099-INT carries through untouched; IT-227 is the NY-only election on the same return</t>
  </si>
  <si>
    <t xml:space="preserve">Syracuse, Onondaga County</t>
  </si>
  <si>
    <t xml:space="preserve">Yonkers resident with bank interest</t>
  </si>
  <si>
    <t xml:space="preserve">Chris M. Flores</t>
  </si>
  <si>
    <t xml:space="preserve">Doug S. Flores</t>
  </si>
  <si>
    <t xml:space="preserve">451-36-8927</t>
  </si>
  <si>
    <t xml:space="preserve">Ordinary bank interest follows the federal amount with no New York modification</t>
  </si>
  <si>
    <t xml:space="preserve">taxes/taxes.md</t>
  </si>
  <si>
    <t xml:space="preserve">Form IT-201, interest-income line—final 2026 line TBD</t>
  </si>
  <si>
    <t xml:space="preserve">Form 1099-INT and Schedule B</t>
  </si>
  <si>
    <t xml:space="preserve">Form 1099-INT Box 1 interest and Schedule B</t>
  </si>
  <si>
    <t xml:space="preserve">Preserves the existing Form 1099-INT and Schedule B facts; the Yonkers resident surcharge is driven separately by the automatic locality layer</t>
  </si>
  <si>
    <t xml:space="preserve">Yonkers</t>
  </si>
  <si>
    <t xml:space="preserve">Yonkers, Westchester County</t>
  </si>
  <si>
    <t xml:space="preserve">Parents funding a New York 529</t>
  </si>
  <si>
    <t xml:space="preserve">Bud K. Wilder</t>
  </si>
  <si>
    <t xml:space="preserve">Bob R. Wilder</t>
  </si>
  <si>
    <t xml:space="preserve">503-29-7461</t>
  </si>
  <si>
    <t xml:space="preserve">New York 529 college savings contribution subtraction, $10,000 joint</t>
  </si>
  <si>
    <t xml:space="preserve">deductions/subtractions/college-savings-529.md</t>
  </si>
  <si>
    <t xml:space="preserve">Form IT-201, Line 30</t>
  </si>
  <si>
    <t xml:space="preserve">Year-end statements from New York's 529 College Savings Program Direct Plan or Advisor-Guided Plan showing contributions, withdrawals, account owner, and beneficiary</t>
  </si>
  <si>
    <t xml:space="preserve">Federal 1099-DIV carries through; the NY 529 subtraction is the investing family's NY-only benefit</t>
  </si>
  <si>
    <t xml:space="preserve">Rochester, Monroe County</t>
  </si>
  <si>
    <t xml:space="preserve">Outside New York</t>
  </si>
  <si>
    <t xml:space="preserve">Laid-off worker with job-search costs</t>
  </si>
  <si>
    <t xml:space="preserve">Gene E. Kush</t>
  </si>
  <si>
    <t xml:space="preserve">Job-search and unreimbursed employee expenses on Form IT-196</t>
  </si>
  <si>
    <t xml:space="preserve">deductions/itemized/job-expenses-misc.md</t>
  </si>
  <si>
    <t xml:space="preserve">Form IT-196</t>
  </si>
  <si>
    <t xml:space="preserve">Form IT-201, Line 34</t>
  </si>
  <si>
    <t xml:space="preserve">Job-placement agency invoices, résumé and employment-application costs, travel receipts, proof that the search was in the same occupation, proof of payment, and mileage logs where vehicle expenses apply</t>
  </si>
  <si>
    <t xml:space="preserve">Federal 1099-G unemployment; wages of $31,360 make the real property tax credit impossible, but the 2% deductions NY restored are available to a laid-off worker</t>
  </si>
  <si>
    <t xml:space="preserve">Utica, Oneida County</t>
  </si>
  <si>
    <t xml:space="preserve">Private pension at age 62</t>
  </si>
  <si>
    <t xml:space="preserve">Jayden S. Osborne</t>
  </si>
  <si>
    <t xml:space="preserve">Jim L. Osborne</t>
  </si>
  <si>
    <t xml:space="preserve">569-00-7836</t>
  </si>
  <si>
    <t xml:space="preserve">Pension and annuity income exclusion, up to $20,000</t>
  </si>
  <si>
    <t xml:space="preserve">deductions/subtractions/pension-annuity-exclusion.md</t>
  </si>
  <si>
    <t xml:space="preserve">Form IT-1099-R</t>
  </si>
  <si>
    <t xml:space="preserve">Form IT-201, Line 29</t>
  </si>
  <si>
    <t xml:space="preserve">Form 1099-R for each distribution, box 1 and box 2a</t>
  </si>
  <si>
    <t xml:space="preserve">Mirrors federal 1099-R; the private pension exclusion is the core retiree subtraction</t>
  </si>
  <si>
    <t xml:space="preserve">Saratoga Springs, Saratoga County</t>
  </si>
  <si>
    <t xml:space="preserve">Residency</t>
  </si>
  <si>
    <t xml:space="preserve">Two children ages 13 and 8</t>
  </si>
  <si>
    <t xml:space="preserve">Tony B. Hojgaard</t>
  </si>
  <si>
    <t xml:space="preserve">Dmitry C. Hojgaard</t>
  </si>
  <si>
    <t xml:space="preserve">571-34-6829</t>
  </si>
  <si>
    <t xml:space="preserve">See Column AE -</t>
  </si>
  <si>
    <t xml:space="preserve">Empire State child credit, $500 for each qualifying child ages 4–16 for 2026</t>
  </si>
  <si>
    <t xml:space="preserve">credits/family-dependent/empire-state-child-credit.md</t>
  </si>
  <si>
    <t xml:space="preserve">Form IT-213</t>
  </si>
  <si>
    <t xml:space="preserve">Form IT-201, Empire State child credit line (final 2026 line TBD)</t>
  </si>
  <si>
    <t xml:space="preserve">Each qualifying child's SSN or ITIN and locked date of birth</t>
  </si>
  <si>
    <t xml:space="preserve">Uses the locked dependent DOBs; both children are ages 4–16 and qualify for the 2026 New York credit before phaseout</t>
  </si>
  <si>
    <t xml:space="preserve">Schenectady, Schenectady County</t>
  </si>
  <si>
    <t xml:space="preserve">Bryson Scott Hojgaard</t>
  </si>
  <si>
    <t xml:space="preserve">Son</t>
  </si>
  <si>
    <t xml:space="preserve">Stepson</t>
  </si>
  <si>
    <t xml:space="preserve">346-75-2180</t>
  </si>
  <si>
    <t xml:space="preserve">QUALIFYING_CHILD</t>
  </si>
  <si>
    <t xml:space="preserve">Lived in the joint filers' home for all of 2026, had no income, provided none of their own support, did not file a joint return, and was not claimed by another taxpayer.</t>
  </si>
  <si>
    <t xml:space="preserve">Joaquin Mercer Hojgaard</t>
  </si>
  <si>
    <t xml:space="preserve">Stepdaughter</t>
  </si>
  <si>
    <t xml:space="preserve">Daughter</t>
  </si>
  <si>
    <t xml:space="preserve">492-61-7358</t>
  </si>
  <si>
    <t xml:space="preserve">Single parent in the Bronx</t>
  </si>
  <si>
    <t xml:space="preserve">Rasmus C. Leahy</t>
  </si>
  <si>
    <t xml:space="preserve">Empire State child credit</t>
  </si>
  <si>
    <t xml:space="preserve">Form IT-201, Line 63</t>
  </si>
  <si>
    <t xml:space="preserve">Each qualifying child's Social Security number or ITIN and date of birth</t>
  </si>
  <si>
    <t xml:space="preserve">NYC school tax credit (fixed amount), $63 head of household</t>
  </si>
  <si>
    <t xml:space="preserve">Mirrors federal HOH + CTC; adds the city credit a single parent in NYC always qualifies for</t>
  </si>
  <si>
    <t xml:space="preserve">Bronx (Bronx County)</t>
  </si>
  <si>
    <t xml:space="preserve">Ilya Tarcissus Leahy</t>
  </si>
  <si>
    <t xml:space="preserve">N/A</t>
  </si>
  <si>
    <t xml:space="preserve">638-25-1749</t>
  </si>
  <si>
    <t xml:space="preserve">The primary filer was unmarried at year-end, maintained the Bronx home for the full year, and paid all qualified household-maintenance costs. The dependent lived with the primary filer all year, provided none of their own support, did not file a joint return, and was not claimed by the other parent.</t>
  </si>
  <si>
    <t xml:space="preserve">Part-year resident</t>
  </si>
  <si>
    <t xml:space="preserve">Investor with a stock gain, no New York preferential rate</t>
  </si>
  <si>
    <t xml:space="preserve">Bud G. Edwards</t>
  </si>
  <si>
    <t xml:space="preserve">Jackson P. Edwards</t>
  </si>
  <si>
    <t xml:space="preserve">584-37-2169</t>
  </si>
  <si>
    <t xml:space="preserve">New York taxes the existing federal net capital gain as ordinary income; no separate reduced capital-gain rate</t>
  </si>
  <si>
    <t xml:space="preserve">Form IT-201, federal income section for capital gain or loss</t>
  </si>
  <si>
    <t xml:space="preserve">Form 1099-B, Form 8949, and federal Schedule D</t>
  </si>
  <si>
    <t xml:space="preserve">Form 1099-B Box 1d and Box 1e</t>
  </si>
  <si>
    <t xml:space="preserve">Uses the existing stock-sale facts without adding Treasury interest or a new federal Form 1099-INT</t>
  </si>
  <si>
    <t xml:space="preserve">Ithaca, Tompkins County</t>
  </si>
  <si>
    <t xml:space="preserve">Nonresident</t>
  </si>
  <si>
    <t xml:space="preserve">Recent graduate furnishing an apartment online</t>
  </si>
  <si>
    <t xml:space="preserve">Dorsa R. Browne</t>
  </si>
  <si>
    <t xml:space="preserve">Sales or use tax on online purchases, Form IT-201 line 59</t>
  </si>
  <si>
    <t xml:space="preserve">Federal 1098-E; wages of $72,000 rule out the real property tax credit, and line 59 still cannot be left blank</t>
  </si>
  <si>
    <t xml:space="preserve">Binghamton, Broome County</t>
  </si>
  <si>
    <t xml:space="preserve">Homeowner comparing federal and New York mortgage-interest rules (pending debt facts)</t>
  </si>
  <si>
    <t xml:space="preserve">Mac P. Gurevich</t>
  </si>
  <si>
    <t xml:space="preserve">Bill H. Gurevich</t>
  </si>
  <si>
    <t xml:space="preserve">612-79-3548</t>
  </si>
  <si>
    <t xml:space="preserve">New York itemized deduction, Form IT-196</t>
  </si>
  <si>
    <t xml:space="preserve">deductions/itemized/itemized.md</t>
  </si>
  <si>
    <t xml:space="preserve">Form IT-201, New York itemized deduction line—final 2026 line TBD</t>
  </si>
  <si>
    <t xml:space="preserve">Federal Schedule A, Form 1098, and all supporting itemized-deduction records</t>
  </si>
  <si>
    <t xml:space="preserve">Potential mortgage-interest recomputation under 2017 federal rules—pending locked debt facts</t>
  </si>
  <si>
    <t xml:space="preserve">deductions/itemized/interest-you-paid.md</t>
  </si>
  <si>
    <t xml:space="preserve">Form 1098; mortgage origination date; original principal and average balance; acquisition-debt status; use-of-proceeds records; federal deductible-interest calculation; and New York deductible-interest calculation</t>
  </si>
  <si>
    <t xml:space="preserve">Uses the existing mortgage and federal itemization facts, but no deterministic New York difference can be calculated until the mortgage origination date, original principal, acquisition-debt status, use of proceeds, federal deductible interest, and New York deductible interest are locked</t>
  </si>
  <si>
    <t xml:space="preserve">Huntington, Suffolk County</t>
  </si>
  <si>
    <t xml:space="preserve">HSA participant, no separate New York modification</t>
  </si>
  <si>
    <t xml:space="preserve">Walter L. Coughlin</t>
  </si>
  <si>
    <t xml:space="preserve">Federal HSA deduction and qualified HSA distribution treatment flow through to New York AGI; no separate New York HSA credit</t>
  </si>
  <si>
    <t xml:space="preserve">deductions/subtractions/other-subtractions-it225.md</t>
  </si>
  <si>
    <t xml:space="preserve">Form IT-201, federal adjusted gross income starting point</t>
  </si>
  <si>
    <t xml:space="preserve">Form 8889, Form 1099-SA, W-2 Box 12 code W, and HSA statements</t>
  </si>
  <si>
    <t xml:space="preserve">Preserves the existing HSA facts and avoids adding a long-term-care policy that could change the federal return</t>
  </si>
  <si>
    <t xml:space="preserve">Albany, Albany County</t>
  </si>
  <si>
    <t xml:space="preserve">One row per scenario; each attribute block carries its form, landing line, claim detail, and source document. Automatic NYC and Yonkers base-tax layers are driven by the two layer columns and are not counted as attributes. Exact tax-year-2026 form line references must be refreshed when New York publishes the final 2026 return package.</t>
  </si>
  <si>
    <t xml:space="preserve">Modest income, use tax on purchases</t>
  </si>
  <si>
    <t xml:space="preserve">Blades D. McCarty</t>
  </si>
  <si>
    <t xml:space="preserve">Wyndham W. McCarty</t>
  </si>
  <si>
    <t xml:space="preserve">293-68-1457</t>
  </si>
  <si>
    <t xml:space="preserve">Sales or use tax on out-of-state purchases, Form IT-201 line 59</t>
  </si>
  <si>
    <t xml:space="preserve">Federal Saver's Credit has no NY analogue, and wages of $37,440 exceed every household credit ceiling</t>
  </si>
  <si>
    <t xml:space="preserve">Watertown, Jefferson County</t>
  </si>
  <si>
    <t xml:space="preserve">Queens side gig below MCTMT and UBT thresholds</t>
  </si>
  <si>
    <t xml:space="preserve">LaVell H. Niemann</t>
  </si>
  <si>
    <t xml:space="preserve">No self-employed MCTMT at the locked net earnings below the 2026 $150,000 threshold</t>
  </si>
  <si>
    <t xml:space="preserve">taxes/mctmt.md</t>
  </si>
  <si>
    <t xml:space="preserve">No separate form — below-threshold MCTMT test</t>
  </si>
  <si>
    <t xml:space="preserve">No MCTMT amount on Form IT-201</t>
  </si>
  <si>
    <t xml:space="preserve">Federal Schedule C and Schedule SE</t>
  </si>
  <si>
    <t xml:space="preserve">No NYC unincorporated business tax filing or IT-219 credit at the locked gross receipts</t>
  </si>
  <si>
    <t xml:space="preserve">credits/new-york-city/nyc-unincorporated-business-tax-credit.md</t>
  </si>
  <si>
    <t xml:space="preserve">No NYC UBT return and no Form IT-219</t>
  </si>
  <si>
    <t xml:space="preserve">No IT-219 credit claimed</t>
  </si>
  <si>
    <t xml:space="preserve">Federal Schedule C gross receipts and business records</t>
  </si>
  <si>
    <t xml:space="preserve">Form 1099-NEC Box 1 to Schedule C and self-employment tax</t>
  </si>
  <si>
    <t xml:space="preserve">Preserves the existing $9,400 side-gig income and tests both New York City business-tax thresholds as negative results</t>
  </si>
  <si>
    <t xml:space="preserve">Queens (Queens County)</t>
  </si>
  <si>
    <t xml:space="preserve">Two high earners in Manhattan</t>
  </si>
  <si>
    <t xml:space="preserve">Bum M. Scheffler</t>
  </si>
  <si>
    <t xml:space="preserve">Marco F. Scheffler</t>
  </si>
  <si>
    <t xml:space="preserve">582-46-1937</t>
  </si>
  <si>
    <t xml:space="preserve">Federal Additional Medicare Tax has no separate New York counterpart; existing W-2 wages flow through to New York AGI</t>
  </si>
  <si>
    <t xml:space="preserve">Form IT-201, wage and federal AGI lines</t>
  </si>
  <si>
    <t xml:space="preserve">Forms W-2 and federal Form 8959</t>
  </si>
  <si>
    <t xml:space="preserve">NYC school tax credit, rate reduction amount</t>
  </si>
  <si>
    <t xml:space="preserve">Form IT-201, NYC school tax credit line</t>
  </si>
  <si>
    <t xml:space="preserve">No external source document — computed from filing status, income, and NYC residency</t>
  </si>
  <si>
    <t xml:space="preserve">Uses only the locked high-wage facts; removes the unsupported New York itemized-deduction limitation</t>
  </si>
  <si>
    <t xml:space="preserve">Manhattan (New York County)</t>
  </si>
  <si>
    <t xml:space="preserve">Working while collecting Social Security</t>
  </si>
  <si>
    <t xml:space="preserve">Amos F. Berger</t>
  </si>
  <si>
    <t xml:space="preserve">Social Security benefits fully exempt from New York tax</t>
  </si>
  <si>
    <t xml:space="preserve">deductions/subtractions/social-security-benefits.md</t>
  </si>
  <si>
    <t xml:space="preserve">Form IT-201, Line 27</t>
  </si>
  <si>
    <t xml:space="preserve">Form SSA-1099 or RRB-1099 (total benefits paid)</t>
  </si>
  <si>
    <t xml:space="preserve">Mirrors federal SSA-1099; NY exempts 100% of the federally taxable portion</t>
  </si>
  <si>
    <t xml:space="preserve">Poughkeepsie, Dutchess County</t>
  </si>
  <si>
    <t xml:space="preserve">Retired couple with Social Security and private pension exclusions</t>
  </si>
  <si>
    <t xml:space="preserve">Jordan B. Rai</t>
  </si>
  <si>
    <t xml:space="preserve">Paul H. Rai</t>
  </si>
  <si>
    <t xml:space="preserve">587-65-4321</t>
  </si>
  <si>
    <t xml:space="preserve">Form IT-201, Social Security subtraction line</t>
  </si>
  <si>
    <t xml:space="preserve">Form SSA-1099 and the federal taxable-benefit computation</t>
  </si>
  <si>
    <t xml:space="preserve">Pension and annuity income exclusion, up to $20,000 per eligible spouse</t>
  </si>
  <si>
    <t xml:space="preserve">Form IT-201, pension and annuity exclusion line</t>
  </si>
  <si>
    <t xml:space="preserve">Form 1099-R for each distribution, including Boxes 1, 2a, and 7</t>
  </si>
  <si>
    <t xml:space="preserve">Form SSA-1099 Box 5 and Form 1099-R pension</t>
  </si>
  <si>
    <t xml:space="preserve">Preserves the existing SSA-1099 and private pension; removes incompatible railroad retirement forms</t>
  </si>
  <si>
    <t xml:space="preserve">Kingston, Ulster County</t>
  </si>
  <si>
    <t xml:space="preserve">Manhattan server claiming the new NY tips deduction</t>
  </si>
  <si>
    <t xml:space="preserve">Paul B. Burgess</t>
  </si>
  <si>
    <t xml:space="preserve">2026 New York qualified tips deduction, Tax Law Section 612</t>
  </si>
  <si>
    <t xml:space="preserve">Form IT-225 or final 2026 qualified-tips worksheet</t>
  </si>
  <si>
    <t xml:space="preserve">Form IT-201, New York qualified-tips subtraction line (final 2026 mechanics TBD)</t>
  </si>
  <si>
    <t xml:space="preserve">Form W-2 Box 12 code TP, employer tip records, and the federal qualified-tips computation</t>
  </si>
  <si>
    <t xml:space="preserve">Federal qualified tips is below the line; NY adopted its own Section 612 subtraction for 2026, and wages of $37,600 rule out the childless EITC</t>
  </si>
  <si>
    <t xml:space="preserve">Hourly worker with tools and union dues</t>
  </si>
  <si>
    <t xml:space="preserve">Matt M. Johnson</t>
  </si>
  <si>
    <t xml:space="preserve">Unreimbursed employee expenses on Form IT-196, eliminated federally</t>
  </si>
  <si>
    <t xml:space="preserve">Tool and supply invoices, union statements, proof of payment, employer reimbursement policy, occupation and business-purpose records, and mileage logs only where vehicle costs apply</t>
  </si>
  <si>
    <t xml:space="preserve">Federal overtime deduction is below the line and gives no NY benefit; NY restored the 2% deductions the TCJA killed</t>
  </si>
  <si>
    <t xml:space="preserve">Newburgh, Orange County</t>
  </si>
  <si>
    <t xml:space="preserve">Daycare in Westchester</t>
  </si>
  <si>
    <t xml:space="preserve">Nick N. Lopez-Chacarra</t>
  </si>
  <si>
    <t xml:space="preserve">Andy S. Lopez-Chacarra</t>
  </si>
  <si>
    <t xml:space="preserve">654-47-1310</t>
  </si>
  <si>
    <t xml:space="preserve">New York child and dependent care credit, a percentage of the federal credit</t>
  </si>
  <si>
    <t xml:space="preserve">credits/family-dependent/child-and-dependent-care-credit.md</t>
  </si>
  <si>
    <t xml:space="preserve">Form IT-216</t>
  </si>
  <si>
    <t xml:space="preserve">Form IT-201, child and dependent care credit line</t>
  </si>
  <si>
    <t xml:space="preserve">Federal Form 2441, dependent-care benefit records, provider statements, the age-8 child's facts, and the spouse-incapable-of-self-care facts</t>
  </si>
  <si>
    <t xml:space="preserve">Form IT-201, Empire State child credit line</t>
  </si>
  <si>
    <t xml:space="preserve">Qualifying child's SSN or ITIN and locked date of birth</t>
  </si>
  <si>
    <t xml:space="preserve">Mirrors federal Form 2441 + CTC; the NY care credit can exceed 100% of the federal amount</t>
  </si>
  <si>
    <t xml:space="preserve">White Plains, Westchester County</t>
  </si>
  <si>
    <t xml:space="preserve">Keita Lafayette Lopez-Chacarra</t>
  </si>
  <si>
    <t xml:space="preserve">566-17-5044</t>
  </si>
  <si>
    <t xml:space="preserve">The dependent lived with the joint filers throughout 2026, had no income, provided none of their own support, and received work-related after-school and summer care.</t>
  </si>
  <si>
    <t xml:space="preserve">Itemizing the tuition instead of the credit</t>
  </si>
  <si>
    <t xml:space="preserve">Harry T. Karakashyan</t>
  </si>
  <si>
    <t xml:space="preserve">J.T. B. Karakashyan</t>
  </si>
  <si>
    <t xml:space="preserve">543-27-5296</t>
  </si>
  <si>
    <t xml:space="preserve">College tuition itemized deduction instead of the credit, Form IT-272</t>
  </si>
  <si>
    <t xml:space="preserve">deductions/itemized/college-tuition-itemized-deduction.md</t>
  </si>
  <si>
    <t xml:space="preserve">Form IT-272</t>
  </si>
  <si>
    <t xml:space="preserve">Form 1098-T Box 1 from each institution</t>
  </si>
  <si>
    <t xml:space="preserve">Federal Form 8863; NY forces a credit-or-deduction election and the deduction usually wins for an itemizer</t>
  </si>
  <si>
    <t xml:space="preserve">Amherst, Erie County</t>
  </si>
  <si>
    <t xml:space="preserve">Ryo Glee Karakashyan</t>
  </si>
  <si>
    <t xml:space="preserve">420-22-6899</t>
  </si>
  <si>
    <t xml:space="preserve">QUALIFYING_CHILD_FULL_TIME_STUDENT</t>
  </si>
  <si>
    <t xml:space="preserve">The dependent is a 19-year-old full-time degree student. Nine months at campus are treated as a temporary absence from the parents' home. The parents provided all support and claim the education benefit.</t>
  </si>
  <si>
    <t xml:space="preserve">HSA medical expenses, no double deduction</t>
  </si>
  <si>
    <t xml:space="preserve">Joe G. Poston</t>
  </si>
  <si>
    <t xml:space="preserve">Medical expenses paid or reimbursed by the HSA are not deductible on Form IT-196; only locked unreimbursed amounts may be used</t>
  </si>
  <si>
    <t xml:space="preserve">deductions/itemized/medical-dental.md</t>
  </si>
  <si>
    <t xml:space="preserve">Form IT-196, if any unreimbursed amount remains</t>
  </si>
  <si>
    <t xml:space="preserve">Form IT-201, New York itemized deduction line</t>
  </si>
  <si>
    <t xml:space="preserve">Form 1099-SA, HSA statements, medical invoices, and reimbursement records</t>
  </si>
  <si>
    <t xml:space="preserve">Uses the existing HSA distribution and medical-payment facts without adding new out-of-pocket costs that could change the federal return</t>
  </si>
  <si>
    <t xml:space="preserve">Troy, Rensselaer County</t>
  </si>
  <si>
    <t xml:space="preserve">Marketplace coverage, no state subsidy</t>
  </si>
  <si>
    <t xml:space="preserve">Steve F. Burns</t>
  </si>
  <si>
    <t xml:space="preserve">Jay M. Burns</t>
  </si>
  <si>
    <t xml:space="preserve">385-10-8916</t>
  </si>
  <si>
    <t xml:space="preserve">No New York premium tax credit; Marketplace subsidy is federal only</t>
  </si>
  <si>
    <t xml:space="preserve">credits/health-care/health-care.md</t>
  </si>
  <si>
    <t xml:space="preserve">No New York credit form</t>
  </si>
  <si>
    <t xml:space="preserve">No entry on Form IT-201 solely for the federal Premium Tax Credit</t>
  </si>
  <si>
    <t xml:space="preserve">Form 1095-A and federal Form 8962, retained only to support the negative conclusion</t>
  </si>
  <si>
    <t xml:space="preserve">Federal Marketplace subsidy remains a federal-only credit; the New York scenario is a negative control with no state credit</t>
  </si>
  <si>
    <t xml:space="preserve">Middletown, Orange County</t>
  </si>
  <si>
    <t xml:space="preserve">Brooklyn freelancer below MCTMT and UBT thresholds</t>
  </si>
  <si>
    <t xml:space="preserve">Maverick R. Rachels</t>
  </si>
  <si>
    <t xml:space="preserve">Schedule C business income and self-employment tax</t>
  </si>
  <si>
    <t xml:space="preserve">Preserves the existing $23,500 freelancer receipts and treats both business-tax thresholds as negative results</t>
  </si>
  <si>
    <t xml:space="preserve">Nassau landlord, rental property tax not duplicated on IT-196</t>
  </si>
  <si>
    <t xml:space="preserve">Anna J. Lane</t>
  </si>
  <si>
    <t xml:space="preserve">Ara W. Lane</t>
  </si>
  <si>
    <t xml:space="preserve">290-82-4689</t>
  </si>
  <si>
    <t xml:space="preserve">Rental property tax remains in the Schedule E income calculation and is not duplicated as a New York personal itemized deduction</t>
  </si>
  <si>
    <t xml:space="preserve">deductions/itemized/taxes-you-paid.md</t>
  </si>
  <si>
    <t xml:space="preserve">Form IT-201, federal rental-income line; no duplicate Form IT-196 deduction</t>
  </si>
  <si>
    <t xml:space="preserve">Federal Schedule E, property-tax bill, lease, and rental ledger</t>
  </si>
  <si>
    <t xml:space="preserve">Uses the existing rental facts and prevents a duplicate personal deduction for property tax already included in rental expenses</t>
  </si>
  <si>
    <t xml:space="preserve">Hempstead, Nassau County</t>
  </si>
  <si>
    <t xml:space="preserve">Online seller outside the commuter district</t>
  </si>
  <si>
    <t xml:space="preserve">Frank F. Kamsky</t>
  </si>
  <si>
    <t xml:space="preserve">Self-employment outside the MCTD, no MCTMT due</t>
  </si>
  <si>
    <t xml:space="preserve">Form IT-201, Lines 54a and 54b</t>
  </si>
  <si>
    <t xml:space="preserve">Federal Schedule SE (Form 1040), Part 1, line 6 (net earnings from self-employment)</t>
  </si>
  <si>
    <t xml:space="preserve">Mirrors federal 1099-K; the negative case shows the twelve-county district boundary</t>
  </si>
  <si>
    <t xml:space="preserve">Jamestown, Chautauqua County</t>
  </si>
  <si>
    <t xml:space="preserve">Sold the family home, federal Section 121 exclusion flows through to New York</t>
  </si>
  <si>
    <t xml:space="preserve">Maxim M. Ibragimov</t>
  </si>
  <si>
    <t xml:space="preserve">Kirby T. Ibragimov</t>
  </si>
  <si>
    <t xml:space="preserve">545-48-6288</t>
  </si>
  <si>
    <t xml:space="preserve">Federal Section 121 home-sale exclusion flows through to New York; no separate New York modification</t>
  </si>
  <si>
    <t xml:space="preserve">Form IT-201, federal capital-gain amount</t>
  </si>
  <si>
    <t xml:space="preserve">Form 1099-S, closing statement, Form 8949, and federal Schedule D</t>
  </si>
  <si>
    <t xml:space="preserve">Form 1099-S and Section 121 exclusion</t>
  </si>
  <si>
    <t xml:space="preserve">Uses the existing home-sale facts and avoids introducing a new Form 1099-Q or interstate 529 rollover</t>
  </si>
  <si>
    <t xml:space="preserve">Clifton Park, Saratoga County</t>
  </si>
  <si>
    <t xml:space="preserve">Debt forgiven, unreimbursed work costs</t>
  </si>
  <si>
    <t xml:space="preserve">Bobby F. Dzindzichashvili</t>
  </si>
  <si>
    <t xml:space="preserve">Receipts and proof of payment, employer reimbursement policy, occupation and business-purpose records, travel documentation, and mileage logs where applicable</t>
  </si>
  <si>
    <t xml:space="preserve">Federal 1099-C; wages of $44,200 exceed every NY household credit ceiling, so the 2% deductions are the available NY item</t>
  </si>
  <si>
    <t xml:space="preserve">Elmira, Chemung County</t>
  </si>
  <si>
    <t xml:space="preserve">Traditional IRA deduction flows through to New York</t>
  </si>
  <si>
    <t xml:space="preserve">Fielding E. Dooley</t>
  </si>
  <si>
    <t xml:space="preserve">Boris S. Dooley</t>
  </si>
  <si>
    <t xml:space="preserve">354-07-5420</t>
  </si>
  <si>
    <t xml:space="preserve">Federal traditional IRA deduction is reflected in federal AGI; no separate New York IRA deduction</t>
  </si>
  <si>
    <t xml:space="preserve">Federal IRA deduction worksheet, Form 5498, and contribution records</t>
  </si>
  <si>
    <t xml:space="preserve">Uses the existing IRA contribution and deduction without adding a long-term-care policy</t>
  </si>
  <si>
    <t xml:space="preserve">Auburn, Cayuga County</t>
  </si>
  <si>
    <t xml:space="preserve">Kyle P. Spaun</t>
  </si>
  <si>
    <t xml:space="preserve">New York State earned income credit, reduced by the household credit</t>
  </si>
  <si>
    <t xml:space="preserve">Form IT-215</t>
  </si>
  <si>
    <t xml:space="preserve">Form IT-201, New York earned income credit line</t>
  </si>
  <si>
    <t xml:space="preserve">Federal Form 1040 Line 27 and the federal EIC worksheet; Schedule EIC is not required for a childless claimant</t>
  </si>
  <si>
    <t xml:space="preserve">New York household credit</t>
  </si>
  <si>
    <t xml:space="preserve">credits/family-dependent/household-credit.md</t>
  </si>
  <si>
    <t xml:space="preserve">Form IT-201, household credit line</t>
  </si>
  <si>
    <t xml:space="preserve">No external source document — computed from filing status, federal AGI, and household members</t>
  </si>
  <si>
    <t xml:space="preserve">Mirrors federal childless EITC; NY Worksheet B nets the household credit against the EIC</t>
  </si>
  <si>
    <t xml:space="preserve">Niagara Falls, Niagara County</t>
  </si>
  <si>
    <t xml:space="preserve">Lou J. Smith</t>
  </si>
  <si>
    <t xml:space="preserve">Matthias M. Smith</t>
  </si>
  <si>
    <t xml:space="preserve">218-26-4960</t>
  </si>
  <si>
    <t xml:space="preserve">New York State earned income credit</t>
  </si>
  <si>
    <t xml:space="preserve">Form IT-201, Line 65</t>
  </si>
  <si>
    <t xml:space="preserve">Federal Schedule EIC and the federal EIC amount from Form 1040, Line 27</t>
  </si>
  <si>
    <t xml:space="preserve">Mirrors federal EITC + CTC; the two largest NY refundable credits together</t>
  </si>
  <si>
    <t xml:space="preserve">Rome, Oneida County</t>
  </si>
  <si>
    <t xml:space="preserve">Calvin Scobey Smith</t>
  </si>
  <si>
    <t xml:space="preserve">236-60-6117</t>
  </si>
  <si>
    <t xml:space="preserve">The dependent lived with the joint filers all year, had no income, provided no support, and is one of two children used in the two-child EITC scenario.</t>
  </si>
  <si>
    <t xml:space="preserve">Pat Erin Smith</t>
  </si>
  <si>
    <t xml:space="preserve">381-16-7330</t>
  </si>
  <si>
    <t xml:space="preserve">Widowed parent with a young child</t>
  </si>
  <si>
    <t xml:space="preserve">Shaun A. Royal</t>
  </si>
  <si>
    <t xml:space="preserve">J.J. R. Royal</t>
  </si>
  <si>
    <t xml:space="preserve">654-60-3535</t>
  </si>
  <si>
    <t xml:space="preserve">New York dependent exemption, $1,000 per dependent</t>
  </si>
  <si>
    <t xml:space="preserve">deductions/exemptions/dependent-exemption.md</t>
  </si>
  <si>
    <t xml:space="preserve">Form IT-201, Line 36</t>
  </si>
  <si>
    <t xml:space="preserve">Each dependent's Social Security card and birth certificate, for the SSN and date of birth</t>
  </si>
  <si>
    <t xml:space="preserve">Federal QSS status; NY adds both a child credit and a dependent exemption</t>
  </si>
  <si>
    <t xml:space="preserve">Glens Falls, Warren County</t>
  </si>
  <si>
    <t xml:space="preserve">Elena Orville Royal</t>
  </si>
  <si>
    <t xml:space="preserve">N/A - 2026 Deceased Parent</t>
  </si>
  <si>
    <t xml:space="preserve">384-88-2334</t>
  </si>
  <si>
    <t xml:space="preserve">The taxpayer's spouse died during 2024. The taxpayer did not remarry, the dependent lived in the taxpayer's home throughout 2026, and the taxpayer paid more than half the cost of maintaining the home.</t>
  </si>
  <si>
    <t xml:space="preserve">Married couple filing separate returns</t>
  </si>
  <si>
    <t xml:space="preserve">Viktor H. Marinello</t>
  </si>
  <si>
    <t xml:space="preserve">Oscar R. Marinello</t>
  </si>
  <si>
    <t xml:space="preserve">564-35-3692</t>
  </si>
  <si>
    <t xml:space="preserve">Married filing separately: both spouses itemize or neither does</t>
  </si>
  <si>
    <t xml:space="preserve">—</t>
  </si>
  <si>
    <t xml:space="preserve">Federal MFS restrictions; wages of $78,624 exceed the household credit ceiling, so the itemizing coordination rule is the live NY issue</t>
  </si>
  <si>
    <t xml:space="preserve">Oneonta, Otsego County</t>
  </si>
  <si>
    <t xml:space="preserve">Donor comparing the New York itemized and standard deductions</t>
  </si>
  <si>
    <t xml:space="preserve">Deion M. Rossolimo</t>
  </si>
  <si>
    <t xml:space="preserve">New York permits an IT-196 computation even when the federal standard deduction is claimed</t>
  </si>
  <si>
    <t xml:space="preserve">Form IT-201, New York itemized deduction election</t>
  </si>
  <si>
    <t xml:space="preserve">Existing charitable-contribution acknowledgment and other already locked deduction records</t>
  </si>
  <si>
    <t xml:space="preserve">Existing charitable contribution enters IT-196, but the New York standard deduction remains controlling unless the total itemized deduction is larger</t>
  </si>
  <si>
    <t xml:space="preserve">deductions/itemized/gifts-to-charity.md</t>
  </si>
  <si>
    <t xml:space="preserve">Form IT-201, larger of New York standard or itemized deduction</t>
  </si>
  <si>
    <t xml:space="preserve">Charity acknowledgment and proof of payment</t>
  </si>
  <si>
    <t xml:space="preserve">Uses the locked charitable contribution without inventing additional deductions solely to force New York itemization</t>
  </si>
  <si>
    <t xml:space="preserve">Plattsburgh, Clinton County</t>
  </si>
  <si>
    <t xml:space="preserve">Curly H. Parker</t>
  </si>
  <si>
    <t xml:space="preserve">Andrew H. Parker</t>
  </si>
  <si>
    <t xml:space="preserve">Form 1099-R, including Boxes 1, 2a, and 7</t>
  </si>
  <si>
    <t xml:space="preserve">Form SSA-1099 Box 5 and existing Form 1099-R pension</t>
  </si>
  <si>
    <t xml:space="preserve">Uses the locked retirement-income facts and removes the new long-term-care policy</t>
  </si>
  <si>
    <t xml:space="preserve">Massapequa, Nassau County</t>
  </si>
  <si>
    <t xml:space="preserve">Moved from Manhattan to Westchester</t>
  </si>
  <si>
    <t xml:space="preserve">Diane G. Brennan</t>
  </si>
  <si>
    <t xml:space="preserve">Part-year New York City resident, Form IT-360.1</t>
  </si>
  <si>
    <t xml:space="preserve">taxes/new-york-city/nyc-part-year-resident.md</t>
  </si>
  <si>
    <t xml:space="preserve">Form IT-360.1</t>
  </si>
  <si>
    <t xml:space="preserve">Form IT-201, Line 50</t>
  </si>
  <si>
    <t xml:space="preserve">Move-in and move-out dates with supporting records — lease, deed, utility start and stop dates, employer records</t>
  </si>
  <si>
    <t xml:space="preserve">NYC school tax credit prorated by months of city residence</t>
  </si>
  <si>
    <t xml:space="preserve">Federal changed jobs mid-year; the NY analogue is a mid-year city move on a full-year state return</t>
  </si>
  <si>
    <t xml:space="preserve">Full-year NYS resident, part-year NYC</t>
  </si>
  <si>
    <t xml:space="preserve">Moved Manhattan to White Plains</t>
  </si>
  <si>
    <t xml:space="preserve">Early withdrawal before age 59 and a half</t>
  </si>
  <si>
    <t xml:space="preserve">Kristoffer R. Dye</t>
  </si>
  <si>
    <t xml:space="preserve">Early distribution does NOT qualify for the $20,000 pension exclusion</t>
  </si>
  <si>
    <t xml:space="preserve">Federal 1099-R code 1; NY imposes no penalty but the exclusion requires age 59.5, so this is the negative case</t>
  </si>
  <si>
    <t xml:space="preserve">Cortland, Cortland County</t>
  </si>
  <si>
    <t xml:space="preserve">Manhattan executive with RSU basis correction</t>
  </si>
  <si>
    <t xml:space="preserve">Mack R. Knox</t>
  </si>
  <si>
    <t xml:space="preserve">Bruce V. Knox</t>
  </si>
  <si>
    <t xml:space="preserve">269-06-6627</t>
  </si>
  <si>
    <t xml:space="preserve">New York follows the corrected federal stock basis and resulting capital gain; no separate New York basis adjustment</t>
  </si>
  <si>
    <t xml:space="preserve">Form W-2, Form 1099-B, vest confirmations, and brokerage basis records</t>
  </si>
  <si>
    <t xml:space="preserve">Stock compensation basis adjustment and Form 1099-B</t>
  </si>
  <si>
    <t xml:space="preserve">Uses the existing RSU, W-2, and stock-sale facts; removes the new Charitable Gifts Trust Fund contribution</t>
  </si>
  <si>
    <t xml:space="preserve">ISO exercise, federal AMT does not affect New York AGI</t>
  </si>
  <si>
    <t xml:space="preserve">Frank R. Stagg</t>
  </si>
  <si>
    <t xml:space="preserve">Federal ISO alternative-minimum-tax adjustment does not enter federal AGI and has no direct New York modification</t>
  </si>
  <si>
    <t xml:space="preserve">Form 3921 and federal Form 6251</t>
  </si>
  <si>
    <t xml:space="preserve">Form 3921 ISO exercise and federal AMT</t>
  </si>
  <si>
    <t xml:space="preserve">Uses the existing ISO and Form 6251 facts without adding unsupported itemized deductions</t>
  </si>
  <si>
    <t xml:space="preserve">Armonk, Westchester County</t>
  </si>
  <si>
    <t xml:space="preserve">Foreign funds, no New York relief</t>
  </si>
  <si>
    <t xml:space="preserve">Dabo B. Reeves</t>
  </si>
  <si>
    <t xml:space="preserve">Woody L. Reeves</t>
  </si>
  <si>
    <t xml:space="preserve">575-56-5274</t>
  </si>
  <si>
    <t xml:space="preserve">No New York resident credit for foreign-country income tax other than qualifying Canadian tax</t>
  </si>
  <si>
    <t xml:space="preserve">credits/other-jurisdiction/resident-credit.md</t>
  </si>
  <si>
    <t xml:space="preserve">No New York resident-credit form</t>
  </si>
  <si>
    <t xml:space="preserve">No Form IT-112-R credit claimed</t>
  </si>
  <si>
    <t xml:space="preserve">Form 1099-DIV Box 7 and the federal foreign-tax-credit calculation</t>
  </si>
  <si>
    <t xml:space="preserve">Uses the existing foreign-tax facts as a negative-control scenario; no IT-112-R credit is claimed</t>
  </si>
  <si>
    <t xml:space="preserve">Scarsdale, Westchester County</t>
  </si>
  <si>
    <t xml:space="preserve">Connecticut consultant working in and outside New York</t>
  </si>
  <si>
    <t xml:space="preserve">Don G. Fleetwood</t>
  </si>
  <si>
    <t xml:space="preserve">Nonresident business allocation: books and records, else Form IT-203-A</t>
  </si>
  <si>
    <t xml:space="preserve">filing-status/nonresident-source-income.md</t>
  </si>
  <si>
    <t xml:space="preserve">Form IT-203-A (books and records first)</t>
  </si>
  <si>
    <t xml:space="preserve">Form IT-203, Line 6, New York State amount column</t>
  </si>
  <si>
    <t xml:space="preserve">Form 1099-NEC, client contracts, invoices, books and records, and a day-by-day log identifying where the consulting services were performed</t>
  </si>
  <si>
    <t xml:space="preserve">Statutory residency tested on the Manhattan abode and NOT met</t>
  </si>
  <si>
    <t xml:space="preserve">filing-status/residency.md</t>
  </si>
  <si>
    <t xml:space="preserve">Form IT-203-B, Schedule B (if New York living quarters were maintained)</t>
  </si>
  <si>
    <t xml:space="preserve">Return-filing determination; use Form IT-201 if the statutory-resident test is met</t>
  </si>
  <si>
    <t xml:space="preserve">Day-count log with calendars, credit-card records, toll records, cell-phone location records, flight and travel records, and other contemporaneous evidence supporting days inside and outside New York</t>
  </si>
  <si>
    <t xml:space="preserve">Federal Schedule C consultant with no employer; New York allocates BUSINESS income, not employee wages, and the abode makes the 184-day test live</t>
  </si>
  <si>
    <t xml:space="preserve">Stamford, Connecticut (pied-a-terre in Manhattan)</t>
  </si>
  <si>
    <t xml:space="preserve">Partner in a PTET-electing firm</t>
  </si>
  <si>
    <t xml:space="preserve">Anatoly C. Matsuyama</t>
  </si>
  <si>
    <t xml:space="preserve">Bill D. Matsuyama</t>
  </si>
  <si>
    <t xml:space="preserve">154-53-3761</t>
  </si>
  <si>
    <t xml:space="preserve">Pass-through entity tax (PTET) credit, Form IT-653</t>
  </si>
  <si>
    <t xml:space="preserve">credits/business-incentive/pass-through-entity-tax-credit.md</t>
  </si>
  <si>
    <t xml:space="preserve">Form IT-653</t>
  </si>
  <si>
    <t xml:space="preserve">Form IT-201, PTET credit line</t>
  </si>
  <si>
    <t xml:space="preserve">Entity PTET credit statement, entity EIN, election, and payment records</t>
  </si>
  <si>
    <t xml:space="preserve">Mandatory PTET add-back on Form IT-225</t>
  </si>
  <si>
    <t xml:space="preserve">income/additions/other-additions-it225.md</t>
  </si>
  <si>
    <t xml:space="preserve">Form IT-225</t>
  </si>
  <si>
    <t xml:space="preserve">Form IT-201, New York addition line</t>
  </si>
  <si>
    <t xml:space="preserve">Entity PTET statement and the existing Schedule K-1 whose Box 1 amount is locked as post-PTET</t>
  </si>
  <si>
    <t xml:space="preserve">Uses the existing partnership interest; the locked Schedule K-1 Box 1 amount must be treated as already net of the entity-level federal PTET deduction</t>
  </si>
  <si>
    <t xml:space="preserve">Garden City, Nassau County</t>
  </si>
  <si>
    <t xml:space="preserve">Landlord with a passive loss carryforward</t>
  </si>
  <si>
    <t xml:space="preserve">Pete A. Gibbs</t>
  </si>
  <si>
    <t xml:space="preserve">Lovie H. Gibbs</t>
  </si>
  <si>
    <t xml:space="preserve">540-26-6384</t>
  </si>
  <si>
    <t xml:space="preserve">Federal Form 8582 passive-activity loss limitation and carryforward flow into the New York rental-income calculation</t>
  </si>
  <si>
    <t xml:space="preserve">Form IT-201, federal rental-income amount</t>
  </si>
  <si>
    <t xml:space="preserve">Federal Schedule E, Form 8582, and passive-loss carryforward schedule</t>
  </si>
  <si>
    <t xml:space="preserve">Uses the existing rental and passive-loss facts and removes the new taxable state-refund income</t>
  </si>
  <si>
    <t xml:space="preserve">Pittsford, Monroe County</t>
  </si>
  <si>
    <t xml:space="preserve">Staten Island self-employed taxpayer making New York estimated payments</t>
  </si>
  <si>
    <t xml:space="preserve">Darrell G. Kraai</t>
  </si>
  <si>
    <t xml:space="preserve">New York estimated-tax safe harbor and quarterly payment schedule, Form IT-2105</t>
  </si>
  <si>
    <t xml:space="preserve">Form IT-2105 and payment records</t>
  </si>
  <si>
    <t xml:space="preserve">Form IT-201, estimated-tax payments and balance-due computation</t>
  </si>
  <si>
    <t xml:space="preserve">Prior-year New York tax, 2026 estimated-payment confirmations, and New York withholding records</t>
  </si>
  <si>
    <t xml:space="preserve">Estimated tax payments and self-employment tax</t>
  </si>
  <si>
    <t xml:space="preserve">Uses the existing quarterly-payment profile; removes positive MCTMT that cannot apply at the locked business income</t>
  </si>
  <si>
    <t xml:space="preserve">Staten Island (Richmond County)</t>
  </si>
  <si>
    <t xml:space="preserve">IRA distribution with New York pension exclusion</t>
  </si>
  <si>
    <t xml:space="preserve">Anjelina C. Griffin</t>
  </si>
  <si>
    <t xml:space="preserve">Walter M. Griffin</t>
  </si>
  <si>
    <t xml:space="preserve">Taxable IRA distribution may qualify for the New York pension and annuity exclusion, up to $20,000, because the taxpayer is over age 59½</t>
  </si>
  <si>
    <t xml:space="preserve">Form 1099-R, taxpayer DOB, and distribution records</t>
  </si>
  <si>
    <t xml:space="preserve">Form 1099-R RMD shortfall and taxable IRA distribution</t>
  </si>
  <si>
    <t xml:space="preserve">Uses the existing IRA distribution and age; removes nursing-home costs that could affect the federal medical deduction</t>
  </si>
  <si>
    <t xml:space="preserve">Bay Shore, Suffolk County</t>
  </si>
  <si>
    <t xml:space="preserve">Adopted a child, no state credit</t>
  </si>
  <si>
    <t xml:space="preserve">Jim T. Ghizdavu</t>
  </si>
  <si>
    <t xml:space="preserve">Collin R. Ghizdavu</t>
  </si>
  <si>
    <t xml:space="preserve">236-28-3730</t>
  </si>
  <si>
    <t xml:space="preserve">New York has NO adoption credit; the benefit is federal only</t>
  </si>
  <si>
    <t xml:space="preserve">credits/family-dependent/family-dependent.md</t>
  </si>
  <si>
    <t xml:space="preserve">No New York adoption-credit form</t>
  </si>
  <si>
    <t xml:space="preserve">No New York adoption credit claimed</t>
  </si>
  <si>
    <t xml:space="preserve">Federal Form 8839 retained only to support the negative conclusion</t>
  </si>
  <si>
    <t xml:space="preserve">Child's SSN or ITIN and locked date of birth</t>
  </si>
  <si>
    <t xml:space="preserve">Mirrors federal Form 8839; a clean example of a federal credit with no state counterpart</t>
  </si>
  <si>
    <t xml:space="preserve">Fayetteville, Onondaga County</t>
  </si>
  <si>
    <t xml:space="preserve">Ludvig Luwynn Ghizdavu</t>
  </si>
  <si>
    <t xml:space="preserve">Adopted Daughter</t>
  </si>
  <si>
    <t xml:space="preserve">492-66-3462</t>
  </si>
  <si>
    <t xml:space="preserve">QUALIFYING_CHILD_ADOPTED_CHILD</t>
  </si>
  <si>
    <t xml:space="preserve">The child was placed with the joint filers in December 2025, the domestic adoption became final in June 2026, and the child lived in their home throughout 2026, had no income, and was not claimed by another taxpayer.</t>
  </si>
  <si>
    <t xml:space="preserve">Bought a car, use tax goes to the DMV</t>
  </si>
  <si>
    <t xml:space="preserve">Michael A. Potgieter</t>
  </si>
  <si>
    <t xml:space="preserve">Dumitru R. Potgieter</t>
  </si>
  <si>
    <t xml:space="preserve">501-82-2922</t>
  </si>
  <si>
    <t xml:space="preserve">Vehicle use tax goes to the DMV, NOT to Form IT-201 line 59</t>
  </si>
  <si>
    <t xml:space="preserve">DMV sales/use-tax documentation — not Form IT-201</t>
  </si>
  <si>
    <t xml:space="preserve">Paid through DMV; no Form IT-201 line 59 entry for the vehicle transaction</t>
  </si>
  <si>
    <t xml:space="preserve">Vehicle bill of sale, DTF-802/803/804 documentation as applicable, and DMV tax receipt</t>
  </si>
  <si>
    <t xml:space="preserve">Federal 1098-VLI is below the line and gives no NY benefit; vehicle use tax bypasses line 59 entirely</t>
  </si>
  <si>
    <t xml:space="preserve">Vestal, Broome County</t>
  </si>
  <si>
    <t xml:space="preserve">Household employer with unreimbursed work costs</t>
  </si>
  <si>
    <t xml:space="preserve">Nick W. Stoops</t>
  </si>
  <si>
    <t xml:space="preserve">Aaron H. Stoops</t>
  </si>
  <si>
    <t xml:space="preserve">589-71-2489</t>
  </si>
  <si>
    <t xml:space="preserve">Receipts, employer reimbursement policy, business-purpose records, and any applicable mileage logs for the spouse who incurred the expenses</t>
  </si>
  <si>
    <t xml:space="preserve">Federal Schedule H household employer; the package shows NO dependents, so the NY child and dependent care credit was not available</t>
  </si>
  <si>
    <t xml:space="preserve">Bronxville, Westchester County</t>
  </si>
  <si>
    <t xml:space="preserve">Employer-funded account plus a New York 529</t>
  </si>
  <si>
    <t xml:space="preserve">Armand G. Shaughnessy</t>
  </si>
  <si>
    <t xml:space="preserve">Joe C. Shaughnessy</t>
  </si>
  <si>
    <t xml:space="preserve">363-86-5656</t>
  </si>
  <si>
    <t xml:space="preserve">New York 529 college savings contribution subtraction</t>
  </si>
  <si>
    <t xml:space="preserve">Federal IRC 530A conformity is uncertain in a static conformity state; the 529 subtraction is the certain NY benefit</t>
  </si>
  <si>
    <t xml:space="preserve">Baldwinsville, Onondaga County</t>
  </si>
  <si>
    <t xml:space="preserve">Pierceson Beauchamp Shaughnessy</t>
  </si>
  <si>
    <t xml:space="preserve">129-02-6159</t>
  </si>
  <si>
    <t xml:space="preserve">QUALIFYING_CHILD_AGE_17</t>
  </si>
  <si>
    <t xml:space="preserve">The dependent was age 17 at year-end, lived with the joint filers all year, and had a valid SSN before the Trump Account election. The employee intentionally left Form W-4 Step 3 blank.</t>
  </si>
  <si>
    <t xml:space="preserve">Manhattan investor, no New York preferential investment-income rate</t>
  </si>
  <si>
    <t xml:space="preserve">Mike E. Lambeau</t>
  </si>
  <si>
    <t xml:space="preserve">Marty A. Lambeau</t>
  </si>
  <si>
    <t xml:space="preserve">658-47-3581</t>
  </si>
  <si>
    <t xml:space="preserve">New York taxes the existing qualified dividends and capital gains at ordinary state rates and has no separate counterpart to federal net investment income tax</t>
  </si>
  <si>
    <t xml:space="preserve">Form IT-201, federal dividend and capital-gain amounts</t>
  </si>
  <si>
    <t xml:space="preserve">Forms 1099-DIV, 1099-INT, 1099-B, federal Schedule D, and Form 8960</t>
  </si>
  <si>
    <t xml:space="preserve">Net investment income tax, capital gains, and dividends</t>
  </si>
  <si>
    <t xml:space="preserve">Uses the existing wages, dividends, interest, and stock gain; removes unsupported municipal-bond and over-$1-million charitable-deduction facts</t>
  </si>
  <si>
    <t xml:space="preserve">Top-bracket executive, deductions stripped</t>
  </si>
  <si>
    <t xml:space="preserve">Eddie W. Owen</t>
  </si>
  <si>
    <t xml:space="preserve">Stella D. Owen</t>
  </si>
  <si>
    <t xml:space="preserve">244-45-5916</t>
  </si>
  <si>
    <t xml:space="preserve">For NYAGI above $1 million but not above $10 million, only 50% of qualifying charitable contributions survives; all other itemized deductions are eliminated</t>
  </si>
  <si>
    <t xml:space="preserve">deductions/itemized/itemized-deduction-limitations.md</t>
  </si>
  <si>
    <t xml:space="preserve">Federal Schedule A and supporting charitable-contribution records, if any</t>
  </si>
  <si>
    <t xml:space="preserve">No NY SALT cap, but income taxes are removed at Form IT-196 line 41</t>
  </si>
  <si>
    <t xml:space="preserve">Federal Schedule A Lines 5a–5c and Forms W-2 showing state and local withholding</t>
  </si>
  <si>
    <t xml:space="preserve">Uses the existing high-income and federal Schedule A facts; if no charitable contribution exists, the post-limitation New York itemized deduction is zero</t>
  </si>
  <si>
    <t xml:space="preserve">Single parent at the credit maximum</t>
  </si>
  <si>
    <t xml:space="preserve">Bill R. Levy</t>
  </si>
  <si>
    <t xml:space="preserve">New York State earned income credit at the plateau</t>
  </si>
  <si>
    <t xml:space="preserve">Mirrors the federal EITC maximum for a single parent</t>
  </si>
  <si>
    <t xml:space="preserve">Amsterdam, Montgomery County</t>
  </si>
  <si>
    <t xml:space="preserve">Buddy Alvin Levy</t>
  </si>
  <si>
    <t xml:space="preserve">611-39-5946</t>
  </si>
  <si>
    <t xml:space="preserve">The dependent lived with the primary filer throughout 2026, had no income, did not provide their own support, and the primary filer paid more than half the cost of maintaining the home.</t>
  </si>
  <si>
    <t xml:space="preserve">Part-time renter, childless credit</t>
  </si>
  <si>
    <t xml:space="preserve">Dick P. Lakdawala</t>
  </si>
  <si>
    <t xml:space="preserve">NY earned income credit reduced by the household credit, Worksheet B</t>
  </si>
  <si>
    <t xml:space="preserve">Federal Form 1040 Line 27 and the federal EIC worksheet</t>
  </si>
  <si>
    <t xml:space="preserve">Real property tax credit, renter under $18,000 household income</t>
  </si>
  <si>
    <t xml:space="preserve">credits/property-housing/real-property-tax-credit.md</t>
  </si>
  <si>
    <t xml:space="preserve">Form IT-214</t>
  </si>
  <si>
    <t xml:space="preserve">Form IT-201, real property tax credit line</t>
  </si>
  <si>
    <t xml:space="preserve">Lease, rent receipts, utility allocation if applicable, and records supporting all IT-214 eligibility requirements</t>
  </si>
  <si>
    <t xml:space="preserve">Federal childless EITC; wages of $9,828 are the only profile in the set that clears the $18,000 renter's credit ceiling</t>
  </si>
  <si>
    <t xml:space="preserve">Lockport, Niagara County</t>
  </si>
  <si>
    <t xml:space="preserve">Retiree with a QCD and Social Security subtraction</t>
  </si>
  <si>
    <t xml:space="preserve">Andrew R. Yost</t>
  </si>
  <si>
    <t xml:space="preserve">Inna D. Yost</t>
  </si>
  <si>
    <t xml:space="preserve">Qualified charitable distribution follows the federal exclusion; no separate New York subtraction is required</t>
  </si>
  <si>
    <t xml:space="preserve">Form 1099-R, charity acknowledgment, and QCD payment records</t>
  </si>
  <si>
    <t xml:space="preserve">Qualified charitable distribution and Form SSA-1099</t>
  </si>
  <si>
    <t xml:space="preserve">Uses the existing IRA QCD and Social Security facts; removes an incompatible government-pension exclusion</t>
  </si>
  <si>
    <t xml:space="preserve">Skaneateles, Onondaga County</t>
  </si>
  <si>
    <t xml:space="preserve">New graduate claiming the New York standard deduction</t>
  </si>
  <si>
    <t xml:space="preserve">Jim E. Petersen</t>
  </si>
  <si>
    <t xml:space="preserve">New York standard deduction for a single filer; no college tuition credit without locked tuition facts</t>
  </si>
  <si>
    <t xml:space="preserve">Form IT-201, New York standard deduction line</t>
  </si>
  <si>
    <t xml:space="preserve">Filing status and federal adjusted gross income</t>
  </si>
  <si>
    <t xml:space="preserve">Uses the existing wage-only and standard-deduction profile and avoids introducing Form 1098-T or federal education-credit facts</t>
  </si>
  <si>
    <t xml:space="preserve">Latham, Albany County</t>
  </si>
  <si>
    <t xml:space="preserve">New Jersey couple, one remote New York employee</t>
  </si>
  <si>
    <t xml:space="preserve">Akshat A. Lombardi</t>
  </si>
  <si>
    <t xml:space="preserve">Bo K. Lombardi</t>
  </si>
  <si>
    <t xml:space="preserve">202-35-8042</t>
  </si>
  <si>
    <t xml:space="preserve">Convenience of the employer rule: telecommuting days are New York work days</t>
  </si>
  <si>
    <t xml:space="preserve">Form IT-203-B, Schedule A</t>
  </si>
  <si>
    <t xml:space="preserve">Form IT-203, Line 1, New York State amount column</t>
  </si>
  <si>
    <t xml:space="preserve">Employer allocation records and a DAY-BY-DAY WORK LOCATION LOG</t>
  </si>
  <si>
    <t xml:space="preserve">Federal single-earner joint W-2 profile; the convenience rule applies to EMPLOYEE wages and is New York's sharpest nonresident trap</t>
  </si>
  <si>
    <t xml:space="preserve">Montclair, New Jersey</t>
  </si>
  <si>
    <t xml:space="preserve">Yonkers filer with out-of-state purchases</t>
  </si>
  <si>
    <t xml:space="preserve">Sami S. Alburt</t>
  </si>
  <si>
    <t xml:space="preserve">Federal withholding adjustment; the Yonkers surcharge is automatic from the address, so line 59 is the elective NY item</t>
  </si>
  <si>
    <t xml:space="preserve">Underpaid New York estimated tax</t>
  </si>
  <si>
    <t xml:space="preserve">Gennadij A. Harbaugh</t>
  </si>
  <si>
    <t xml:space="preserve">Melikset C. Harbaugh</t>
  </si>
  <si>
    <t xml:space="preserve">639-52-8663</t>
  </si>
  <si>
    <t xml:space="preserve">New York estimated tax underpayment penalty, Form IT-2105.9</t>
  </si>
  <si>
    <t xml:space="preserve">Form IT-2105.9</t>
  </si>
  <si>
    <t xml:space="preserve">Form IT-201, estimated-tax penalty line (final 2026 line TBD)</t>
  </si>
  <si>
    <t xml:space="preserve">Prior-year New York tax, 2026 withholding, estimated payments by date, and safe-harbor computation</t>
  </si>
  <si>
    <t xml:space="preserve">Mirrors the federal underwithholding fix; NY runs its own safe harbor at 100%/110%</t>
  </si>
  <si>
    <t xml:space="preserve">Fairport, Monroe County</t>
  </si>
  <si>
    <t xml:space="preserve">Teacher with additional classroom expenses for New York</t>
  </si>
  <si>
    <t xml:space="preserve">Mike H. Farahat</t>
  </si>
  <si>
    <t xml:space="preserve">Frank B. Farahat</t>
  </si>
  <si>
    <t xml:space="preserve">590-86-3591</t>
  </si>
  <si>
    <t xml:space="preserve">Classroom supplies above the federal educator-expense deduction included in Form IT-196 unreimbursed employee expenses, subject to the 2% floor</t>
  </si>
  <si>
    <t xml:space="preserve">Supply receipts, employer and union reimbursement policies, and reimbursement records</t>
  </si>
  <si>
    <t xml:space="preserve">Uses the existing teacher and classroom-supply facts; removes a new 414(h) payroll item that would alter the W-2 source layer</t>
  </si>
  <si>
    <t xml:space="preserve">Levittown, Nassau County</t>
  </si>
  <si>
    <t xml:space="preserve">Part-year worker, two states</t>
  </si>
  <si>
    <t xml:space="preserve">Worker relocating to New York mid-year</t>
  </si>
  <si>
    <t xml:space="preserve">Victor A. Sevillano</t>
  </si>
  <si>
    <t xml:space="preserve">Part-year resident, Form IT-203 income-percentage method</t>
  </si>
  <si>
    <t xml:space="preserve">filing-status/part-year-resident.md</t>
  </si>
  <si>
    <t xml:space="preserve">Form IT-203</t>
  </si>
  <si>
    <t xml:space="preserve">Form IT-203, part-year resident income-percentage and tax lines</t>
  </si>
  <si>
    <t xml:space="preserve">Exact move-date documentation, leases, deeds, utility records, employer transfer records, driver's-license records, and mailing-address changes</t>
  </si>
  <si>
    <t xml:space="preserve">Two-state wage and withholding allocation between the former state and New York</t>
  </si>
  <si>
    <t xml:space="preserve">Form IT-2 and Forms W-2</t>
  </si>
  <si>
    <t xml:space="preserve">Form IT-203, wage and withholding lines</t>
  </si>
  <si>
    <t xml:space="preserve">Both Forms W-2 and payroll records showing state wages and withholding by employment period</t>
  </si>
  <si>
    <t xml:space="preserve">Federal income tax withholding and two W-2s</t>
  </si>
  <si>
    <t xml:space="preserve">Preserves the two existing civilian W-2s and treats the move as an ordinary two-state relocation; removes unsupported SCRA and military-employment facts</t>
  </si>
  <si>
    <t xml:space="preserve">Moved from Arizona to Watertown, Jefferson County</t>
  </si>
  <si>
    <t xml:space="preserve">Working teenager filing for a refund</t>
  </si>
  <si>
    <t xml:space="preserve">Ray S. Gulko</t>
  </si>
  <si>
    <t xml:space="preserve">Must file to claim a refund of New York tax withheld</t>
  </si>
  <si>
    <t xml:space="preserve">filing-status/filing-requirements.md</t>
  </si>
  <si>
    <t xml:space="preserve">Form IT-201 with Form IT-2</t>
  </si>
  <si>
    <t xml:space="preserve">Form IT-201 wage, withholding, overpayment, and refund sections—final 2026 lines TBD</t>
  </si>
  <si>
    <t xml:space="preserve">Form W-2, Form IT-2, payroll records, and New York withholding records</t>
  </si>
  <si>
    <t xml:space="preserve">Federal dependent standard deduction limit; the NY point is that a teen must file at all to recover withholding</t>
  </si>
  <si>
    <t xml:space="preserve">Commack, Suffolk County</t>
  </si>
  <si>
    <t xml:space="preserve">Savings bonds cashed for tuition</t>
  </si>
  <si>
    <t xml:space="preserve">Bill A. Holmgren</t>
  </si>
  <si>
    <t xml:space="preserve">Sean T. Holmgren</t>
  </si>
  <si>
    <t xml:space="preserve">120-09-1982</t>
  </si>
  <si>
    <t xml:space="preserve">Only the U.S. savings bond interest remaining in federal AGI after the federal education exclusion is subtracted by New York</t>
  </si>
  <si>
    <t xml:space="preserve">deductions/subtractions/us-government-bond-interest.md</t>
  </si>
  <si>
    <t xml:space="preserve">Form IT-201, U.S. government interest subtraction line</t>
  </si>
  <si>
    <t xml:space="preserve">Form 1099-INT Box 3 and the federal education savings-bond exclusion computation, including Form 8815 if applicable</t>
  </si>
  <si>
    <t xml:space="preserve">Uses the existing Form 1099-INT Box 3 and education facts; the New York subtraction may be zero if the federal exclusion removes all interest</t>
  </si>
  <si>
    <t xml:space="preserve">Delmar, Albany County</t>
  </si>
  <si>
    <t xml:space="preserve">Out-of-state municipal bonds</t>
  </si>
  <si>
    <t xml:space="preserve">Shane D. Bridgeman</t>
  </si>
  <si>
    <t xml:space="preserve">Lucas B. Bridgeman</t>
  </si>
  <si>
    <t xml:space="preserve">576-68-2118</t>
  </si>
  <si>
    <t xml:space="preserve">Out-of-state municipal bond interest ADDED BACK to New York income</t>
  </si>
  <si>
    <t xml:space="preserve">income/additions/state-local-bond-interest.md</t>
  </si>
  <si>
    <t xml:space="preserve">Form IT-201, Line 20</t>
  </si>
  <si>
    <t xml:space="preserve">Form 1099-INT box 8 (tax-exempt interest) and box 9</t>
  </si>
  <si>
    <t xml:space="preserve">Mirrors federal 1099-INT Box 8; NY exempts only its own bonds, reversing the federal result</t>
  </si>
  <si>
    <t xml:space="preserve">Rye, Westchester County</t>
  </si>
  <si>
    <t xml:space="preserve">Out-of-state private activity bonds</t>
  </si>
  <si>
    <t xml:space="preserve">Marv A. Illa</t>
  </si>
  <si>
    <t xml:space="preserve">Julio M. Illa</t>
  </si>
  <si>
    <t xml:space="preserve">569-35-6588</t>
  </si>
  <si>
    <t xml:space="preserve">Out-of-state tax-exempt interest added back once; Form 1099-INT Box 9 is a subset of Box 8 and is not added separately</t>
  </si>
  <si>
    <t xml:space="preserve">Form 1099-INT Boxes 8 and 9 plus issuer and state detail</t>
  </si>
  <si>
    <t xml:space="preserve">Uses the existing private-activity bond facts and avoids double counting the Box 9 subset</t>
  </si>
  <si>
    <t xml:space="preserve">Chappaqua, Westchester County</t>
  </si>
  <si>
    <t xml:space="preserve">Bond fund holding government obligations</t>
  </si>
  <si>
    <t xml:space="preserve">Sahith G. Gillman</t>
  </si>
  <si>
    <t xml:space="preserve">Albert T. Gillman</t>
  </si>
  <si>
    <t xml:space="preserve">221-52-4112</t>
  </si>
  <si>
    <t xml:space="preserve">Qualifying portion of existing Form 1099-DIV Box 1a ordinary dividends attributable to U.S. government obligations is subtracted</t>
  </si>
  <si>
    <t xml:space="preserve">Form IT-201, U.S. government obligation subtraction line</t>
  </si>
  <si>
    <t xml:space="preserve">Form 1099-DIV Box 1a and the fund's year-end New York tax supplement showing the qualifying percentage and 50%-asset test</t>
  </si>
  <si>
    <t xml:space="preserve">Uses the existing mutual-fund dividend facts and the fund's New York tax supplement; the subtraction is not based on Box 2a capital-gain distributions</t>
  </si>
  <si>
    <t xml:space="preserve">Penfield, Monroe County</t>
  </si>
  <si>
    <t xml:space="preserve">Upstate homeowner heating with bioheat</t>
  </si>
  <si>
    <t xml:space="preserve">Bud N. Shahade</t>
  </si>
  <si>
    <t xml:space="preserve">Clean heating fuel credit, up to $0.20 per gallon of bioheat</t>
  </si>
  <si>
    <t xml:space="preserve">credits/energy-home/clean-heating-fuel-credit.md</t>
  </si>
  <si>
    <t xml:space="preserve">Form IT-241</t>
  </si>
  <si>
    <t xml:space="preserve">Form IT-201, Line 71</t>
  </si>
  <si>
    <t xml:space="preserve">Fuel delivery invoices showing gallons delivered and the BIODIESEL PERCENTAGE of each delivery</t>
  </si>
  <si>
    <t xml:space="preserve">Federal 1099-DIV Box 1b has no NY rate preference; bioheat is a recurring upstate NY credit</t>
  </si>
  <si>
    <t xml:space="preserve">Camillus, Onondaga County</t>
  </si>
  <si>
    <t xml:space="preserve">REIT investor who installed geothermal</t>
  </si>
  <si>
    <t xml:space="preserve">Roman D. Carr</t>
  </si>
  <si>
    <t xml:space="preserve">Emiliano W. Carr</t>
  </si>
  <si>
    <t xml:space="preserve">584-86-1692</t>
  </si>
  <si>
    <t xml:space="preserve">Geothermal energy system credit, 25% capped at $10,000 for a system placed in service after June 30, 2025</t>
  </si>
  <si>
    <t xml:space="preserve">credits/energy-home/geothermal-energy-system-credit.md</t>
  </si>
  <si>
    <t xml:space="preserve">Form IT-267</t>
  </si>
  <si>
    <t xml:space="preserve">Form IT-201, geothermal credit line</t>
  </si>
  <si>
    <t xml:space="preserve">Contractor invoice, qualified-cost detail, placed-in-service date, principal-residence support, and final 2026 income/refundability computation</t>
  </si>
  <si>
    <t xml:space="preserve">Uses a 2026 system with the updated $10,000 cap and final 2026 refundability rules when published</t>
  </si>
  <si>
    <t xml:space="preserve">Manlius, Onondaga County</t>
  </si>
  <si>
    <t xml:space="preserve">Living organ donor</t>
  </si>
  <si>
    <t xml:space="preserve">Sean E. Coody</t>
  </si>
  <si>
    <t xml:space="preserve">Nicolas B. Coody</t>
  </si>
  <si>
    <t xml:space="preserve">170-32-8942</t>
  </si>
  <si>
    <t xml:space="preserve">New York itemized medical deduction, current-year federal rules</t>
  </si>
  <si>
    <t xml:space="preserve">Federal Schedule A medical expense detail and reimbursement records</t>
  </si>
  <si>
    <t xml:space="preserve">Organ donation credit, up to $10,000 of unreimbursed costs</t>
  </si>
  <si>
    <t xml:space="preserve">credits/civic-volunteer/organ-donation-credit.md</t>
  </si>
  <si>
    <t xml:space="preserve">Form IT-269</t>
  </si>
  <si>
    <t xml:space="preserve">Form IT-201, organ-donation credit line</t>
  </si>
  <si>
    <t xml:space="preserve">Hospital donation records, transplant date, travel and lodging records, lost-wage support, and reimbursement records</t>
  </si>
  <si>
    <t xml:space="preserve">Federal 7.5% medical floor; major surgery as a living donor also opens a NY-only refundable credit</t>
  </si>
  <si>
    <t xml:space="preserve">New Rochelle, Westchester County</t>
  </si>
  <si>
    <t xml:space="preserve">Great Neck homeowner receiving STAR</t>
  </si>
  <si>
    <t xml:space="preserve">Jacob M. Kaufman</t>
  </si>
  <si>
    <t xml:space="preserve">Samuel L. Kaufman</t>
  </si>
  <si>
    <t xml:space="preserve">308-28-4699</t>
  </si>
  <si>
    <t xml:space="preserve">Real property taxes deductible for New York without the federal SALT cap, using the net tax actually paid</t>
  </si>
  <si>
    <t xml:space="preserve">Federal Schedule A, property-tax bills, escrow statements, and payment records</t>
  </si>
  <si>
    <t xml:space="preserve">STAR benefit already netted against the deductible school property tax; no duplicate deduction</t>
  </si>
  <si>
    <t xml:space="preserve">credits/property-housing/star-credit.md</t>
  </si>
  <si>
    <t xml:space="preserve">No separate form — IT-196 support</t>
  </si>
  <si>
    <t xml:space="preserve">Form IT-196 property-tax computation</t>
  </si>
  <si>
    <t xml:space="preserve">School-tax bill, STAR exemption or credit statement, and escrow records</t>
  </si>
  <si>
    <t xml:space="preserve">Uses the existing homeowner and Schedule A facts with the federal and New York property-tax amounts explicitly stated net of STAR</t>
  </si>
  <si>
    <t xml:space="preserve">Great Neck, Nassau County</t>
  </si>
  <si>
    <t xml:space="preserve">Rolando V. Reshevsky</t>
  </si>
  <si>
    <t xml:space="preserve">Investment interest on Form IT-196 line 14, current-year federal rules</t>
  </si>
  <si>
    <t xml:space="preserve">Broker margin-interest statement and federal Form 4952</t>
  </si>
  <si>
    <t xml:space="preserve">Mirrors federal Form 4952; one of the few IT-196 lines using current rather than 2017 rules</t>
  </si>
  <si>
    <t xml:space="preserve">Larchmont, Westchester County</t>
  </si>
  <si>
    <t xml:space="preserve">Historic home damaged in a disaster</t>
  </si>
  <si>
    <t xml:space="preserve">Lisa W. Lowry</t>
  </si>
  <si>
    <t xml:space="preserve">Irina L. Lowry</t>
  </si>
  <si>
    <t xml:space="preserve">436-30-9981</t>
  </si>
  <si>
    <t xml:space="preserve">NY allows casualty losses beyond federally declared disasters</t>
  </si>
  <si>
    <t xml:space="preserve">Federal Form 4684, appraisal, insurance claim, and settlement records</t>
  </si>
  <si>
    <t xml:space="preserve">Historic homeownership rehabilitation credit, 20% capped at $25,000 per eligible taxpayer</t>
  </si>
  <si>
    <t xml:space="preserve">credits/property-housing/historic-homeownership-rehabilitation-credit.md</t>
  </si>
  <si>
    <t xml:space="preserve">Form IT-237</t>
  </si>
  <si>
    <t xml:space="preserve">Form IT-201, historic rehabilitation credit line</t>
  </si>
  <si>
    <t xml:space="preserve">State historic-preservation certification and qualified rehabilitation cost records</t>
  </si>
  <si>
    <t xml:space="preserve">Uses the existing casualty facts and separately supported capital rehabilitation expenditures; the cap is per eligible taxpayer</t>
  </si>
  <si>
    <t xml:space="preserve">Hudson, Columbia County</t>
  </si>
  <si>
    <t xml:space="preserve">2025 solar installation with a New York credit carryforward</t>
  </si>
  <si>
    <t xml:space="preserve">Mike M. McVay</t>
  </si>
  <si>
    <t xml:space="preserve">Harris H. McVay</t>
  </si>
  <si>
    <t xml:space="preserve">178-75-9571</t>
  </si>
  <si>
    <t xml:space="preserve">New York solar energy system equipment credit carryforward from the existing 2025 installation</t>
  </si>
  <si>
    <t xml:space="preserve">credits/energy-home/solar-energy-system-equipment-credit.md</t>
  </si>
  <si>
    <t xml:space="preserve">Form IT-255</t>
  </si>
  <si>
    <t xml:space="preserve">Form IT-201, solar credit carryforward line</t>
  </si>
  <si>
    <t xml:space="preserve">Prior-year Form IT-255, contractor invoices, placed-in-service records, and carryforward schedule</t>
  </si>
  <si>
    <t xml:space="preserve">Retains the locked 2025 placed-in-service date and uses a prior-year New York credit carryforward rather than creating a new 2026 installation</t>
  </si>
  <si>
    <t xml:space="preserve">Ballston Spa, Saratoga County</t>
  </si>
  <si>
    <t xml:space="preserve">Queens rideshare driver below MCTMT and UBT thresholds</t>
  </si>
  <si>
    <t xml:space="preserve">Taylor B. Tomlin</t>
  </si>
  <si>
    <t xml:space="preserve">Form 1099-K or rideshare statements and federal Schedule C</t>
  </si>
  <si>
    <t xml:space="preserve">Car and truck expenses and self-employment tax</t>
  </si>
  <si>
    <t xml:space="preserve">Preserves the existing rideshare receipts and treats both business-tax thresholds as negative results</t>
  </si>
  <si>
    <t xml:space="preserve">Photographer with decoupled depreciation</t>
  </si>
  <si>
    <t xml:space="preserve">Matt A. González</t>
  </si>
  <si>
    <t xml:space="preserve">New York depreciation modifications for existing IRC §168(k) and §168(n) property; §179 alone does not create the adjustment</t>
  </si>
  <si>
    <t xml:space="preserve">Form IT-398 and Form IT-225</t>
  </si>
  <si>
    <t xml:space="preserve">Form IT-201, New York addition or subtraction line</t>
  </si>
  <si>
    <t xml:space="preserve">Federal Form 4562, asset register, equipment invoices, placed-in-service dates, federal depreciation schedule, and §168(n) support under Notice N-26-1</t>
  </si>
  <si>
    <t xml:space="preserve">Uses only the existing Form 4562 assets and separately tests §168(k) bonus depreciation, §168(n) qualified production property, and §179 expensing</t>
  </si>
  <si>
    <t xml:space="preserve">Beacon, Dutchess County</t>
  </si>
  <si>
    <t xml:space="preserve">Self-employed health insurance deduction flows through to New York</t>
  </si>
  <si>
    <t xml:space="preserve">Christiaan A. Kudrin</t>
  </si>
  <si>
    <t xml:space="preserve">Federal self-employed health insurance deduction is reflected in federal AGI; no separate New York long-term-care credit is added</t>
  </si>
  <si>
    <t xml:space="preserve">Federal Form 7206, Schedule 1, insurance premium statements, and proof of payment</t>
  </si>
  <si>
    <t xml:space="preserve">Uses the existing health-insurance deduction and avoids adding LTC premiums that would change Form 7206 and federal AGI</t>
  </si>
  <si>
    <t xml:space="preserve">Canandaigua, Ontario County</t>
  </si>
  <si>
    <t xml:space="preserve">Self-employed volunteer firefighter</t>
  </si>
  <si>
    <t xml:space="preserve">Roy Q. Swinney</t>
  </si>
  <si>
    <t xml:space="preserve">Volunteer firefighters' and ambulance workers' credit, $200</t>
  </si>
  <si>
    <t xml:space="preserve">credits/civic-volunteer/volunteer-firefighters-credit.md</t>
  </si>
  <si>
    <t xml:space="preserve">Form IT-245</t>
  </si>
  <si>
    <t xml:space="preserve">Certification from the fire company or ambulance service confirming ACTIVE service for the entire tax year</t>
  </si>
  <si>
    <t xml:space="preserve">Federal solo 401(k) deduction flows through; the volunteer credit is a flat NY-only $200</t>
  </si>
  <si>
    <t xml:space="preserve">Hamburg, Erie County</t>
  </si>
  <si>
    <t xml:space="preserve">NYC freelancer below the MCTMT threshold</t>
  </si>
  <si>
    <t xml:space="preserve">Asa H. Parcells</t>
  </si>
  <si>
    <t xml:space="preserve">No MCTMT at the locked net earnings below $150,000; no separate deduction issue arises</t>
  </si>
  <si>
    <t xml:space="preserve">Deductible part of self-employment tax and self-employment tax</t>
  </si>
  <si>
    <t xml:space="preserve">Preserves the existing $54,000 gross receipts and treats MCTMT as a negative threshold case</t>
  </si>
  <si>
    <t xml:space="preserve">Orange County handyman below the MCTMT threshold</t>
  </si>
  <si>
    <t xml:space="preserve">Larry C. Morikawa</t>
  </si>
  <si>
    <t xml:space="preserve">No Zone 2 MCTMT when locked net self-employment earnings are set below $150,000</t>
  </si>
  <si>
    <t xml:space="preserve">Cash-receipt log, expense records, federal Schedule C, and Schedule SE</t>
  </si>
  <si>
    <t xml:space="preserve">Guides later data creation to keep the previously unspecified cash-income amount below the MCTMT threshold while preserving the federal scenario concept</t>
  </si>
  <si>
    <t xml:space="preserve">Port Jervis, Orange County</t>
  </si>
  <si>
    <t xml:space="preserve">Bronx resident working in Yonkers</t>
  </si>
  <si>
    <t xml:space="preserve">Sam E. Schottenheimer</t>
  </si>
  <si>
    <t xml:space="preserve">Yonkers nonresident earnings tax, Form Y-203</t>
  </si>
  <si>
    <t xml:space="preserve">taxes/yonkers/yonkers-nonresident-earnings-tax.md</t>
  </si>
  <si>
    <t xml:space="preserve">Form Y-203</t>
  </si>
  <si>
    <t xml:space="preserve">Form IT-201, Line 56</t>
  </si>
  <si>
    <t xml:space="preserve">Form W-2 and Form 1099-NEC, Schedule C records, contracts, invoices, and service-location records supporting earnings attributable to Yonkers</t>
  </si>
  <si>
    <t xml:space="preserve">Form 1099-NEC Box 1a nonemployee compensation to Schedule C; self-employment tax</t>
  </si>
  <si>
    <t xml:space="preserve">Mirrors the federal consultant's Schedule C and Schedule SE profile; Yonkers taxes qualifying nonresident wages or self-employment earnings attributable to services performed there</t>
  </si>
  <si>
    <t xml:space="preserve">Bronx resident, works in Yonkers</t>
  </si>
  <si>
    <t xml:space="preserve">Casino jackpot with no deductible gambling losses</t>
  </si>
  <si>
    <t xml:space="preserve">Nick M. Blocker</t>
  </si>
  <si>
    <t xml:space="preserve">Existing W-2G winnings are fully taxable by New York; no Form IT-196 gambling-loss deduction without locked loss records</t>
  </si>
  <si>
    <t xml:space="preserve">deductions/itemized/other-itemized.md</t>
  </si>
  <si>
    <t xml:space="preserve">Form IT-201, gambling-winnings income line</t>
  </si>
  <si>
    <t xml:space="preserve">Form W-2G</t>
  </si>
  <si>
    <t xml:space="preserve">Uses the existing jackpot and avoids adding gambling losses that could change the federal standard-versus-itemized deduction result</t>
  </si>
  <si>
    <t xml:space="preserve">Manhattan server claiming the NY deduction for Form 4137 tips</t>
  </si>
  <si>
    <t xml:space="preserve">Rasmus B. Kaplan</t>
  </si>
  <si>
    <t xml:space="preserve">2026 New York qualified-tips deduction may include otherwise-qualified tips reported on Form 4137</t>
  </si>
  <si>
    <t xml:space="preserve">Form 4137, taxpayer daily tip records, occupation support, and the federal qualified-tips computation</t>
  </si>
  <si>
    <t xml:space="preserve">Uses the existing Form 4137 tips and corrects the prior conclusion that unreported-to-employer tips are automatically excluded</t>
  </si>
  <si>
    <t xml:space="preserve">Prize winner donating on the return</t>
  </si>
  <si>
    <t xml:space="preserve">Hank R. Fox</t>
  </si>
  <si>
    <t xml:space="preserve">Voluntary contributions, Form IT-227 reduces the refund</t>
  </si>
  <si>
    <t xml:space="preserve">Federal 1099-MISC Box 3 flows through; IT-227 is the NY-only election</t>
  </si>
  <si>
    <t xml:space="preserve">Batavia, Genesee County</t>
  </si>
  <si>
    <t xml:space="preserve">Alimony recipient funding a 529</t>
  </si>
  <si>
    <t xml:space="preserve">Sam G. Fisk</t>
  </si>
  <si>
    <t xml:space="preserve">Federal alimony received; wages of $78,624 rule out the renter's credit, and a 529 needs no dependent</t>
  </si>
  <si>
    <t xml:space="preserve">Cheektowaga, Erie County</t>
  </si>
  <si>
    <t xml:space="preserve">Pre-2019 alimony deduction flows through to New York</t>
  </si>
  <si>
    <t xml:space="preserve">Bill B. Shanahan</t>
  </si>
  <si>
    <t xml:space="preserve">Federal deduction for alimony paid under the 2016 divorce instrument is reflected in federal AGI; no IT-209 credit applies at the locked income</t>
  </si>
  <si>
    <t xml:space="preserve">2016 divorce instrument, recipient SSN, and alimony payment records</t>
  </si>
  <si>
    <t xml:space="preserve">Uses the existing alimony-payment facts and avoids an unavailable noncustodial-parent EIC at the locked wages</t>
  </si>
  <si>
    <t xml:space="preserve">Tonawanda, Erie County</t>
  </si>
  <si>
    <t xml:space="preserve">CD early-withdrawal penalty flows through to New York</t>
  </si>
  <si>
    <t xml:space="preserve">Les L. Gurevich</t>
  </si>
  <si>
    <t xml:space="preserve">Boris O. Gurevich</t>
  </si>
  <si>
    <t xml:space="preserve">Federal early-withdrawal penalty is reflected in federal AGI; no separate New York continuing-care deduction is added</t>
  </si>
  <si>
    <t xml:space="preserve">Form 1099-INT Box 2 and bank account records</t>
  </si>
  <si>
    <t xml:space="preserve">Uses the existing Form 1099-INT Box 2 and avoids new continuing-care fees that could affect federal medical deductions</t>
  </si>
  <si>
    <t xml:space="preserve">Paid in wages with no W-2 issued</t>
  </si>
  <si>
    <t xml:space="preserve">Corey M. Schauffele</t>
  </si>
  <si>
    <t xml:space="preserve">Must file when federal AGI plus NY additions exceeds $4,000</t>
  </si>
  <si>
    <t xml:space="preserve">Form IT-201</t>
  </si>
  <si>
    <t xml:space="preserve">Form IT-201, wage and tax computation lines</t>
  </si>
  <si>
    <t xml:space="preserve">Federal Form 1040 wage support, payroll records, and New York withholding records if applicable</t>
  </si>
  <si>
    <t xml:space="preserve">Federal wage income with no W-2; the NY filing threshold adds New York additions to federal AGI</t>
  </si>
  <si>
    <t xml:space="preserve">Newark, Wayne County</t>
  </si>
  <si>
    <t xml:space="preserve">Manhattan crypto trader, no New York preferential capital-gain rate</t>
  </si>
  <si>
    <t xml:space="preserve">Vince C. Carroll</t>
  </si>
  <si>
    <t xml:space="preserve">New York taxes the existing digital-asset gain at ordinary state rates; no separate reduced capital-gain rate</t>
  </si>
  <si>
    <t xml:space="preserve">Form 1099-DA, transaction ledger, basis records, Form 8949, and federal Schedule D</t>
  </si>
  <si>
    <t xml:space="preserve">Uses the existing digital-asset sale and basis facts and removes unsupported itemized deductions</t>
  </si>
  <si>
    <t xml:space="preserve">Futures trader, federal Section 1256 amount flows to New York</t>
  </si>
  <si>
    <t xml:space="preserve">Eugenio M. Tressel</t>
  </si>
  <si>
    <t xml:space="preserve">Federal Section 1256 gain or loss and 60/40 character flow into New York income; New York applies no separate preferential rate</t>
  </si>
  <si>
    <t xml:space="preserve">Federal Form 6781 and Schedule D</t>
  </si>
  <si>
    <t xml:space="preserve">Uses the existing futures and index-option facts and removes new margin-interest expense</t>
  </si>
  <si>
    <t xml:space="preserve">Melville, Suffolk County</t>
  </si>
  <si>
    <t xml:space="preserve">Sold equipment with decoupled basis</t>
  </si>
  <si>
    <t xml:space="preserve">Jacob M. Echavarria</t>
  </si>
  <si>
    <t xml:space="preserve">Depreciation recapture inside federal AGI; check NY decoupling adjustments</t>
  </si>
  <si>
    <t xml:space="preserve">Form IT-225 with applicable depreciation schedules</t>
  </si>
  <si>
    <t xml:space="preserve">Form 4797, federal and New York depreciation schedules, prior Forms IT-398/IT-225, adjusted-basis rollforward, and sale contract</t>
  </si>
  <si>
    <t xml:space="preserve">Mirrors federal Form 4797</t>
  </si>
  <si>
    <t xml:space="preserve">Horseheads, Chemung County</t>
  </si>
  <si>
    <t xml:space="preserve">Installment sale after moving to Florida</t>
  </si>
  <si>
    <t xml:space="preserve">Ben R. McCarthy</t>
  </si>
  <si>
    <t xml:space="preserve">Ricky K. McCarthy</t>
  </si>
  <si>
    <t xml:space="preserve">656-96-7191</t>
  </si>
  <si>
    <t xml:space="preserve">Special accruals on installment gain, Form IT-225 code A-115</t>
  </si>
  <si>
    <t xml:space="preserve">Form IT-203, Line 22 (via Form IT-225, Line 9)</t>
  </si>
  <si>
    <t xml:space="preserve">Installment-sale contract, closing statement, federal Form 6252, and payment records showing principal and interest received</t>
  </si>
  <si>
    <t xml:space="preserve">Mirrors federal Form 6252; special accruals are the most missed item in a move-out year</t>
  </si>
  <si>
    <t xml:space="preserve">Moved Nassau County to Naples, Florida</t>
  </si>
  <si>
    <t xml:space="preserve">Roth conversion before age 59½</t>
  </si>
  <si>
    <t xml:space="preserve">Chuck C. Castillo</t>
  </si>
  <si>
    <t xml:space="preserve">Don B. Castillo</t>
  </si>
  <si>
    <t xml:space="preserve">194-63-7365</t>
  </si>
  <si>
    <t xml:space="preserve">Roth conversion income is taxable by New York; the $20,000 pension and annuity exclusion does not apply because the taxpayer is under age 59½</t>
  </si>
  <si>
    <t xml:space="preserve">Form IT-201, taxable pension or IRA distribution line</t>
  </si>
  <si>
    <t xml:space="preserve">Form 1099-R, Form 8606, and locked taxpayer DOB</t>
  </si>
  <si>
    <t xml:space="preserve">Retains the locked DOB and federal Form 1099-R/Form 8606 amounts and corrects the New York age conclusion</t>
  </si>
  <si>
    <t xml:space="preserve">Victor, Ontario County</t>
  </si>
  <si>
    <t xml:space="preserve">Brooklyn short-term rental below the UBT filing threshold</t>
  </si>
  <si>
    <t xml:space="preserve">Sid O. English</t>
  </si>
  <si>
    <t xml:space="preserve">Jordan H. English</t>
  </si>
  <si>
    <t xml:space="preserve">116-02-5737</t>
  </si>
  <si>
    <t xml:space="preserve">No NYC unincorporated business tax filing or IT-219 credit at the locked gross receipts; NYC resident tax applies automatically</t>
  </si>
  <si>
    <t xml:space="preserve">Form 1099-K, booking-platform statements, and federal Schedule C or Schedule E</t>
  </si>
  <si>
    <t xml:space="preserve">Preserves the existing approximately $28,600 of gross receipts and treats NYC UBT as a negative threshold case</t>
  </si>
  <si>
    <t xml:space="preserve">Kensington, Ulster County</t>
  </si>
  <si>
    <t xml:space="preserve">Florida owner of a Brooklyn rental</t>
  </si>
  <si>
    <t xml:space="preserve">Jon L. Neergaard-Petersen</t>
  </si>
  <si>
    <t xml:space="preserve">Akshay H. Neergaard-Petersen</t>
  </si>
  <si>
    <t xml:space="preserve">571-51-4417</t>
  </si>
  <si>
    <t xml:space="preserve">New York source income from real property located in New York</t>
  </si>
  <si>
    <t xml:space="preserve">Form IT-203, Line 11, New York State amount column</t>
  </si>
  <si>
    <t xml:space="preserve">Form 1099-MISC, property-manager statements, leases, income and expense records, and federal Schedule E support for the Brooklyn rental property</t>
  </si>
  <si>
    <t xml:space="preserve">Mirrors federal 1099-MISC Box 1 rents; real property income is always NY source</t>
  </si>
  <si>
    <t xml:space="preserve">Sarasota, Florida</t>
  </si>
  <si>
    <t xml:space="preserve">Dutchess County author royalties below the MCTMT threshold</t>
  </si>
  <si>
    <t xml:space="preserve">Max A. Edwards</t>
  </si>
  <si>
    <t xml:space="preserve">Federal Schedule C versus Schedule E royalty classification controls; no MCTMT at the locked amount</t>
  </si>
  <si>
    <t xml:space="preserve">Form 1099-MISC Box 2 and federal Schedule C or Schedule E support</t>
  </si>
  <si>
    <t xml:space="preserve">Preserves the existing approximately $13,200 of royalties and avoids changing the federal income amount or business classification</t>
  </si>
  <si>
    <t xml:space="preserve">Rhinebeck, Dutchess County</t>
  </si>
  <si>
    <t xml:space="preserve">Family farm claiming the farmers' school tax credit</t>
  </si>
  <si>
    <t xml:space="preserve">Jon H. Cowher</t>
  </si>
  <si>
    <t xml:space="preserve">Gata E. Cowher</t>
  </si>
  <si>
    <t xml:space="preserve">(Not applied as the taxpayer leases the land and didn't pay the property taxes)
Farmers' school tax credit, Form IT-217, using school taxes already included in the locked Schedule F expense calculation</t>
  </si>
  <si>
    <t xml:space="preserve">credits/business-incentive/business-incentive.md</t>
  </si>
  <si>
    <t xml:space="preserve">Form IT-217</t>
  </si>
  <si>
    <t xml:space="preserve">Form IT-201, farmers' school tax credit line</t>
  </si>
  <si>
    <t xml:space="preserve">Qualified agricultural property records, acreage, school-tax bills net of STAR, eligible-farmer income support, and federal Schedule F showing the same taxes already deducted</t>
  </si>
  <si>
    <t xml:space="preserve">Preserves the federal farm profit by defining the qualifying school taxes as already included in Schedule F and then computes the New York credit</t>
  </si>
  <si>
    <t xml:space="preserve">Cobleskill, Schoharie County</t>
  </si>
  <si>
    <t xml:space="preserve">Yuliya R. Black</t>
  </si>
  <si>
    <t xml:space="preserve">Michael H. Black</t>
  </si>
  <si>
    <t xml:space="preserve">Overpayment applied to next year's New York estimated tax</t>
  </si>
  <si>
    <t xml:space="preserve">Form IT-201, amount applied to next year's estimated tax line—2025 line 79; final 2026 line TBD</t>
  </si>
  <si>
    <t xml:space="preserve">New York overpayment calculation, Forms W-2 and IT-2, estimated-tax and extension-payment records, and the taxpayer's refund-allocation election</t>
  </si>
  <si>
    <t xml:space="preserve">Mirrors the federal refund-forward election</t>
  </si>
  <si>
    <t xml:space="preserve">Hilton, Monroe County</t>
  </si>
  <si>
    <t xml:space="preserve">Cannot pay the New York balance</t>
  </si>
  <si>
    <t xml:space="preserve">Hayden D. Goichberg</t>
  </si>
  <si>
    <t xml:space="preserve">New York installment payment agreement, special condition code C2</t>
  </si>
  <si>
    <t xml:space="preserve">Form IT-201 with special condition code C2, when applicable</t>
  </si>
  <si>
    <t xml:space="preserve">Form IT-201, balance-due and special-condition-code sections</t>
  </si>
  <si>
    <t xml:space="preserve">New York balance-due computation, payment records, and later installment-agreement request documentation</t>
  </si>
  <si>
    <t xml:space="preserve">Mirrors the federal balance-due profile; NY uses an Item G code to request an IPA</t>
  </si>
  <si>
    <t xml:space="preserve">Gloversville, Fulton County</t>
  </si>
  <si>
    <t xml:space="preserve">Spouse died, beneficiary pension exclusion</t>
  </si>
  <si>
    <t xml:space="preserve">Ali B. Noll</t>
  </si>
  <si>
    <t xml:space="preserve">Sergey E. Noll</t>
  </si>
  <si>
    <t xml:space="preserve">491-68-7397</t>
  </si>
  <si>
    <t xml:space="preserve">Beneficiary's allowable share of the decedent's $20,000 pension exclusion</t>
  </si>
  <si>
    <t xml:space="preserve">Form 1099-R, beneficiary records, decedent DOB and death certificate, and allocation of the $20,000 exclusion</t>
  </si>
  <si>
    <t xml:space="preserve">Retains the existing death-year and beneficiary pension facts and removes inapplicable special condition code D9</t>
  </si>
  <si>
    <t xml:space="preserve">Islip, Suffolk County</t>
  </si>
  <si>
    <t xml:space="preserve">Separated parent in the Bronx</t>
  </si>
  <si>
    <t xml:space="preserve">Boris C. Clark</t>
  </si>
  <si>
    <t xml:space="preserve">Rory E. Hovland</t>
  </si>
  <si>
    <t xml:space="preserve">651-76-6924</t>
  </si>
  <si>
    <t xml:space="preserve">Empire State child credit for the existing qualifying child</t>
  </si>
  <si>
    <t xml:space="preserve">Child's SSN or ITIN, locked DOB, and dependency records</t>
  </si>
  <si>
    <t xml:space="preserve">NYC school tax credit</t>
  </si>
  <si>
    <t xml:space="preserve">No external source document — computed from filing status, income, dependent count, and NYC residency</t>
  </si>
  <si>
    <t xml:space="preserve">Head of household status and Child Tax Credit</t>
  </si>
  <si>
    <t xml:space="preserve">Preserves the locked federal head-of-household and child facts; removes the spouse-refusal exception and unavailable IT-270 credit</t>
  </si>
  <si>
    <t xml:space="preserve">Ildar Nance Clark</t>
  </si>
  <si>
    <t xml:space="preserve">N/A - Separated Spouse</t>
  </si>
  <si>
    <t xml:space="preserve">499-87-5091</t>
  </si>
  <si>
    <t xml:space="preserve">QUALIFYING_CHILD_CUSTODIAL_PARENT</t>
  </si>
  <si>
    <t xml:space="preserve">The dependent lived 292 nights with the custodial parent and 73 nights with the noncustodial parent. The custodial parent claims all child-related federal benefits and did not release the claim on Form 8332. The separated spouse did not live in the custodial parent's home during the final six months of 2026.</t>
  </si>
  <si>
    <t xml:space="preserve">PA scenario</t>
  </si>
  <si>
    <t xml:space="preserve">Primary Taxpayer Name</t>
  </si>
  <si>
    <t xml:space="preserve">Primary Taxpayer DOB</t>
  </si>
  <si>
    <t xml:space="preserve">Primary Taxpayer SSN</t>
  </si>
  <si>
    <t xml:space="preserve">Primary Taxpayer Occupation(s)</t>
  </si>
  <si>
    <t xml:space="preserve">Residential Address</t>
  </si>
  <si>
    <t xml:space="preserve">Spouse Occupation(s)</t>
  </si>
  <si>
    <t xml:space="preserve">PA tax attribute 1</t>
  </si>
  <si>
    <t xml:space="preserve">PA taxonomy file 1</t>
  </si>
  <si>
    <t xml:space="preserve">PA form 1</t>
  </si>
  <si>
    <t xml:space="preserve">PA tax attribute 2</t>
  </si>
  <si>
    <t xml:space="preserve">PA taxonomy file 2</t>
  </si>
  <si>
    <t xml:space="preserve">PA form 2</t>
  </si>
  <si>
    <t xml:space="preserve">Federal = PA?</t>
  </si>
  <si>
    <t xml:space="preserve">PA residency status</t>
  </si>
  <si>
    <t xml:space="preserve">PA locality</t>
  </si>
  <si>
    <t xml:space="preserve">Margot S. Dudley</t>
  </si>
  <si>
    <t xml:space="preserve">566-09-8957</t>
  </si>
  <si>
    <t xml:space="preserve">Accounts Payable Specialist</t>
  </si>
  <si>
    <t xml:space="preserve">792 Type St, Apt 6C, Allentown PA 18102</t>
  </si>
  <si>
    <t xml:space="preserve">Use tax on untaxed purchases, PA-40 Line 25, at the 6% SALES tax rate</t>
  </si>
  <si>
    <t xml:space="preserve">taxes/use-tax.md</t>
  </si>
  <si>
    <t xml:space="preserve">PA-40 Line 25</t>
  </si>
  <si>
    <t xml:space="preserve">PA-40, Line 25, ADDED to tax due at Line 26</t>
  </si>
  <si>
    <t xml:space="preserve">Receipts and invoices for purchases where the seller did not charge Pennsylvania sales tax, showing seller, item, purchase date, delivery address, purchase price, and sales tax collected</t>
  </si>
  <si>
    <t xml:space="preserve">Federal has no attribute and the W-2 carries through unchanged; Line 25 is the one PA entry a wage earner must still consider</t>
  </si>
  <si>
    <t xml:space="preserve">Rest of Pennsylvania</t>
  </si>
  <si>
    <t xml:space="preserve">Allentown, Lehigh County</t>
  </si>
  <si>
    <t xml:space="preserve">Home PSD 390101: ALLENTOWN CITY / ALLENTOWN CITY S D; resident EIT 1.975%</t>
  </si>
  <si>
    <t xml:space="preserve">Work PSD 390101 (ALLENTOWN CITY); Act 32 EIT 1.975% (resident rate); LST $52.00</t>
  </si>
  <si>
    <t xml:space="preserve">Two W-2s, spouses taxed separately</t>
  </si>
  <si>
    <t xml:space="preserve">Colton H. Barry</t>
  </si>
  <si>
    <t xml:space="preserve">440-86-3447</t>
  </si>
  <si>
    <t xml:space="preserve">Financial Analyst</t>
  </si>
  <si>
    <t xml:space="preserve">440 First Terrace Dr, Bethlehem PA 18017</t>
  </si>
  <si>
    <t xml:space="preserve">Bobbie M. Barry</t>
  </si>
  <si>
    <t xml:space="preserve">817-59-7202</t>
  </si>
  <si>
    <t xml:space="preserve">Registered Nurse</t>
  </si>
  <si>
    <t xml:space="preserve">Spouses are separate taxpayers even on a joint return</t>
  </si>
  <si>
    <t xml:space="preserve">income/class-system-and-losses.md</t>
  </si>
  <si>
    <t xml:space="preserve">No separate form — PA-40 line structure</t>
  </si>
  <si>
    <t xml:space="preserve">PA-40, Line 9</t>
  </si>
  <si>
    <t xml:space="preserve">No external source document — structural rule or denial</t>
  </si>
  <si>
    <t xml:space="preserve">Federal MFJ with two W-2s; PA law provides NO advantage to filing jointly and bars cross-spouse offset</t>
  </si>
  <si>
    <t xml:space="preserve">Bethlehem, Northampton County</t>
  </si>
  <si>
    <t xml:space="preserve">Home PSD 480205: HANOVER TWP / BETHLEHEM AREA S D; resident EIT 1%</t>
  </si>
  <si>
    <t xml:space="preserve">2 W-2s: Work PSD 480205 (HANOVER TWP); Act 32 EIT 1% (resident rate); LST $52.00</t>
  </si>
  <si>
    <t xml:space="preserve">Philadelphia</t>
  </si>
  <si>
    <t xml:space="preserve">Bank interest reconciled on Schedule A</t>
  </si>
  <si>
    <t xml:space="preserve">Courtney G. Bennett</t>
  </si>
  <si>
    <t xml:space="preserve">453-18-6804</t>
  </si>
  <si>
    <t xml:space="preserve">Customer Service Representative</t>
  </si>
  <si>
    <t xml:space="preserve">906 Liberty St, Apt 4B, Erie PA 16507</t>
  </si>
  <si>
    <t xml:space="preserve">PA Schedule A reconciles federal interest to PA-taxable interest</t>
  </si>
  <si>
    <t xml:space="preserve">income/federal-to-pa-adjustments.md</t>
  </si>
  <si>
    <t xml:space="preserve">PA Schedule A or PA Schedule B</t>
  </si>
  <si>
    <t xml:space="preserve">PA-40, Line 2 or Line 3</t>
  </si>
  <si>
    <t xml:space="preserve">FEDERAL FORM 1040 LINE 2b (taxable interest) and LINE 2a (tax-exempt interest)</t>
  </si>
  <si>
    <t xml:space="preserve">Federal 1099-INT Box 1; PA Schedule A starts from the federal figure and adjusts, one of only two reconciling classes</t>
  </si>
  <si>
    <t xml:space="preserve">Erie, Erie County</t>
  </si>
  <si>
    <t xml:space="preserve">Home PSD 250201: ERIE CITY / ERIE CITY S D; resident EIT 1.65%</t>
  </si>
  <si>
    <t xml:space="preserve">Work PSD 250201 (ERIE CITY); Act 32 EIT 1.65% (resident rate); LST $52.00</t>
  </si>
  <si>
    <t xml:space="preserve">Pittsburgh</t>
  </si>
  <si>
    <t xml:space="preserve">Interest income, no loss possible</t>
  </si>
  <si>
    <t xml:space="preserve">Skyler R. Henry</t>
  </si>
  <si>
    <t xml:space="preserve">798-53-8444</t>
  </si>
  <si>
    <t xml:space="preserve">General and Operations Manager</t>
  </si>
  <si>
    <t xml:space="preserve">1153 Dalphin Ct, Scranton PA 18512</t>
  </si>
  <si>
    <t xml:space="preserve">Zach T. Henry</t>
  </si>
  <si>
    <t xml:space="preserve">893-68-5766</t>
  </si>
  <si>
    <t xml:space="preserve">Interest is a class that cannot show a loss</t>
  </si>
  <si>
    <t xml:space="preserve">income/interest.md</t>
  </si>
  <si>
    <t xml:space="preserve">PA Schedule A</t>
  </si>
  <si>
    <t xml:space="preserve">PA-40, Line 2</t>
  </si>
  <si>
    <t xml:space="preserve">Form 1099-INT from each payer</t>
  </si>
  <si>
    <t xml:space="preserve">Federal Schedule B Part I; PA line 2 cannot be negative and cannot absorb a loss from any other class</t>
  </si>
  <si>
    <t xml:space="preserve">Scranton, Lackawanna County</t>
  </si>
  <si>
    <t xml:space="preserve">Home PSD 350503: THROOP BORO / MID VALLEY S D; resident EIT 1%</t>
  </si>
  <si>
    <t xml:space="preserve">Work PSD 350503 (THROOP BORO); Act 32 EIT 1% (resident rate); LST $52.00</t>
  </si>
  <si>
    <t xml:space="preserve">Dividends at the flat rate</t>
  </si>
  <si>
    <t xml:space="preserve">Tre R. Gage</t>
  </si>
  <si>
    <t xml:space="preserve">579-85-9120</t>
  </si>
  <si>
    <t xml:space="preserve">Software Developer</t>
  </si>
  <si>
    <t xml:space="preserve">803 Blue Rock Rd, Lancaster PA 17603</t>
  </si>
  <si>
    <t xml:space="preserve">Bianca L. Gage</t>
  </si>
  <si>
    <t xml:space="preserve">351-90-8849</t>
  </si>
  <si>
    <t xml:space="preserve">No qualified dividend rate; all dividends taxed at 3.07%</t>
  </si>
  <si>
    <t xml:space="preserve">income/dividends.md</t>
  </si>
  <si>
    <t xml:space="preserve">PA Schedule B</t>
  </si>
  <si>
    <t xml:space="preserve">PA-40, Line 3</t>
  </si>
  <si>
    <t xml:space="preserve">Form 1099-DIV from each payer, with BOX 2a capital gain distributions identified separately</t>
  </si>
  <si>
    <t xml:space="preserve">Federal 1099-DIV Boxes 1a and 1b; PA has no preferential rate, so the federal distinction disappears</t>
  </si>
  <si>
    <t xml:space="preserve">Lancaster, Lancaster County</t>
  </si>
  <si>
    <t xml:space="preserve">Home PSD 361402: MANOR TWP / PENN MANOR S D; resident EIT 1%</t>
  </si>
  <si>
    <t xml:space="preserve">Work PSD 361404 (MILLERSVILLE BORO); Act 32 EIT 1% (resident rate); LST $52.00</t>
  </si>
  <si>
    <t xml:space="preserve">Outside Pennsylvania</t>
  </si>
  <si>
    <t xml:space="preserve">Laid off, unemployment not taxed by PA</t>
  </si>
  <si>
    <t xml:space="preserve">Kate L. MacLarty</t>
  </si>
  <si>
    <t xml:space="preserve">410-64-5588</t>
  </si>
  <si>
    <t xml:space="preserve">Shipping, Receiving, and Inventory Clerk</t>
  </si>
  <si>
    <t xml:space="preserve">202 Walnut St, Apt 1A, Reading PA 19604</t>
  </si>
  <si>
    <t xml:space="preserve">Unemployment compensation is not one of the eight PA income classes; 1099-G Box 1 is never reported</t>
  </si>
  <si>
    <t xml:space="preserve">No PA form — Form 1099-G is not reported</t>
  </si>
  <si>
    <t xml:space="preserve">Not reported on the PA-40</t>
  </si>
  <si>
    <t xml:space="preserve">Form 1099-G Box 1 unemployment compensation — retained, not attached</t>
  </si>
  <si>
    <t xml:space="preserve">Federal 1099-G unemployment is taxable federally and not a PA class at all; with flat 3.07% withholding on the pre-layoff wages there is no PA refund to recover, so the live PA fact is the exclusion itself</t>
  </si>
  <si>
    <t xml:space="preserve">Reading, Berks County</t>
  </si>
  <si>
    <t xml:space="preserve">Home PSD 061301: READING CITY / READING S D; resident EIT 3.6%</t>
  </si>
  <si>
    <t xml:space="preserve">Work PSD 060101 (LOWER ALSACE TWP); Act 32 EIT 3.6% (resident rate); LST $52.00</t>
  </si>
  <si>
    <t xml:space="preserve">Retiree whose pension escapes PA tax</t>
  </si>
  <si>
    <t xml:space="preserve">Lew T. Sims</t>
  </si>
  <si>
    <t xml:space="preserve">542-48-8663</t>
  </si>
  <si>
    <t xml:space="preserve">684 Valley Rd, Apt 1F, York PA 17407</t>
  </si>
  <si>
    <t xml:space="preserve">Cornelius A. Sims</t>
  </si>
  <si>
    <t xml:space="preserve">550-83-3505</t>
  </si>
  <si>
    <t xml:space="preserve">Eligible retirement distribution after retiring is NOT taxable</t>
  </si>
  <si>
    <t xml:space="preserve">income/retirement-income.md</t>
  </si>
  <si>
    <t xml:space="preserve">Form 1099-R; no PA schedule if not taxable</t>
  </si>
  <si>
    <t xml:space="preserve">PA-40, Line 1a if taxable</t>
  </si>
  <si>
    <t xml:space="preserve">FORM 1099-R for every distribution, taxable or not — paper filers must submit ALL of them</t>
  </si>
  <si>
    <t xml:space="preserve">Federal 1099-R with Box 7b unchecked; PA exempts the distribution because it taxed the contribution</t>
  </si>
  <si>
    <t xml:space="preserve">York, York County</t>
  </si>
  <si>
    <t xml:space="preserve">Home PSD 670202: JACOBUS BORO / DALLASTOWN AREA S D; resident EIT 1%</t>
  </si>
  <si>
    <t xml:space="preserve">No physical W-2; no automatic work-location payroll layer</t>
  </si>
  <si>
    <t xml:space="preserve">Two children funded through 529 accounts</t>
  </si>
  <si>
    <t xml:space="preserve">Rich E. Herrera-Perla</t>
  </si>
  <si>
    <t xml:space="preserve">571-31-3698</t>
  </si>
  <si>
    <t xml:space="preserve">Dental Hygienist</t>
  </si>
  <si>
    <t xml:space="preserve">1066 N 2nd St, Harrisburg PA 17101</t>
  </si>
  <si>
    <t xml:space="preserve">Allyson L. Herrera-Perla</t>
  </si>
  <si>
    <t xml:space="preserve">024-80-5837</t>
  </si>
  <si>
    <t xml:space="preserve">2 — see dependent detail columns</t>
  </si>
  <si>
    <t xml:space="preserve">529 deduction is PER BENEFICIARY PER TAXPAYER: $19,000 x 2 children = $38,000 against the earning spouse's $79,872; the non-earning spouse's allowance has no income to absorb it</t>
  </si>
  <si>
    <t xml:space="preserve">deductions/other-deductions/qualified-tuition-program-529.md</t>
  </si>
  <si>
    <t xml:space="preserve">PA Schedule O, code T</t>
  </si>
  <si>
    <t xml:space="preserve">PA-40, Line 10</t>
  </si>
  <si>
    <t xml:space="preserve">Year-end statements from the PA 529 Guaranteed Savings Plan, PA 529 Investment Plan, or another state's IRC 529 plan showing contributor, beneficiary, account, contribution dates, and calendar-year totals</t>
  </si>
  <si>
    <t xml:space="preserve">Federal Child Tax Credit has no PA counterpart; the 529 deduction is the one PA provision that scales with the number of children, but on a one-earner joint return only the earning spouse can use it</t>
  </si>
  <si>
    <t xml:space="preserve">Harrisburg, Dauphin County</t>
  </si>
  <si>
    <t xml:space="preserve">Home PSD 220401: HARRISBURG CITY / HARRISBURG CITY S D; resident EIT 2%</t>
  </si>
  <si>
    <t xml:space="preserve">Work PSD 220401 (HARRISBURG CITY); Act 32 EIT 2% (resident rate); LST $156.00</t>
  </si>
  <si>
    <t xml:space="preserve">Milo Niko Herrera-Perla</t>
  </si>
  <si>
    <t xml:space="preserve">359-23-3712</t>
  </si>
  <si>
    <t xml:space="preserve">Lived in the joint filers' home for all of 2026, had no income, provided none of his own support, did not file a joint return, and was not claimed by another taxpayer.</t>
  </si>
  <si>
    <t xml:space="preserve">Tegan Micaela Herrera-Perla</t>
  </si>
  <si>
    <t xml:space="preserve">737-21-3593</t>
  </si>
  <si>
    <t xml:space="preserve">Lived in the joint filers' home for all of 2026, had no income, provided none of her own support, did not file a joint return, and was not claimed by another taxpayer.</t>
  </si>
  <si>
    <t xml:space="preserve">Single parent with no PA head-of-household status</t>
  </si>
  <si>
    <t xml:space="preserve">Ariel L. Poole</t>
  </si>
  <si>
    <t xml:space="preserve">138-35-1717</t>
  </si>
  <si>
    <t xml:space="preserve">Medical Assistant</t>
  </si>
  <si>
    <t xml:space="preserve">2368 Rubicam St, Apt 3A, Philadelphia PA 19141</t>
  </si>
  <si>
    <t xml:space="preserve">1 — see dependent detail columns</t>
  </si>
  <si>
    <t xml:space="preserve">PA has no head of household status; a federal HOH filer marks the Single oval</t>
  </si>
  <si>
    <t xml:space="preserve">filing-status/filing-status-selection.md</t>
  </si>
  <si>
    <t xml:space="preserve">PA-40 Filing Status oval</t>
  </si>
  <si>
    <t xml:space="preserve">PA-40, Filing Status oval S, J, M, F, or D</t>
  </si>
  <si>
    <t xml:space="preserve">Marital status as of DECEMBER 31</t>
  </si>
  <si>
    <t xml:space="preserve">Federal HOH with one child; PA has no HOH status, and at $47,840 of wages eligibility income is far above the $18,250 one-child cutoff, so Tax Forgiveness is unavailable</t>
  </si>
  <si>
    <t xml:space="preserve">Philadelphia, Philadelphia County</t>
  </si>
  <si>
    <t xml:space="preserve">Philadelphia resident Wage Tax; home PSD 510101; 3.740% through 06/30 and 3.735% after</t>
  </si>
  <si>
    <t xml:space="preserve">Philadelphia Wage Tax; 3.740% through 06/30 and 3.735% after; LST $0.00</t>
  </si>
  <si>
    <t xml:space="preserve">Gil Josh Poole</t>
  </si>
  <si>
    <t xml:space="preserve">353-13-3826</t>
  </si>
  <si>
    <t xml:space="preserve">Ariel Poole was unmarried at year-end, maintained the Pasadena home for the full year, and paid all qualified household-maintenance costs. Gil lived with Carl all year, provided none of his own support, did not file a joint return, and was not claimed by the other parent.</t>
  </si>
  <si>
    <t xml:space="preserve">Stock gain with no long-term rate</t>
  </si>
  <si>
    <t xml:space="preserve">Wade J. Lassiter</t>
  </si>
  <si>
    <t xml:space="preserve">647-94-9445</t>
  </si>
  <si>
    <t xml:space="preserve">Mechanical Engineer</t>
  </si>
  <si>
    <t xml:space="preserve">656 Gildersleeve St, Wilkes Barre PA 18701</t>
  </si>
  <si>
    <t xml:space="preserve">Art Z. Lassiter</t>
  </si>
  <si>
    <t xml:space="preserve">148-99-8841</t>
  </si>
  <si>
    <t xml:space="preserve">PA does not distinguish long-term from short-term gains</t>
  </si>
  <si>
    <t xml:space="preserve">income/sale-of-property.md</t>
  </si>
  <si>
    <t xml:space="preserve">PA Schedule D</t>
  </si>
  <si>
    <t xml:space="preserve">PA-40, Line 5</t>
  </si>
  <si>
    <t xml:space="preserve">Form 1099-B and broker statements</t>
  </si>
  <si>
    <t xml:space="preserve">Federal 1099-B Boxes 1d and 1e; the holding period is irrelevant for PA and everything is taxed at 3.07%</t>
  </si>
  <si>
    <t xml:space="preserve">Wilkes-Barre, Luzerne County</t>
  </si>
  <si>
    <t xml:space="preserve">Home PSD 400907: WILKES BARRE CITY / WILKES-BARRE AREA S D; resident EIT 3%</t>
  </si>
  <si>
    <t xml:space="preserve">Work PSD 400907 (WILKES BARRE CITY); Act 32 EIT 3% (resident rate); LST $52.00</t>
  </si>
  <si>
    <t xml:space="preserve">Student loan interest, new PA deduction</t>
  </si>
  <si>
    <t xml:space="preserve">Hal J. Hollister</t>
  </si>
  <si>
    <t xml:space="preserve">097-32-3972</t>
  </si>
  <si>
    <t xml:space="preserve">Staff Accountant</t>
  </si>
  <si>
    <t xml:space="preserve">1003 Ash Aly, Apt 1B, State College PA 16801</t>
  </si>
  <si>
    <t xml:space="preserve">Student loan interest deduction, up to $2,500, Schedule O code S</t>
  </si>
  <si>
    <t xml:space="preserve">deductions/other-deductions/student-loan-interest.md</t>
  </si>
  <si>
    <t xml:space="preserve">PA Schedule O, code S</t>
  </si>
  <si>
    <t xml:space="preserve">FORM 1098-E, Student Loan Interest Statement — the Department may request a copy</t>
  </si>
  <si>
    <t xml:space="preserve">Federal 1098-E; PA added this deduction after the 2018 guidance said no provision, so it is often missed</t>
  </si>
  <si>
    <t xml:space="preserve">State College, Centre County</t>
  </si>
  <si>
    <t xml:space="preserve">Home PSD 140407: STATE COLLEGE BORO / STATE COLLEGE AREA S D; resident EIT 2.25%</t>
  </si>
  <si>
    <t xml:space="preserve">Work PSD 140407 (STATE COLLEGE BORO); Act 32 EIT 2.25% (resident rate); LST $52.00</t>
  </si>
  <si>
    <t xml:space="preserve">Homeowner paying local EIT as well</t>
  </si>
  <si>
    <t xml:space="preserve">Liz D. Apodaca</t>
  </si>
  <si>
    <t xml:space="preserve">573-89-6814</t>
  </si>
  <si>
    <t xml:space="preserve">Construction Manager</t>
  </si>
  <si>
    <t xml:space="preserve">966 N Mallard Ln, Doylestown PA 18902</t>
  </si>
  <si>
    <t xml:space="preserve">Karel R. Apodaca</t>
  </si>
  <si>
    <t xml:space="preserve">257-43-7694</t>
  </si>
  <si>
    <t xml:space="preserve">Local EIT and school district tax withholding do NOT go on Line 13</t>
  </si>
  <si>
    <t xml:space="preserve">Form W-2 Box 17 and other PA withholding</t>
  </si>
  <si>
    <t xml:space="preserve">PA-40, Line 13</t>
  </si>
  <si>
    <t xml:space="preserve">FORM W-2 BOX 17 for PA tax withheld, with BOX 15 showing PA as the state</t>
  </si>
  <si>
    <t xml:space="preserve">Federal 1098 mortgage interest gives no PA deduction; the live PA issue is that a homeowner's W-2 carries local withholding that never reaches the PA-40</t>
  </si>
  <si>
    <t xml:space="preserve">Doylestown, Bucks County</t>
  </si>
  <si>
    <t xml:space="preserve">Home PSD 090501: BUCKINGHAM TWP / CENTRAL BUCKS S D; resident EIT 1%</t>
  </si>
  <si>
    <t xml:space="preserve">Work PSD 090507 (PLUMSTEAD TWP); Act 32 EIT 1% (resident rate); LST $52.00</t>
  </si>
  <si>
    <t xml:space="preserve">Employer and cafeteria-plan HSA contributions with no separate Pennsylvania deduction</t>
  </si>
  <si>
    <t xml:space="preserve">Kody A. Conigliaro</t>
  </si>
  <si>
    <t xml:space="preserve">551-64-3586</t>
  </si>
  <si>
    <t xml:space="preserve">Information Security Analyst</t>
  </si>
  <si>
    <t xml:space="preserve">192 Markley Aly, Apt 1B, Norristown PA 19401</t>
  </si>
  <si>
    <t xml:space="preserve">Form W-2 Box 12 code W reports $4,160 of employer and cafeteria-plan contributions; Form 8889 Line 13 is $0, so no PA Schedule O HSA deduction is claimed</t>
  </si>
  <si>
    <t xml:space="preserve">deductions/other-deductions/medical-and-health-savings-accounts.md</t>
  </si>
  <si>
    <t xml:space="preserve">Form W-2 and federal Form 8889</t>
  </si>
  <si>
    <t xml:space="preserve">PA-40, Line 1a through W-2 Box 16; no PA-40 Line 10 deduction</t>
  </si>
  <si>
    <t xml:space="preserve">Form W-2 Box 12 code W, employer HDHP coverage statement, and authoritative Form 8889 line contract</t>
  </si>
  <si>
    <t xml:space="preserve">Full-year self-only HDHP eligibility supports the locked $4,160 code W amount, all of which was contributed through the employer or cafeteria plan. Form 8889 Line 13 is $0; the Pennsylvania listing therefore does not invent a personal HSA deduction.</t>
  </si>
  <si>
    <t xml:space="preserve">Norristown, Montgomery County</t>
  </si>
  <si>
    <t xml:space="preserve">Home PSD 461002: NORRISTOWN BORO / NORRISTOWN AREA S D; resident EIT 2.1%</t>
  </si>
  <si>
    <t xml:space="preserve">Work PSD 461002 (NORRISTOWN BORO); Act 32 EIT 2.1% (resident rate); LST $52.00</t>
  </si>
  <si>
    <t xml:space="preserve">One row per scenario. Attribute blocks preserve the completed PA overlay; identity columns use the Pennsylvania person master; resident and work-location columns summarize authored home PSD, work PSD, EIT/Philadelphia Wage Tax, and LST evidence. Automatic local layers are not counted as scenario attributes.</t>
  </si>
  <si>
    <t xml:space="preserve">401(k) deferral taxed by PA now</t>
  </si>
  <si>
    <t xml:space="preserve">Dwight S. Malarkey</t>
  </si>
  <si>
    <t xml:space="preserve">119-95-3231</t>
  </si>
  <si>
    <t xml:space="preserve">Administrative Assistant</t>
  </si>
  <si>
    <t xml:space="preserve">336 21st Ave, Apt 2C, Altoona PA 16601</t>
  </si>
  <si>
    <t xml:space="preserve">Robbie J. Malarkey</t>
  </si>
  <si>
    <t xml:space="preserve">616-07-6560</t>
  </si>
  <si>
    <t xml:space="preserve">Elective 401(k) deferrals are PA-taxable compensation; PA Box 16 exceeds federal Box 1 by the code D amount</t>
  </si>
  <si>
    <t xml:space="preserve">income/compensation.md</t>
  </si>
  <si>
    <t xml:space="preserve">Form W-2 Box 16; PA-40 W-2 RW if unreconciled</t>
  </si>
  <si>
    <t xml:space="preserve">PA-40, Line 1a</t>
  </si>
  <si>
    <t xml:space="preserve">Form W-2 BOX 16 for PA wages and BOX 17 for PA tax withheld — Box 16 is usually the PA-taxable figure</t>
  </si>
  <si>
    <t xml:space="preserve">Federal Saver's Credit has no PA analogue, and at $37,440 a married couple is far above the $15,250 forgiveness cutoff; the live PA item is that the deferral itself is taxed</t>
  </si>
  <si>
    <t xml:space="preserve">Altoona, Blair County</t>
  </si>
  <si>
    <t xml:space="preserve">Home PSD 070101: ALTOONA CITY / ALTOONA AREA S D; resident EIT 1.7%</t>
  </si>
  <si>
    <t xml:space="preserve">Work PSD 070101 (ALTOONA CITY); Act 32 EIT 1.7% (resident rate); LST $52.00</t>
  </si>
  <si>
    <t xml:space="preserve">Side gig taxed in a separate class</t>
  </si>
  <si>
    <t xml:space="preserve">Kristian M. Kerksieck</t>
  </si>
  <si>
    <t xml:space="preserve">364-59-3784</t>
  </si>
  <si>
    <t xml:space="preserve">IT Support Specialist</t>
  </si>
  <si>
    <t xml:space="preserve">269 Winding Rd, Apt 5D, Lansdale PA 19446</t>
  </si>
  <si>
    <t xml:space="preserve">Business income on PA Schedule C, a separate class from wages</t>
  </si>
  <si>
    <t xml:space="preserve">income/business-profession-farm.md</t>
  </si>
  <si>
    <t xml:space="preserve">PA Schedule C or PA Schedule F</t>
  </si>
  <si>
    <t xml:space="preserve">PA-40, Line 4</t>
  </si>
  <si>
    <t xml:space="preserve">Separate books and records kept for Pennsylvania purposes, including receipts, expense ledgers, mileage or asset support, and a reconciliation to the unchanged federal business records</t>
  </si>
  <si>
    <t xml:space="preserve">Federal 1099-NEC to Schedule C; PA requires its own Schedule C from separate books and records</t>
  </si>
  <si>
    <t xml:space="preserve">Lansdale, Montgomery County</t>
  </si>
  <si>
    <t xml:space="preserve">Home PSD 461104: LANSDALE BORO / NORTH PENN S D; resident EIT 1%</t>
  </si>
  <si>
    <t xml:space="preserve">Work PSD 461108 (UPPER GWYNEDD TWP); Act 32 EIT 1% (resident rate); LST $52.00</t>
  </si>
  <si>
    <t xml:space="preserve">Two high earners, each taxed alone</t>
  </si>
  <si>
    <t xml:space="preserve">Will M. McCartney</t>
  </si>
  <si>
    <t xml:space="preserve">585-02-1444</t>
  </si>
  <si>
    <t xml:space="preserve">Computer and Information Systems Manager</t>
  </si>
  <si>
    <t xml:space="preserve">835 Cross St, Philadelphia PA 19146</t>
  </si>
  <si>
    <t xml:space="preserve">Marcia H. McCartney</t>
  </si>
  <si>
    <t xml:space="preserve">616-04-3295</t>
  </si>
  <si>
    <t xml:space="preserve">Pharmacist</t>
  </si>
  <si>
    <t xml:space="preserve">Flat 3.07%; spouses computed separately even on a joint return</t>
  </si>
  <si>
    <t xml:space="preserve">Federal Additional Medicare Tax; PA has no progressive rate, and each spouse's income stands on its own</t>
  </si>
  <si>
    <t xml:space="preserve">2 W-2s: Philadelphia Wage Tax; 3.740% through 06/30 and 3.735% after; LST $0.00</t>
  </si>
  <si>
    <t xml:space="preserve">Social Security untouched by PA</t>
  </si>
  <si>
    <t xml:space="preserve">Clint R. Vroman</t>
  </si>
  <si>
    <t xml:space="preserve">564-80-4528</t>
  </si>
  <si>
    <t xml:space="preserve">Library Assistant</t>
  </si>
  <si>
    <t xml:space="preserve">1083 Limestone Dr, Apt 3D, Chambersburg PA 17202</t>
  </si>
  <si>
    <t xml:space="preserve">Social Security is not taxable for PA at any income level</t>
  </si>
  <si>
    <t xml:space="preserve">Form SSA-1099; not reported on the PA-40</t>
  </si>
  <si>
    <t xml:space="preserve">Form SSA-1099 Box 5 — retained, not attached</t>
  </si>
  <si>
    <t xml:space="preserve">Federal SSA-1099 Box 5 is partly taxable federally and entirely exempt for PA</t>
  </si>
  <si>
    <t xml:space="preserve">Chambersburg, Franklin County</t>
  </si>
  <si>
    <t xml:space="preserve">Home PSD 280103: GUILFORD TWP / CHAMBERSBURG AREA S D; resident EIT 1.7%</t>
  </si>
  <si>
    <t xml:space="preserve">Work PSD 280101 (CHAMBERSBURG BORO); Act 32 EIT 1.7% (resident rate); LST $52.00</t>
  </si>
  <si>
    <t xml:space="preserve">Retired couple with near-zero PA income</t>
  </si>
  <si>
    <t xml:space="preserve">Jeremiah R. Janjigian</t>
  </si>
  <si>
    <t xml:space="preserve">389-74-6456</t>
  </si>
  <si>
    <t xml:space="preserve">479 Sand Rd, Hershey PA 17033</t>
  </si>
  <si>
    <t xml:space="preserve">Sophia D. Janjigian</t>
  </si>
  <si>
    <t xml:space="preserve">320-47-7507</t>
  </si>
  <si>
    <t xml:space="preserve">Retirement income excluded from PA tax AND from Schedule SP eligibility income</t>
  </si>
  <si>
    <t xml:space="preserve">Federal SSA-1099 plus 1099-R; the PA retiree is exempt on both, PA taxable income is zero, and with no liability there is nothing for Schedule SP to forgive</t>
  </si>
  <si>
    <t xml:space="preserve">Hershey, Dauphin County</t>
  </si>
  <si>
    <t xml:space="preserve">Home PSD 220201: DERRY TWP / DERRY TWP S D; resident EIT 1%</t>
  </si>
  <si>
    <t xml:space="preserve">Server whose tips are fully PA-taxable</t>
  </si>
  <si>
    <t xml:space="preserve">Antwon O. Ash</t>
  </si>
  <si>
    <t xml:space="preserve">200-68-7280</t>
  </si>
  <si>
    <t xml:space="preserve">Restaurant Waiter</t>
  </si>
  <si>
    <t xml:space="preserve">1119 Ranstead St, Apt 4F, Philadelphia PA 19104</t>
  </si>
  <si>
    <t xml:space="preserve">Tips are PA-taxable compensation; PA did not conform to the federal tips deduction</t>
  </si>
  <si>
    <t xml:space="preserve">Federal qualified tips deduction is below the line and gives no PA benefit; at $37,600 a childless worker is past the federal EITC phase-out, so no Working Pennsylvanians credit exists</t>
  </si>
  <si>
    <t xml:space="preserve">Hourly worker with tools and dues</t>
  </si>
  <si>
    <t xml:space="preserve">Caren C. Walters</t>
  </si>
  <si>
    <t xml:space="preserve">253-08-9394</t>
  </si>
  <si>
    <t xml:space="preserve">Industrial Machinery Mechanic</t>
  </si>
  <si>
    <t xml:space="preserve">1066 Mushroom Aly, Apt 4F, Johnstown PA 15905</t>
  </si>
  <si>
    <t xml:space="preserve">Unreimbursed employee business expenses, PA Schedule UE, line 1b</t>
  </si>
  <si>
    <t xml:space="preserve">deductions/unreimbursed-business-expenses.md</t>
  </si>
  <si>
    <t xml:space="preserve">PA Schedule UE</t>
  </si>
  <si>
    <t xml:space="preserve">PA-40, Line 1b</t>
  </si>
  <si>
    <t xml:space="preserve">Receipts, mileage logs, and records for each expense claimed</t>
  </si>
  <si>
    <t xml:space="preserve">Federal overtime deduction is below the line; PA kept the employee expense deduction the TCJA eliminated</t>
  </si>
  <si>
    <t xml:space="preserve">Johnstown, Cambria County</t>
  </si>
  <si>
    <t xml:space="preserve">Home PSD 111201: SOUTHMONT BORO / WESTMONT HILLTOP S D; resident EIT 1%</t>
  </si>
  <si>
    <t xml:space="preserve">Work PSD 111201 (SOUTHMONT BORO); Act 32 EIT 1% (resident rate); LST $52.00</t>
  </si>
  <si>
    <t xml:space="preserve">Child and dependent care credit for two qualifying persons</t>
  </si>
  <si>
    <t xml:space="preserve">Nate J. Nieto</t>
  </si>
  <si>
    <t xml:space="preserve">468-96-3952</t>
  </si>
  <si>
    <t xml:space="preserve">Compensation and Benefits Specialist</t>
  </si>
  <si>
    <t xml:space="preserve">483 Mercer Ln, West Chester PA 19380</t>
  </si>
  <si>
    <t xml:space="preserve">Reyna E. Nieto</t>
  </si>
  <si>
    <t xml:space="preserve">676-95-0698</t>
  </si>
  <si>
    <t xml:space="preserve">Refundable PA Child and Dependent Care Enhancement Tax Credit equals 100% of the locked $350 federal child and dependent care credit</t>
  </si>
  <si>
    <t xml:space="preserve">credits/family-dependent/child-and-dependent-care-enhancement-credit.md</t>
  </si>
  <si>
    <t xml:space="preserve">PA Schedule DC with federal Form 2441</t>
  </si>
  <si>
    <t xml:space="preserve">PA-40, Line 23</t>
  </si>
  <si>
    <t xml:space="preserve">2026 federal Form 2441 draft evaluation, Form W-2 Box 10, two provider statements, and the authoritative care-payment ledger</t>
  </si>
  <si>
    <t xml:space="preserve">Two locked qualifying persons incurred $12,480 of care expenses; $5,000 of excluded Box 10 benefits leaves the $1,000 statutory credit base, and the 35% rate produces a $350 federal credit. Pennsylvania's enhancement credit equals 100% of that allowed federal credit. No federal fact or amount changes.</t>
  </si>
  <si>
    <t xml:space="preserve">West Chester, Chester County</t>
  </si>
  <si>
    <t xml:space="preserve">Home PSD 151205: WEST GOSHEN TWP / WEST CHESTER AREA S D; resident EIT 1%</t>
  </si>
  <si>
    <t xml:space="preserve">Work PSD 151205 (WEST GOSHEN TWP); Act 32 EIT 1% (resident rate); LST $52.00</t>
  </si>
  <si>
    <t xml:space="preserve">Madeleine Rebecca Nieto</t>
  </si>
  <si>
    <t xml:space="preserve">784-76-9449</t>
  </si>
  <si>
    <t xml:space="preserve">Madeleine lived with the joint filers throughout 2026, had no income, provided none of her own support, and received work-related after-school and summer care.</t>
  </si>
  <si>
    <t xml:space="preserve">Parent funding a 529 for a college child</t>
  </si>
  <si>
    <t xml:space="preserve">Jock A. Yenney</t>
  </si>
  <si>
    <t xml:space="preserve">103-67-6731</t>
  </si>
  <si>
    <t xml:space="preserve">Payroll and Timekeeping Clerk</t>
  </si>
  <si>
    <t xml:space="preserve">918 Strathmore Dr, Villanova PA 19085</t>
  </si>
  <si>
    <t xml:space="preserve">Jimmy L. Yenney</t>
  </si>
  <si>
    <t xml:space="preserve">250-91-8412</t>
  </si>
  <si>
    <t xml:space="preserve">IRC 529 contribution deduction, $19,000 per beneficiary per taxpayer</t>
  </si>
  <si>
    <t xml:space="preserve">Federal 1098-T education credits have no PA analogue; the 529 deduction is PA's largest by dollar amount</t>
  </si>
  <si>
    <t xml:space="preserve">Villanova, Delaware County</t>
  </si>
  <si>
    <t xml:space="preserve">Home PSD 230801: RADNOR TWP / RADNOR TOWNSHIP S D; resident EIT 0%</t>
  </si>
  <si>
    <t xml:space="preserve">Work PSD 230801 (RADNOR TWP); Act 32 EIT 0% (resident rate); LST $52.00</t>
  </si>
  <si>
    <t xml:space="preserve">Travis Ryley Yenney</t>
  </si>
  <si>
    <t xml:space="preserve">040-68-6042</t>
  </si>
  <si>
    <t xml:space="preserve">The dependent is a 19-year-old full-time degree student. Nine months at campus are treated as a temporary absence from the parents' home. The parents provided all support and claim the education credit.</t>
  </si>
  <si>
    <t xml:space="preserve">HSA distribution for qualified medical bills: nothing lands on the PA-40</t>
  </si>
  <si>
    <t xml:space="preserve">Carole C. Burn</t>
  </si>
  <si>
    <t xml:space="preserve">605-45-6804</t>
  </si>
  <si>
    <t xml:space="preserve">Actuary</t>
  </si>
  <si>
    <t xml:space="preserve">634 Circle Rd, Apt 8F, Carlisle PA 17013</t>
  </si>
  <si>
    <t xml:space="preserve">Qualified HSA distribution of $2,100 (1099-SA code 1) fully supported by $2,100 of qualified medical receipts; excluded from federal income, so NO amount is reclassified to PA interest and nothing is reported on the PA-40. Only a NON-qualified HSA distribution included in federal income is recast as PA interest on Schedule A</t>
  </si>
  <si>
    <t xml:space="preserve">No PA form — Form 1099-SA is retained, not reported</t>
  </si>
  <si>
    <t xml:space="preserve">Form 1099-SA Box 1 ($2,100, distribution code 1) plus the $2,100 of qualified medical receipts — retained, not attached</t>
  </si>
  <si>
    <t xml:space="preserve">Federal 1099-SA with a fully qualified distribution; the trap is that PA recasts ONLY the federally taxable portion as interest, and here that portion is zero</t>
  </si>
  <si>
    <t xml:space="preserve">Carlisle, Cumberland County</t>
  </si>
  <si>
    <t xml:space="preserve">Home PSD 210304: NORTH MIDDLETON TWP / CARLISLE AREA S D; resident EIT 1.6%</t>
  </si>
  <si>
    <t xml:space="preserve">Work PSD 210304 (NORTH MIDDLETON TWP); Act 32 EIT 1.6% (resident rate); LST $52.00</t>
  </si>
  <si>
    <t xml:space="preserve">Marketplace premiums, no PA deduction</t>
  </si>
  <si>
    <t xml:space="preserve">Issa E. Brown-Potter</t>
  </si>
  <si>
    <t xml:space="preserve">785-38-7287</t>
  </si>
  <si>
    <t xml:space="preserve">Retail Salesperson</t>
  </si>
  <si>
    <t xml:space="preserve">663 Sunnybrook Rd, Pottstown PA 19464</t>
  </si>
  <si>
    <t xml:space="preserve">Tom D. Brown-Potter</t>
  </si>
  <si>
    <t xml:space="preserve">821-29-9359</t>
  </si>
  <si>
    <t xml:space="preserve">Health insurance premiums paid through the Marketplace are not deductible for PA</t>
  </si>
  <si>
    <t xml:space="preserve">deductions/not-allowed.md</t>
  </si>
  <si>
    <t xml:space="preserve">No separate form — deduction not allowed</t>
  </si>
  <si>
    <t xml:space="preserve">None — no PA deduction</t>
  </si>
  <si>
    <t xml:space="preserve">Federal Form 1095-A and the Premium Tax Credit are entirely federal; this is a wage earner with flat PA withholding, so no estimates are due and the only PA fact is the absence of any premium deduction</t>
  </si>
  <si>
    <t xml:space="preserve">Pottstown, Montgomery County</t>
  </si>
  <si>
    <t xml:space="preserve">Home PSD 461301: LOWER POTTSGROVE TWP / POTTSGROVE S D; resident EIT 1%</t>
  </si>
  <si>
    <t xml:space="preserve">Work PSD 461401 (POTTSTOWN BORO); Act 32 EIT 1% (resident rate); LST $52.00</t>
  </si>
  <si>
    <t xml:space="preserve">Freelancer facing local EIT as well</t>
  </si>
  <si>
    <t xml:space="preserve">Moses B. Feraru</t>
  </si>
  <si>
    <t xml:space="preserve">536-17-5336</t>
  </si>
  <si>
    <t xml:space="preserve">737 Madison Ave, Apt 3A, Pittsburgh PA 15222</t>
  </si>
  <si>
    <t xml:space="preserve">Business income on PA Schedule C from separate PA books and records</t>
  </si>
  <si>
    <t xml:space="preserve">Federal Schedule C full-time; the PA Schedule C differs from the federal one and requires its own records</t>
  </si>
  <si>
    <t xml:space="preserve">Pittsburgh, Allegheny County</t>
  </si>
  <si>
    <t xml:space="preserve">Home PSD 700102: PITTSBURGH CITY / PITTSBURGH S D; resident EIT 3%</t>
  </si>
  <si>
    <t xml:space="preserve">Landlord reporting rents on Schedule E</t>
  </si>
  <si>
    <t xml:space="preserve">Clive R. Livingston</t>
  </si>
  <si>
    <t xml:space="preserve">421-72-2143</t>
  </si>
  <si>
    <t xml:space="preserve">Project Management Specialist</t>
  </si>
  <si>
    <t xml:space="preserve">143 Enio Dr, Bensalem PA 19020</t>
  </si>
  <si>
    <t xml:space="preserve">Isaac K. Livingston</t>
  </si>
  <si>
    <t xml:space="preserve">180-72-9318</t>
  </si>
  <si>
    <t xml:space="preserve">Rents and royalties class, PA Schedule E, line 6</t>
  </si>
  <si>
    <t xml:space="preserve">income/rents-royalties.md</t>
  </si>
  <si>
    <t xml:space="preserve">PA Schedule E</t>
  </si>
  <si>
    <t xml:space="preserve">PA-40, Line 6</t>
  </si>
  <si>
    <t xml:space="preserve">Lease agreements, booking statements, and rent records showing the property, parties, rental periods, gross receipts, and documented expenses</t>
  </si>
  <si>
    <t xml:space="preserve">Federal Schedule E rental income; PA keeps rents in their own class with no offset against other income</t>
  </si>
  <si>
    <t xml:space="preserve">Bensalem, Bucks County</t>
  </si>
  <si>
    <t xml:space="preserve">Home PSD 090101: BENSALEM TWP / BENSALEM TOWNSHIP S D; resident EIT 1%</t>
  </si>
  <si>
    <t xml:space="preserve">Work PSD 090101 (BENSALEM TWP); Act 32 EIT 1% (resident rate); LST $52.00</t>
  </si>
  <si>
    <t xml:space="preserve">Online seller in the business class with an $8,100 profit</t>
  </si>
  <si>
    <t xml:space="preserve">Wyatt V. Brown</t>
  </si>
  <si>
    <t xml:space="preserve">497-17-9720</t>
  </si>
  <si>
    <t xml:space="preserve">Pharmacy Technician</t>
  </si>
  <si>
    <t xml:space="preserve">758 Club Forty Rd, Apt 7C, Hazleton PA 18201</t>
  </si>
  <si>
    <t xml:space="preserve">Business income class: $18,200 gross 1099-K receipts − $10,000 cost of goods sold − $100 advertising = $8,100 net profit on PA Schedule C, a class separate from wages; had the business shown a loss it could not offset compensation</t>
  </si>
  <si>
    <t xml:space="preserve">PA Schedule C</t>
  </si>
  <si>
    <t xml:space="preserve">Form 1099-K Box 1a ($18,200) and the business profit-and-loss statement showing $10,000 COGS and $100 advertising; separate PA books and records</t>
  </si>
  <si>
    <t xml:space="preserve">Federal 1099-K to Schedule C with an $8,100 profit; PA taxes it at 3.07% in its own class, with no self-employment tax and no QBI deduction analogue</t>
  </si>
  <si>
    <t xml:space="preserve">Hazleton, Luzerne County</t>
  </si>
  <si>
    <t xml:space="preserve">Home PSD 400508: HAZLE TWP / HAZLETON AREA S D; resident EIT 1.5%</t>
  </si>
  <si>
    <t xml:space="preserve">Work PSD 400509 (HAZLETON CITY); Act 32 EIT 1.5% (resident rate); LST $52.00</t>
  </si>
  <si>
    <t xml:space="preserve">Home sale excluded from PA income</t>
  </si>
  <si>
    <t xml:space="preserve">Marlon D. Ehlers</t>
  </si>
  <si>
    <t xml:space="preserve">500-11-9176</t>
  </si>
  <si>
    <t xml:space="preserve">Civil Engineer</t>
  </si>
  <si>
    <t xml:space="preserve">893 Dale Rd, Media PA 19063</t>
  </si>
  <si>
    <t xml:space="preserve">Graham G. Ehlers</t>
  </si>
  <si>
    <t xml:space="preserve">083-11-6401</t>
  </si>
  <si>
    <t xml:space="preserve">Principal residence gain excluded; PA follows the federal exclusion</t>
  </si>
  <si>
    <t xml:space="preserve">Form 1099-S, closing statement, home-basis records, and Section 121 ownership and use support</t>
  </si>
  <si>
    <t xml:space="preserve">Federal 1099-S with Section 121; PA excludes the same gain, so nothing reaches PA Schedule D</t>
  </si>
  <si>
    <t xml:space="preserve">Media, Delaware County</t>
  </si>
  <si>
    <t xml:space="preserve">Home PSD 231004: UPPER PROVIDENCE TWP / ROSE TREE MEDIA S D; resident EIT 1%</t>
  </si>
  <si>
    <t xml:space="preserve">Work PSD 231004 (UPPER PROVIDENCE TWP); Act 32 EIT 1% (resident rate); LST $52.00</t>
  </si>
  <si>
    <t xml:space="preserve">Cancelled personal debt outside the PA classes</t>
  </si>
  <si>
    <t xml:space="preserve">Clarence R. Karani</t>
  </si>
  <si>
    <t xml:space="preserve">312-34-1112</t>
  </si>
  <si>
    <t xml:space="preserve">Office Clerk, General</t>
  </si>
  <si>
    <t xml:space="preserve">639 Bedford Dr, Apt 7B, Easton PA 18045</t>
  </si>
  <si>
    <t xml:space="preserve">Forgiven personal credit card debt is not PA-taxable; cancelled debt is taxed only in the class in which the debt arose</t>
  </si>
  <si>
    <t xml:space="preserve">No PA form — Form 1099-C is not reported for personal debt</t>
  </si>
  <si>
    <t xml:space="preserve">Form 1099-C Box 2 and Box 6 event code — retained, not attached</t>
  </si>
  <si>
    <t xml:space="preserve">Federal 1099-C cancelled debt is ordinary income; at $44,200 of wages Tax Forgiveness is impossible, and the live PA item is that consumer debt forgiveness falls outside the eight classes</t>
  </si>
  <si>
    <t xml:space="preserve">Easton, Northampton County</t>
  </si>
  <si>
    <t xml:space="preserve">Home PSD 480305: PALMER TWP / EASTON AREA S D; resident EIT 1%</t>
  </si>
  <si>
    <t xml:space="preserve">Work PSD 480407 (PALMER TWP); Act 32 EIT 1% (resident rate); LST $52.00</t>
  </si>
  <si>
    <t xml:space="preserve">Traditional IRA contribution with no PA deduction</t>
  </si>
  <si>
    <t xml:space="preserve">Rashad X. Sargent</t>
  </si>
  <si>
    <t xml:space="preserve">691-02-3047</t>
  </si>
  <si>
    <t xml:space="preserve">Paralegal and Legal Assistant</t>
  </si>
  <si>
    <t xml:space="preserve">610 Centennial Ave, Hanover PA 17331</t>
  </si>
  <si>
    <t xml:space="preserve">Viola C. Sargent</t>
  </si>
  <si>
    <t xml:space="preserve">862-85-2713</t>
  </si>
  <si>
    <t xml:space="preserve">Traditional IRA contribution of $7,500 is NOT deductible for PA; there is no PA counterpart to the federal IRA deduction and no PA-40 line for it. No distribution occurred in 2026</t>
  </si>
  <si>
    <t xml:space="preserve">No PA form — deduction not allowed</t>
  </si>
  <si>
    <t xml:space="preserve">None — no PA deduction, no current PA return line</t>
  </si>
  <si>
    <t xml:space="preserve">Form 5498 Box 1 ($7,500 IRA contribution) — retained, not attached</t>
  </si>
  <si>
    <t xml:space="preserve">Federal IRA deduction reduces federal AGI; PA allows nothing, so PA taxable compensation exceeds federal AGI by the $7,500 contribution</t>
  </si>
  <si>
    <t xml:space="preserve">Hanover, York County</t>
  </si>
  <si>
    <t xml:space="preserve">Home PSD 670501: HANOVER BORO / HANOVER PUBLIC S D; resident EIT 1%</t>
  </si>
  <si>
    <t xml:space="preserve">Work PSD 671002 (PENN TWP); Act 32 EIT 1% (resident rate); LST $52.00</t>
  </si>
  <si>
    <t xml:space="preserve">Childless worker donating the WPTC refund</t>
  </si>
  <si>
    <t xml:space="preserve">Demetria L. Scott</t>
  </si>
  <si>
    <t xml:space="preserve">551-66-1889</t>
  </si>
  <si>
    <t xml:space="preserve">Cashier</t>
  </si>
  <si>
    <t xml:space="preserve">440 Ryan Ave, Apt 7B, New Castle PA 16101</t>
  </si>
  <si>
    <t xml:space="preserve">Working Pennsylvanians Tax Credit, REFUNDABLE, 10% of federal EITC</t>
  </si>
  <si>
    <t xml:space="preserve">credits/income-based/working-pennsylvanians-tax-credit.md</t>
  </si>
  <si>
    <t xml:space="preserve">PA-40 with federal Form 1040 attached</t>
  </si>
  <si>
    <t xml:space="preserve">A COPY OF THE FILED FEDERAL FORM 1040 — the Department requires it with the PA-40</t>
  </si>
  <si>
    <t xml:space="preserve">Refund donation lines 32 through 36: the refundable WPTC creates the Line 29 overpayment that can be given away</t>
  </si>
  <si>
    <t xml:space="preserve">donations/refund-donation-lines.md</t>
  </si>
  <si>
    <t xml:space="preserve">PA-40 codes A through J; code H needs PA Schedule P</t>
  </si>
  <si>
    <t xml:space="preserve">PA-40, Lines 32 through 36</t>
  </si>
  <si>
    <t xml:space="preserve">Federal childless EITC; PA's first-ever EITC is refundable, so even with wages above the $8,750 forgiveness cutoff the credit produces a Line 29 overpayment, part of which can be donated on Lines 32 through 36</t>
  </si>
  <si>
    <t xml:space="preserve">New Castle, Lawrence County</t>
  </si>
  <si>
    <t xml:space="preserve">Home PSD 370501: NEW CASTLE CITY / NEW CASTLE AREA S D; resident EIT 2.075%</t>
  </si>
  <si>
    <t xml:space="preserve">Work PSD 370501 (NEW CASTLE CITY); Act 32 EIT 2.075% (resident rate); LST $52.00</t>
  </si>
  <si>
    <t xml:space="preserve">Low-income family, both PA reliefs</t>
  </si>
  <si>
    <t xml:space="preserve">DeMar A. Powell</t>
  </si>
  <si>
    <t xml:space="preserve">156-20-5642</t>
  </si>
  <si>
    <t xml:space="preserve">Packaging and Filling Machine Operator</t>
  </si>
  <si>
    <t xml:space="preserve">732 Memorial Blvd, Sharon PA 16146</t>
  </si>
  <si>
    <t xml:space="preserve">Leo M. Powell</t>
  </si>
  <si>
    <t xml:space="preserve">185-52-5558</t>
  </si>
  <si>
    <t xml:space="preserve">Tax Forgiveness at 100% eliminates the entire PA liability</t>
  </si>
  <si>
    <t xml:space="preserve">credits/income-based/tax-forgiveness.md</t>
  </si>
  <si>
    <t xml:space="preserve">PA Schedule SP</t>
  </si>
  <si>
    <t xml:space="preserve">PA-40, Line 21</t>
  </si>
  <si>
    <t xml:space="preserve">PA-40 Schedule A lines 6 and 7 and PA-40 Schedule B line 3 (tax-exempt interest and exempt-interest dividends)</t>
  </si>
  <si>
    <t xml:space="preserve">Working Pennsylvanians Tax Credit</t>
  </si>
  <si>
    <t xml:space="preserve">Federal EITC plus CTC; forgiveness zeroes the liability and the refundable WPTC then pays out</t>
  </si>
  <si>
    <t xml:space="preserve">Sharon, Mercer County</t>
  </si>
  <si>
    <t xml:space="preserve">Home PSD 430901: SHARON CITY / SHARON CITY S D; resident EIT 2.25%</t>
  </si>
  <si>
    <t xml:space="preserve">Work PSD 430901 (SHARON CITY); Act 32 EIT 2.25% (resident rate); LST $52.00</t>
  </si>
  <si>
    <t xml:space="preserve">Corinne Katharine Powell</t>
  </si>
  <si>
    <t xml:space="preserve">826-02-9422</t>
  </si>
  <si>
    <t xml:space="preserve">Corinne lived with the joint filers all year, had no income, provided no support, and is one of two children supporting the maximum 2026 two-child EITC.</t>
  </si>
  <si>
    <t xml:space="preserve">Tucker Tobi Powell</t>
  </si>
  <si>
    <t xml:space="preserve">760-29-6488</t>
  </si>
  <si>
    <t xml:space="preserve">Tucker lived with the joint filers all year, had no income, provided no support, and is one of two children supporting the maximum 2026 two-child EITC.</t>
  </si>
  <si>
    <t xml:space="preserve">Widowed parent, no PA surviving spouse status</t>
  </si>
  <si>
    <t xml:space="preserve">Jalen D. Andersen</t>
  </si>
  <si>
    <t xml:space="preserve">125-35-7354</t>
  </si>
  <si>
    <t xml:space="preserve">Insurance Claims and Policy Processing Clerk</t>
  </si>
  <si>
    <t xml:space="preserve">911 S 3rd St, Indiana PA 15705</t>
  </si>
  <si>
    <t xml:space="preserve">Lydia C. Andersen</t>
  </si>
  <si>
    <t xml:space="preserve">280-82-7905</t>
  </si>
  <si>
    <t xml:space="preserve">PA has no qualifying surviving spouse status; a widow(er) who has not remarried files with the Single oval</t>
  </si>
  <si>
    <t xml:space="preserve">Federal QSS status; PA recognises only single, joint, separate, final and deceased, and at $55,120 the parent is above the one-child forgiveness cutoff</t>
  </si>
  <si>
    <t xml:space="preserve">Indiana, Indiana County</t>
  </si>
  <si>
    <t xml:space="preserve">Home PSD 320302: INDIANA BORO / INDIANA AREA S D; resident EIT 1.25%</t>
  </si>
  <si>
    <t xml:space="preserve">Work PSD 320302 (INDIANA BORO); Act 32 EIT 1.25% (resident rate); LST $52.00</t>
  </si>
  <si>
    <t xml:space="preserve">Haley Kristin Andersen</t>
  </si>
  <si>
    <t xml:space="preserve">338-04-7391</t>
  </si>
  <si>
    <t xml:space="preserve">Lydia Andersen died during 2024. Jalen did not remarry, Haley lived in his home throughout 2026, and Jalen paid more than half the cost of maintaining the home.</t>
  </si>
  <si>
    <t xml:space="preserve">Separate returns with no PA joint-return advantage</t>
  </si>
  <si>
    <t xml:space="preserve">Shandon B. Savage</t>
  </si>
  <si>
    <t xml:space="preserve">857-02-2223</t>
  </si>
  <si>
    <t xml:space="preserve">Radiologic Technologist</t>
  </si>
  <si>
    <t xml:space="preserve">918 Cypress Ave, Greensburg PA 15601</t>
  </si>
  <si>
    <t xml:space="preserve">Milton B. Savage</t>
  </si>
  <si>
    <t xml:space="preserve">569-30-3273</t>
  </si>
  <si>
    <t xml:space="preserve">Married filing separately: each spouse files a separate PA-40 (oval M), and nothing is lost because PA never gives a joint return an advantage</t>
  </si>
  <si>
    <t xml:space="preserve">Federal MFS restrictions; PA computes spouses separately even on a joint return, so MFS costs nothing, and at $78,624 Tax Forgiveness is unavailable regardless</t>
  </si>
  <si>
    <t xml:space="preserve">Greensburg, Westmoreland County</t>
  </si>
  <si>
    <t xml:space="preserve">Home PSD 650602: GREENSBURG CITY / GREENSBURG SALEM S D; resident EIT 1.65%</t>
  </si>
  <si>
    <t xml:space="preserve">Work PSD 650602 (GREENSBURG CITY); Act 32 EIT 1.65% (resident rate); LST $52.00</t>
  </si>
  <si>
    <t xml:space="preserve">Donor with no PA charitable deduction</t>
  </si>
  <si>
    <t xml:space="preserve">Jerome E. Klinsmann</t>
  </si>
  <si>
    <t xml:space="preserve">040-08-6961</t>
  </si>
  <si>
    <t xml:space="preserve">Production, Planning, and Expediting Clerk</t>
  </si>
  <si>
    <t xml:space="preserve">829 Batchelor Aly, Apt 4E, Kennett Square PA 19348</t>
  </si>
  <si>
    <t xml:space="preserve">Charitable contributions are not deductible for PA; the only route is gifting an existing refund at Lines 32 through 36</t>
  </si>
  <si>
    <t xml:space="preserve">Federal non-itemizer charitable deduction; PA allows no charitable deduction, and with flat withholding on wages there is no refund to donate either</t>
  </si>
  <si>
    <t xml:space="preserve">Kennett Square, Chester County</t>
  </si>
  <si>
    <t xml:space="preserve">Home PSD 150502: KENNETT SQUARE BORO / KENNETT CONSOLIDATD S D; resident EIT 1%</t>
  </si>
  <si>
    <t xml:space="preserve">Work PSD 150502 (KENNETT SQUARE BORO); Act 32 EIT 1% (resident rate); LST $52.00</t>
  </si>
  <si>
    <t xml:space="preserve">Seniors with no age-based PA benefit</t>
  </si>
  <si>
    <t xml:space="preserve">Amber M. Hopper</t>
  </si>
  <si>
    <t xml:space="preserve">489-89-8506</t>
  </si>
  <si>
    <t xml:space="preserve">271 Fox Run Rd, Lebanon PA 17042</t>
  </si>
  <si>
    <t xml:space="preserve">Lesley C. Hopper</t>
  </si>
  <si>
    <t xml:space="preserve">496-65-6300</t>
  </si>
  <si>
    <t xml:space="preserve">PA has no age-65 addition or senior deduction; the relief is the outright exemption of pension and Social Security</t>
  </si>
  <si>
    <t xml:space="preserve">Federal enhanced senior deduction; PA grants nothing for age, and with zero PA taxable income there is no liability for Schedule SP to forgive</t>
  </si>
  <si>
    <t xml:space="preserve">Lebanon, Lebanon County</t>
  </si>
  <si>
    <t xml:space="preserve">Home PSD 380205: SOUTH LEBANON TWP / CORNWALL-LEBANON S D; resident EIT 1%</t>
  </si>
  <si>
    <t xml:space="preserve">Mid-year job change, local EIT follows</t>
  </si>
  <si>
    <t xml:space="preserve">Gaspar G. Doren</t>
  </si>
  <si>
    <t xml:space="preserve">447-78-9511</t>
  </si>
  <si>
    <t xml:space="preserve">Data Scientist</t>
  </si>
  <si>
    <t xml:space="preserve">957 Tacoma St, Apt 2A, Allentown PA 18109</t>
  </si>
  <si>
    <t xml:space="preserve">Compensation class: Box 16 is computed under PA rules, not Box 1</t>
  </si>
  <si>
    <t xml:space="preserve">Federal excess Social Security withheld; the PA issue is that each employer computes Box 16 under PA rules</t>
  </si>
  <si>
    <t xml:space="preserve">Moved Reading to Allentown</t>
  </si>
  <si>
    <t xml:space="preserve">01/01–06/28: Home PSD 060802: CUMRU TWP / GOVERNOR MIFFLIN S D; resident EIT 1% | 06/29–12/31: Home PSD 390202: HANOVER TWP / CATASAUQUA AREA S D; resident EIT 1%</t>
  </si>
  <si>
    <t xml:space="preserve">S037-W2-01: Work PSD 060802 (CUMRU TWP); Act 32 EIT 1% (resident rate); LST $52.00 | S037-W2-02: Work PSD 480202 (BETHLEHEM CITY); Act 32 EIT 1% (resident rate); LST $52.00</t>
  </si>
  <si>
    <t xml:space="preserve">Early 401(k) withdrawal taxed, no PA penalty</t>
  </si>
  <si>
    <t xml:space="preserve">Orlando J. Wachtel</t>
  </si>
  <si>
    <t xml:space="preserve">124-95-9956</t>
  </si>
  <si>
    <t xml:space="preserve">Quality Control Inspector</t>
  </si>
  <si>
    <t xml:space="preserve">114 Acre Ave, Apt 7F, Butler PA 16001</t>
  </si>
  <si>
    <t xml:space="preserve">Early distribution is PA-taxable compensation; PA imposes NO 10% penalty</t>
  </si>
  <si>
    <t xml:space="preserve">Federal 1099-R code 1 plus the 10% additional tax; PA taxes the amount but adds no penalty of its own</t>
  </si>
  <si>
    <t xml:space="preserve">Butler, Butler County</t>
  </si>
  <si>
    <t xml:space="preserve">Home PSD 100102: BUTLER TWP / BUTLER AREA S D; resident EIT 1%</t>
  </si>
  <si>
    <t xml:space="preserve">Work PSD 100102 (BUTLER TWP); Act 32 EIT 1% (resident rate); LST $52.00</t>
  </si>
  <si>
    <t xml:space="preserve">RSU vesting into the compensation class</t>
  </si>
  <si>
    <t xml:space="preserve">Giovanni G. Washington</t>
  </si>
  <si>
    <t xml:space="preserve">684-14-6144</t>
  </si>
  <si>
    <t xml:space="preserve">Computer Systems Analyst</t>
  </si>
  <si>
    <t xml:space="preserve">1456 W Wishart St, Philadelphia PA 19129</t>
  </si>
  <si>
    <t xml:space="preserve">Harriet C. Washington</t>
  </si>
  <si>
    <t xml:space="preserve">352-68-3610</t>
  </si>
  <si>
    <t xml:space="preserve">Equity compensation is PA-taxable compensation at vest</t>
  </si>
  <si>
    <t xml:space="preserve">Federal RSU basis adjustment; for PA the vest is compensation and the later sale is a separate class</t>
  </si>
  <si>
    <t xml:space="preserve">ISO exercise and the PA estimated penalty</t>
  </si>
  <si>
    <t xml:space="preserve">Colleen B. Conrad</t>
  </si>
  <si>
    <t xml:space="preserve">306-08-0971</t>
  </si>
  <si>
    <t xml:space="preserve">Software Quality Assurance Analyst and Tester</t>
  </si>
  <si>
    <t xml:space="preserve">894 Eagle Rd, Apt 6B, Wayne PA 19087</t>
  </si>
  <si>
    <t xml:space="preserve">Estimated underpayment penalty, Form REV-1630, with code L, E, B, or X at Line 27</t>
  </si>
  <si>
    <t xml:space="preserve">payments/penalties-and-interest.md</t>
  </si>
  <si>
    <t xml:space="preserve">Form REV-1630 or REV-1630A</t>
  </si>
  <si>
    <t xml:space="preserve">PA-40, Line 27, with code L, E, B, or X</t>
  </si>
  <si>
    <t xml:space="preserve">FORM REV-1630, Underpayment of Estimated Tax by Individuals, or FORM REV-1630A for farmers</t>
  </si>
  <si>
    <t xml:space="preserve">Federal Form 3921 and AMT have no PA counterpart; a large unwithheld PA event exposes the taxpayer to the Line 27 penalty instead</t>
  </si>
  <si>
    <t xml:space="preserve">Wayne, Delaware County</t>
  </si>
  <si>
    <t xml:space="preserve">Foreign tax with no PA relief</t>
  </si>
  <si>
    <t xml:space="preserve">Catarina L. Tomberlin</t>
  </si>
  <si>
    <t xml:space="preserve">001-26-8434</t>
  </si>
  <si>
    <t xml:space="preserve">Budget Analyst</t>
  </si>
  <si>
    <t xml:space="preserve">991 Elliott Ave, Bryn Mawr PA 19010</t>
  </si>
  <si>
    <t xml:space="preserve">Andray F. Tomberlin</t>
  </si>
  <si>
    <t xml:space="preserve">148-95-2088</t>
  </si>
  <si>
    <t xml:space="preserve">Resident credit does NOT cover foreign countries since January 1, 2014</t>
  </si>
  <si>
    <t xml:space="preserve">No PA Schedule G-L foreign-tax credit</t>
  </si>
  <si>
    <t xml:space="preserve">No PA-40 Line 22 credit</t>
  </si>
  <si>
    <t xml:space="preserve">Form 1099-DIV Box 7 and the payer's foreign-tax supplemental statement</t>
  </si>
  <si>
    <t xml:space="preserve">Federal 1099-DIV Box 7 foreign tax; Act 2013-52 eliminated the PA credit for foreign taxes entirely</t>
  </si>
  <si>
    <t xml:space="preserve">Bryn Mawr, Montgomery County</t>
  </si>
  <si>
    <t xml:space="preserve">Home PSD 460701: LOWER MERION TWP / LOWER MERION S D; resident EIT 0%</t>
  </si>
  <si>
    <t xml:space="preserve">Work PSD 460701 (LOWER MERION TWP); Act 32 EIT 0% (resident rate); LST $52.00</t>
  </si>
  <si>
    <t xml:space="preserve">Full-year Pennsylvania consultant with Delaware service activity</t>
  </si>
  <si>
    <t xml:space="preserve">Dora L. LaGrone</t>
  </si>
  <si>
    <t xml:space="preserve">517-38-7436</t>
  </si>
  <si>
    <t xml:space="preserve">418 Madison Ave, Pittsburgh PA 15222</t>
  </si>
  <si>
    <t xml:space="preserve">Pennsylvania resident business income </t>
  </si>
  <si>
    <t xml:space="preserve">Accepted canonical profit-and-loss and business records preserve all federal amounts and document Pennsylvania and Delaware service activity; no new evidence is required</t>
  </si>
  <si>
    <t xml:space="preserve">Full-year Pennsylvania residence and Pennsylvania home office; $4,226.64 home-office expense remains Pennsylvania</t>
  </si>
  <si>
    <t xml:space="preserve">filing-status/residency-status.md</t>
  </si>
  <si>
    <t xml:space="preserve">PA-40 Residency oval; PA-40 NRC for nonresidents</t>
  </si>
  <si>
    <t xml:space="preserve">PA-40, Residency Status oval R, N, or P</t>
  </si>
  <si>
    <t xml:space="preserve">Accepted canonical Form 1098 and profit-and-loss routes; Delaware appears only as documented business-activity geography</t>
  </si>
  <si>
    <t xml:space="preserve">The household and home office are in Pennsylvania for the full year. Delaware service days and receipts remain business-activity geography and do not create Delaware household residency.</t>
  </si>
  <si>
    <t xml:space="preserve">AUTHORED_ADDRESS_LEVEL_HOME_PSD_AND_RESIDENT_RATE</t>
  </si>
  <si>
    <t xml:space="preserve">NOT_APPLICABLE_NO_W2_HOME_OFFICE_BUSINESS_ACTIVITY</t>
  </si>
  <si>
    <t xml:space="preserve">Conditional organ and bone marrow donor credit review with no current claim</t>
  </si>
  <si>
    <t xml:space="preserve">Faris C. Hyman</t>
  </si>
  <si>
    <t xml:space="preserve">336-85-3339</t>
  </si>
  <si>
    <t xml:space="preserve">Compliance Officer</t>
  </si>
  <si>
    <t xml:space="preserve">732 Dundale Rd, Wayne PA 19087</t>
  </si>
  <si>
    <t xml:space="preserve">Dylan A. Hyman</t>
  </si>
  <si>
    <t xml:space="preserve">051-83-8653</t>
  </si>
  <si>
    <t xml:space="preserve">No Pennsylvania donor credit is claimed because no donor-leave cost, award, approved pass-through, or owner allocation is introduced</t>
  </si>
  <si>
    <t xml:space="preserve">credits/civic-volunteer/organ-and-bone-marrow-donor-credit.md</t>
  </si>
  <si>
    <t xml:space="preserve">No current Schedule OC or Schedule RK-1 entry</t>
  </si>
  <si>
    <t xml:space="preserve">No PA-40 entry</t>
  </si>
  <si>
    <t xml:space="preserve">No external source document — conditional no-claim posture tied to the unchanged federal Schedule K-1</t>
  </si>
  <si>
    <t xml:space="preserve">The scenario retains donor-credit review intent but makes no claim; the locked $34,000 partnership income and Schedule K-1 are unchanged</t>
  </si>
  <si>
    <t xml:space="preserve">Radnor, Delaware County</t>
  </si>
  <si>
    <t xml:space="preserve">Rental loss stranded in its own class</t>
  </si>
  <si>
    <t xml:space="preserve">Candice J. Lonborg</t>
  </si>
  <si>
    <t xml:space="preserve">760-15-3352</t>
  </si>
  <si>
    <t xml:space="preserve">Medical Records Specialist</t>
  </si>
  <si>
    <t xml:space="preserve">430 Sunflower Ct, Newtown PA 18940</t>
  </si>
  <si>
    <t xml:space="preserve">Valentino J. Lonborg</t>
  </si>
  <si>
    <t xml:space="preserve">381-11-8569</t>
  </si>
  <si>
    <t xml:space="preserve">Dental Assistant</t>
  </si>
  <si>
    <t xml:space="preserve">Passive rental loss reported IN FULL; PA has no carryforward</t>
  </si>
  <si>
    <t xml:space="preserve">Federal Form 8582 suspends the loss to a later year; PA takes it now or loses it permanently</t>
  </si>
  <si>
    <t xml:space="preserve">Newtown, Bucks County</t>
  </si>
  <si>
    <t xml:space="preserve">Home PSD 090602: NEWTOWN TWP / COUNCIL ROCK S D; resident EIT 1%</t>
  </si>
  <si>
    <t xml:space="preserve">2 W-2s: Work PSD 090602 (NEWTOWN TWP); Act 32 EIT 1% (resident rate); LST $52.00</t>
  </si>
  <si>
    <t xml:space="preserve">Quarterly filer paying PA estimates</t>
  </si>
  <si>
    <t xml:space="preserve">Jermaine D. Ketterer</t>
  </si>
  <si>
    <t xml:space="preserve">725-04-3450</t>
  </si>
  <si>
    <t xml:space="preserve">583 Briar Gate Rd, Apt 4B, Mechanicsburg PA 17050</t>
  </si>
  <si>
    <t xml:space="preserve">Pennsylvania business books report $86,000 receipts, $0 expenses, and $86,000 net profit; no half-SE-tax deduction applies</t>
  </si>
  <si>
    <t xml:space="preserve">Authoritative 2026 receipt ledger, explicit zero-expense certification, and Pennsylvania-to-federal book reconciliation</t>
  </si>
  <si>
    <t xml:space="preserve">Pennsylvania uses the same $86,000 business net profit as the federal Schedule C but has no self-employment tax or half-SE-tax deduction</t>
  </si>
  <si>
    <t xml:space="preserve">Mechanicsburg, Cumberland County</t>
  </si>
  <si>
    <t xml:space="preserve">Home PSD 210404: SILVER SPRING TWP / CUMBERLAND VALLEY S D; resident EIT 1.7%</t>
  </si>
  <si>
    <t xml:space="preserve">RMD shortfall with no PA excise tax</t>
  </si>
  <si>
    <t xml:space="preserve">Hazel C. Nightingale</t>
  </si>
  <si>
    <t xml:space="preserve">292-92-4793</t>
  </si>
  <si>
    <t xml:space="preserve">1050 Geoffrey Rd, Willow Grove PA 19090</t>
  </si>
  <si>
    <t xml:space="preserve">Lynne R. Nightingale</t>
  </si>
  <si>
    <t xml:space="preserve">154-40-9038</t>
  </si>
  <si>
    <t xml:space="preserve">Retirement distribution after retiring is not PA-taxable; no PA excise tax</t>
  </si>
  <si>
    <t xml:space="preserve">Federal 25% excise tax on a missed RMD; PA imposes no excise tax and does not tax the distribution either</t>
  </si>
  <si>
    <t xml:space="preserve">Willow Grove, Montgomery County</t>
  </si>
  <si>
    <t xml:space="preserve">Home PSD 462001: UPPER MORELAND TWP / UPPER MORELAND TWP S D; resident EIT 1%</t>
  </si>
  <si>
    <t xml:space="preserve">Adopted child with a PA ABLE account</t>
  </si>
  <si>
    <t xml:space="preserve">Ted R. Estrada</t>
  </si>
  <si>
    <t xml:space="preserve">079-62-8339</t>
  </si>
  <si>
    <t xml:space="preserve">Human Resources Manager</t>
  </si>
  <si>
    <t xml:space="preserve">648 Grayson Dr, Souderton PA 18964</t>
  </si>
  <si>
    <t xml:space="preserve">Gilbert L. Estrada</t>
  </si>
  <si>
    <t xml:space="preserve">654-38-6800</t>
  </si>
  <si>
    <t xml:space="preserve">PA ABLE contribution deduction: the primary taxpayer contributed $4,000 during 2026 to the adopted dependent's PA ABLE account</t>
  </si>
  <si>
    <t xml:space="preserve">deductions/other-deductions/able-savings-account-529a.md</t>
  </si>
  <si>
    <t xml:space="preserve">PA Schedule O, code A</t>
  </si>
  <si>
    <t xml:space="preserve">2026 PA ABLE year-end statement identifying the account owner, contributor, account number, contribution date, contribution amount, annual contribution total, rollover amount, and statement date</t>
  </si>
  <si>
    <t xml:space="preserve">The $4,000 contribution does not alter locked adoption expenses, W-2 code T benefits, adoption classification, or other federal economics; Form 5498-QA issuer reporting is outside the state renderer</t>
  </si>
  <si>
    <t xml:space="preserve">Souderton, Montgomery County</t>
  </si>
  <si>
    <t xml:space="preserve">Home PSD 461103: HATFIELD TWP / NORTH PENN S D; resident EIT 1%</t>
  </si>
  <si>
    <t xml:space="preserve">Work PSD 461501 (FRANCONIA TWP); Act 32 EIT 1% (resident rate); LST $52.00</t>
  </si>
  <si>
    <t xml:space="preserve">Megan Cleo Estrada</t>
  </si>
  <si>
    <t xml:space="preserve">863-65-1334</t>
  </si>
  <si>
    <t xml:space="preserve">The adopted dependent child was placed with the joint filers in December 2025, the domestic adoption became final in June 2026, and the child lived in their home throughout 2026. The child had no income and was not claimed by another taxpayer.</t>
  </si>
  <si>
    <t xml:space="preserve">Car purchase: use tax is NOT on Line 25</t>
  </si>
  <si>
    <t xml:space="preserve">Christy M. Bjorklund</t>
  </si>
  <si>
    <t xml:space="preserve">225-18-6164</t>
  </si>
  <si>
    <t xml:space="preserve">Electrician</t>
  </si>
  <si>
    <t xml:space="preserve">838 Brickyard Cir, Ephrata PA 17522</t>
  </si>
  <si>
    <t xml:space="preserve">Carol A. Bjorklund</t>
  </si>
  <si>
    <t xml:space="preserve">267-86-0315</t>
  </si>
  <si>
    <t xml:space="preserve">MOTOR VEHICLES are excluded from PA-40 Line 25 use tax</t>
  </si>
  <si>
    <t xml:space="preserve">PennDOT title and registration process; no PA-40 Line 25 entry</t>
  </si>
  <si>
    <t xml:space="preserve">Outside PA-40</t>
  </si>
  <si>
    <t xml:space="preserve">Vehicle purchase contract, title, registration, seller invoice, sales or use tax record, and PennDOT processing evidence</t>
  </si>
  <si>
    <t xml:space="preserve">Federal 1098-VLI car loan interest gives no PA benefit; the live PA issue is that vehicle use tax cannot be paid on the return</t>
  </si>
  <si>
    <t xml:space="preserve">Ephrata, Lancaster County</t>
  </si>
  <si>
    <t xml:space="preserve">Home PSD 360703: EPHRATA BORO / EPHRATA AREA S D; resident EIT 1%</t>
  </si>
  <si>
    <t xml:space="preserve">Work PSD 360703 (EPHRATA BORO); Act 32 EIT 1% (resident rate); LST $52.00</t>
  </si>
  <si>
    <t xml:space="preserve">Household employer, voluntary PA withholding</t>
  </si>
  <si>
    <t xml:space="preserve">Billy D. Lucero</t>
  </si>
  <si>
    <t xml:space="preserve">675-12-6494</t>
  </si>
  <si>
    <t xml:space="preserve">Lawyer</t>
  </si>
  <si>
    <t xml:space="preserve">147 Old Buck Ln, Haverford PA 19041</t>
  </si>
  <si>
    <t xml:space="preserve">Ronald T. Lucero</t>
  </si>
  <si>
    <t xml:space="preserve">675-87-1709</t>
  </si>
  <si>
    <t xml:space="preserve">Nurse Practitioner</t>
  </si>
  <si>
    <t xml:space="preserve">Household employers are NOT required to withhold PA tax from a domestic employee; withholding is voluntary and the nanny otherwise pays by estimate</t>
  </si>
  <si>
    <t xml:space="preserve">FORM W-2 issued to the household employee, with any voluntary PA withholding in Box 17</t>
  </si>
  <si>
    <t xml:space="preserve">Federal Schedule H household employment; PA imposes no withholding duty on the household employer, and the Organ and Bone Marrow Donor credit belongs to business employers, not to a family paying a nanny</t>
  </si>
  <si>
    <t xml:space="preserve">Haverford, Delaware County</t>
  </si>
  <si>
    <t xml:space="preserve">2 W-2s: Work PSD 230401 (HAVERFORD TWP); Act 32 EIT 0% (resident rate); LST $52.00 | S049-W2-03: Work PSD 460701 (LOWER MERION TWP); Act 32 EIT 1% (resident rate); LST $52.00</t>
  </si>
  <si>
    <t xml:space="preserve">Employer-funded account and a PA 529</t>
  </si>
  <si>
    <t xml:space="preserve">Jean J. Hutchison</t>
  </si>
  <si>
    <t xml:space="preserve">651-43-8432</t>
  </si>
  <si>
    <t xml:space="preserve">Industrial Engineer</t>
  </si>
  <si>
    <t xml:space="preserve">664 Far Hill Cir, Exton PA 19341</t>
  </si>
  <si>
    <t xml:space="preserve">Sydney J. Hutchison</t>
  </si>
  <si>
    <t xml:space="preserve">018-83-7104</t>
  </si>
  <si>
    <t xml:space="preserve">IRC 529 deduction: any state's plan qualifies for PA</t>
  </si>
  <si>
    <t xml:space="preserve">Only the five Schedule O deductions exist; a Trump Account (IRC 530A) contribution is not one of them, so Line 10 carries the 529 contribution alone under code T</t>
  </si>
  <si>
    <t xml:space="preserve">deductions/other-deductions/other-deductions.md</t>
  </si>
  <si>
    <t xml:space="preserve">PA Schedule O — no code exists for a 530A contribution</t>
  </si>
  <si>
    <t xml:space="preserve">PA-40, Line 10 (code T only)</t>
  </si>
  <si>
    <t xml:space="preserve">Federal Trump Account under IRC 530A; PA's 529 deduction is not limited to the PA plan, unlike New York's, but the 530A contribution has no PA deduction because Schedule O recognises only codes M, H, S, T, A and C</t>
  </si>
  <si>
    <t xml:space="preserve">Exton, Chester County</t>
  </si>
  <si>
    <t xml:space="preserve">Home PSD 151206: WEST WHITELAND TWP / WEST CHESTER AREA S D; resident EIT 1%</t>
  </si>
  <si>
    <t xml:space="preserve">Work PSD 150305 (UWCHLAN TWP); Act 32 EIT 1% (resident rate); LST $52.00</t>
  </si>
  <si>
    <t xml:space="preserve">Lela Raina Hutchison</t>
  </si>
  <si>
    <t xml:space="preserve">375-52-7049</t>
  </si>
  <si>
    <t xml:space="preserve">Lela was age 17 at year-end, lived with the joint filers all year, and had a valid SSN before the Trump Account election. The employee intentionally left Form W-4 Step 3 blank.</t>
  </si>
  <si>
    <t xml:space="preserve">High-net-worth investor: all dividends taxed once at the flat rate</t>
  </si>
  <si>
    <t xml:space="preserve">Brandon J. McKey</t>
  </si>
  <si>
    <t xml:space="preserve">005-72-8333</t>
  </si>
  <si>
    <t xml:space="preserve">Financial Manager</t>
  </si>
  <si>
    <t xml:space="preserve">107 Arwyn Ln, Gladwyne PA 19035</t>
  </si>
  <si>
    <t xml:space="preserve">Hillary R. McKey</t>
  </si>
  <si>
    <t xml:space="preserve">379-12-0779</t>
  </si>
  <si>
    <t xml:space="preserve">$38,000 Box 1a ordinary dividends, INCLUDING $33,000 Box 1b qualified dividends (a subset, not additional); PA has no qualified-dividend rate, so the $38,000 is taxed once at 3.07% on Schedule B. Box 2a is blank — no capital gain distributions</t>
  </si>
  <si>
    <t xml:space="preserve">Form 1099-DIV from each payer: Box 1a $38,000, Box 1b $33,000, Box 2a blank</t>
  </si>
  <si>
    <t xml:space="preserve">Federal NIIT on Form 8960 has no PA analogue; the live PA point is that the qualified-dividend preference disappears and Box 1b is never added on top of Box 1a</t>
  </si>
  <si>
    <t xml:space="preserve">Gladwyne, Montgomery County</t>
  </si>
  <si>
    <t xml:space="preserve">High-earning couple computed separately</t>
  </si>
  <si>
    <t xml:space="preserve">Lars E. Keister</t>
  </si>
  <si>
    <t xml:space="preserve">025-25-3739</t>
  </si>
  <si>
    <t xml:space="preserve">Chief Executive</t>
  </si>
  <si>
    <t xml:space="preserve">3163 Crispin St, Philadelphia PA 19136</t>
  </si>
  <si>
    <t xml:space="preserve">Lonnie E. Keister</t>
  </si>
  <si>
    <t xml:space="preserve">416-99-4307</t>
  </si>
  <si>
    <t xml:space="preserve">Filing jointly gives NO PA advantage; each spouse is computed separately</t>
  </si>
  <si>
    <t xml:space="preserve">Federal SALT cap phase-down has no PA effect since PA allows no itemized deductions; the real PA fact is that a joint return is a convenience only</t>
  </si>
  <si>
    <t xml:space="preserve">Lance S. McCray</t>
  </si>
  <si>
    <t xml:space="preserve">495-58-4559</t>
  </si>
  <si>
    <t xml:space="preserve">Home Health and Personal Care Aide</t>
  </si>
  <si>
    <t xml:space="preserve">1154 Ash Ct, Coatesville PA 19320</t>
  </si>
  <si>
    <t xml:space="preserve">Working Pennsylvanians Tax Credit at the one-child federal maximum: 10% of the $4,427 federal EITC</t>
  </si>
  <si>
    <t xml:space="preserve">Tax Forgiveness at 100%: unmarried with one child, eligibility income under $16,000</t>
  </si>
  <si>
    <t xml:space="preserve">Federal EITC at the plateau; 10% of the federal maximum is PA's ceiling and it is refundable, and at $15,600 with one child the taxpayer also qualifies for 100% Tax Forgiveness</t>
  </si>
  <si>
    <t xml:space="preserve">Coatesville, Chester County</t>
  </si>
  <si>
    <t xml:space="preserve">Home PSD 150202: COATESVILLE CITY / COATESVILLE AREA S D; resident EIT 2.5%</t>
  </si>
  <si>
    <t xml:space="preserve">Work PSD 150202 (COATESVILLE CITY); Act 32 EIT 2.5% (resident rate); LST $52.00</t>
  </si>
  <si>
    <t xml:space="preserve">Weston Omir McCray</t>
  </si>
  <si>
    <t xml:space="preserve">122-40-2265</t>
  </si>
  <si>
    <t xml:space="preserve">Weston lived with Lance throughout 2026, had no income, and did not provide his own support. Lance paid more than half the cost of maintaining the home.</t>
  </si>
  <si>
    <t xml:space="preserve">Part-time worker above the forgiveness cutoff</t>
  </si>
  <si>
    <t xml:space="preserve">Willie B. Butler</t>
  </si>
  <si>
    <t xml:space="preserve">058-30-9269</t>
  </si>
  <si>
    <t xml:space="preserve">Stocker and Order Filler</t>
  </si>
  <si>
    <t xml:space="preserve">1107 18 St, Apt 1A, Pottsville PA 17901</t>
  </si>
  <si>
    <t xml:space="preserve">Tax Forgiveness denied: unmarried eligibility income of $9,828 exceeds the $8,750 zero-percent cutoff</t>
  </si>
  <si>
    <t xml:space="preserve">Working Pennsylvanians Tax Credit at the childless federal maximum</t>
  </si>
  <si>
    <t xml:space="preserve">Federal childless EITC; the $6,500 base plus the $2,250 phase-out band is exhausted at $8,750, so the refundable WPTC is the only PA relief</t>
  </si>
  <si>
    <t xml:space="preserve">Pottsville, Schuylkill County</t>
  </si>
  <si>
    <t xml:space="preserve">Home PSD 540606: POTTSVILLE CITY / POTTSVILLE AREA S D; resident EIT 1%</t>
  </si>
  <si>
    <t xml:space="preserve">Work PSD 540606 (POTTSVILLE CITY); Act 32 EIT 1% (resident rate); LST $52.00</t>
  </si>
  <si>
    <t xml:space="preserve">QCD and the PA retirement exemption</t>
  </si>
  <si>
    <t xml:space="preserve">Curt J. Schimel</t>
  </si>
  <si>
    <t xml:space="preserve">435-77-5491</t>
  </si>
  <si>
    <t xml:space="preserve">355 Central St, Camp Hill PA 17011</t>
  </si>
  <si>
    <t xml:space="preserve">Ava M. Schimel</t>
  </si>
  <si>
    <t xml:space="preserve">553-29-4427</t>
  </si>
  <si>
    <t xml:space="preserve">IRA distribution after retiring is not PA-taxable, QCD or not</t>
  </si>
  <si>
    <t xml:space="preserve">Federal QCD excludes the distribution; PA excludes it anyway once the taxpayer has retired</t>
  </si>
  <si>
    <t xml:space="preserve">Camp Hill, Cumberland County</t>
  </si>
  <si>
    <t xml:space="preserve">Home PSD 210201: CAMP HILL BORO / CAMP HILL S D; resident EIT 2%</t>
  </si>
  <si>
    <t xml:space="preserve">New graduate, first W-2 job: no PA standard deduction</t>
  </si>
  <si>
    <t xml:space="preserve">Wes J. Stafford</t>
  </si>
  <si>
    <t xml:space="preserve">894-59-2835</t>
  </si>
  <si>
    <t xml:space="preserve">Chemical Technician</t>
  </si>
  <si>
    <t xml:space="preserve">266 Ramage Rd, Apt 2A, Pittsburgh PA 15214</t>
  </si>
  <si>
    <t xml:space="preserve">PA has NO standard deduction, NO personal exemption and NO itemized deductions; the W-2 Box 16 compensation is taxed from the first dollar at 3.07%. No student loan or Form 1098-E exists, so the Schedule O code S deduction does not apply</t>
  </si>
  <si>
    <t xml:space="preserve">Form W-2 Box 16 for PA wages and Box 17 for PA tax withheld</t>
  </si>
  <si>
    <t xml:space="preserve">Federal standard deduction baseline; PA has none, so the gap between federal taxable income and PA taxable compensation is the whole federal standard deduction</t>
  </si>
  <si>
    <t xml:space="preserve">Home PSD 711203: RESERVE TWP / SHALER AREA S D; resident EIT 1%</t>
  </si>
  <si>
    <t xml:space="preserve">Work PSD 700102 (PITTSBURGH CITY); Act 32 EIT 1% (resident rate); LST $52.00</t>
  </si>
  <si>
    <t xml:space="preserve">Single-earner couple, one spouse's cap</t>
  </si>
  <si>
    <t xml:space="preserve">Hillel Q. Wilcox</t>
  </si>
  <si>
    <t xml:space="preserve">868-75-0572</t>
  </si>
  <si>
    <t xml:space="preserve">Operations Research Analyst</t>
  </si>
  <si>
    <t xml:space="preserve">336 Glen Meadow Ct, Quakertown PA 18951</t>
  </si>
  <si>
    <t xml:space="preserve">Marilyn C. Wilcox</t>
  </si>
  <si>
    <t xml:space="preserve">550-32-9186</t>
  </si>
  <si>
    <t xml:space="preserve">Schedule O deduction capped by EACH SPOUSE'S OWN income on a joint return</t>
  </si>
  <si>
    <t xml:space="preserve">Federal MFJ with one earner; a non-earning spouse's 529 allowance cannot be absorbed by the earning spouse</t>
  </si>
  <si>
    <t xml:space="preserve">Quakertown, Bucks County</t>
  </si>
  <si>
    <t xml:space="preserve">Home PSD 091303: QUAKERTOWN BORO / QUAKERTOWN COMM S D; resident EIT 1.5%</t>
  </si>
  <si>
    <t xml:space="preserve">Work PSD 091304 (RICHLAND TWP); Act 32 EIT 1.5% (resident rate); LST $52.00</t>
  </si>
  <si>
    <t xml:space="preserve">Flat withholding: no PA refund to cut</t>
  </si>
  <si>
    <t xml:space="preserve">Carmen R. Austin</t>
  </si>
  <si>
    <t xml:space="preserve">143-50-0785</t>
  </si>
  <si>
    <t xml:space="preserve">Logistician</t>
  </si>
  <si>
    <t xml:space="preserve">373 Dogwood Ln, Apt 5B, Lewisburg PA 17837</t>
  </si>
  <si>
    <t xml:space="preserve">PA withholding is a flat 3.07% with no allowances; a wage earner cannot over- or under-withhold, so there is no PA refund to adjust</t>
  </si>
  <si>
    <t xml:space="preserve">Federal withholding adjustment; PA wage withholding equals the liability by construction, so the refund the taxpayer cut existed only on the federal side</t>
  </si>
  <si>
    <t xml:space="preserve">Lewisburg, Union County</t>
  </si>
  <si>
    <t xml:space="preserve">Home PSD 600102: KELLY TWP / LEWISBURG AREA S D; resident EIT 2%</t>
  </si>
  <si>
    <t xml:space="preserve">Work PSD 600101 (EAST BUFFALO TWP); Act 32 EIT 2% (resident rate); LST $52.00</t>
  </si>
  <si>
    <t xml:space="preserve">Owed federally, PA withholding exact</t>
  </si>
  <si>
    <t xml:space="preserve">Mollie M. Conger</t>
  </si>
  <si>
    <t xml:space="preserve">722-25-4881</t>
  </si>
  <si>
    <t xml:space="preserve">Architect, Except Landscape and Naval</t>
  </si>
  <si>
    <t xml:space="preserve">1167 10 St, Selinsgrove PA 17870</t>
  </si>
  <si>
    <t xml:space="preserve">Sheldon B. Conger</t>
  </si>
  <si>
    <t xml:space="preserve">492-69-5933</t>
  </si>
  <si>
    <t xml:space="preserve">Compensation class: PA withholding at the flat 3.07% rate</t>
  </si>
  <si>
    <t xml:space="preserve">Federal underwithholding fix; PA withholding is a flat percentage with no allowances to adjust, so a wage-only filer neither owes nor faces an estimated penalty</t>
  </si>
  <si>
    <t xml:space="preserve">Selinsgrove, Snyder County</t>
  </si>
  <si>
    <t xml:space="preserve">Home PSD 550206: SELINSGROVE BORO / SELINSGROVE AREA S D; resident EIT 2.1%</t>
  </si>
  <si>
    <t xml:space="preserve">Work PSD 550204 (MONROE TWP); Act 32 EIT 2.1% (resident rate); LST $52.00</t>
  </si>
  <si>
    <t xml:space="preserve">Teacher with classroom supplies</t>
  </si>
  <si>
    <t xml:space="preserve">Brianna P. Robertson</t>
  </si>
  <si>
    <t xml:space="preserve">121-19-8357</t>
  </si>
  <si>
    <t xml:space="preserve">Elementary School Teacher, Except Special Education</t>
  </si>
  <si>
    <t xml:space="preserve">431 Shamar Ave, Shippensburg PA 17257</t>
  </si>
  <si>
    <t xml:space="preserve">Felton K. Robertson</t>
  </si>
  <si>
    <t xml:space="preserve">350-95-7178</t>
  </si>
  <si>
    <t xml:space="preserve">Classroom supplies as unreimbursed employee expenses, PA Schedule UE</t>
  </si>
  <si>
    <t xml:space="preserve">Employer plan contributions are PA-taxable compensation</t>
  </si>
  <si>
    <t xml:space="preserve">Federal educator expenses is above the line; PA routes the same cost through Schedule UE against compensation</t>
  </si>
  <si>
    <t xml:space="preserve">Shippensburg, Cumberland County</t>
  </si>
  <si>
    <t xml:space="preserve">Home PSD 210703: SHIPPENSBURG BORO / SHIPPENSBURG AREA S D; resident EIT 1.4%</t>
  </si>
  <si>
    <t xml:space="preserve">Work PSD 210704 (SHIPPENSBURG TWP); Act 32 EIT 1.4% (resident rate); LST $52.00</t>
  </si>
  <si>
    <t xml:space="preserve">Inherited IRA distribution</t>
  </si>
  <si>
    <t xml:space="preserve">LaKeith A. Katzman</t>
  </si>
  <si>
    <t xml:space="preserve">656-43-2039</t>
  </si>
  <si>
    <t xml:space="preserve">591 Penn Ave, Apt 6D, Pittsburgh PA 15212</t>
  </si>
  <si>
    <t xml:space="preserve">Inherited IRA distribution; Pennsylvania treatment not asserted</t>
  </si>
  <si>
    <t xml:space="preserve">Form 1099-R</t>
  </si>
  <si>
    <t xml:space="preserve">Full-year Pittsburgh resident; the package supplies source evidence without asserting a Pennsylvania return position.</t>
  </si>
  <si>
    <t xml:space="preserve">Sona K. Dietz</t>
  </si>
  <si>
    <t xml:space="preserve">503-38-9972</t>
  </si>
  <si>
    <t xml:space="preserve">Usher, Lobby Attendant, and Ticket Taker</t>
  </si>
  <si>
    <t xml:space="preserve">298 Main St, Stroudsburg PA 18360</t>
  </si>
  <si>
    <t xml:space="preserve">A minor with more than $33 of PA gross taxable income must file a PA-40; Schedule SP eligibility is conditional on the claimant parent's Tax Forgiveness eligibility</t>
  </si>
  <si>
    <t xml:space="preserve">PA-40; PA Schedule SP only if parent/claimant eligibility is established</t>
  </si>
  <si>
    <t xml:space="preserve">PA-40 compensation and withholding/refund lines; Schedule SP and PA-40 Line 21 only if eligible</t>
  </si>
  <si>
    <t xml:space="preserve">Form W-2 Boxes 16 and 17 plus the authoritative taxpayer dependency/claimant-status record; if Schedule SP is claimed, the parent/claimant's filed Schedule SP or complete eligibility-income support</t>
  </si>
  <si>
    <t xml:space="preserve">Federal dependent standard deduction limit; PA's filing threshold is $33 and forgiveness depends on the parents</t>
  </si>
  <si>
    <t xml:space="preserve">Stroudsburg, Monroe County</t>
  </si>
  <si>
    <t xml:space="preserve">Home PSD 450403: STROUD TWP / STROUDSBURG AREA S D; resident EIT 1.25%</t>
  </si>
  <si>
    <t xml:space="preserve">Work PSD 450402 (HAMILTON TWP); Act 32 EIT 1.25% (resident rate); LST $10.00</t>
  </si>
  <si>
    <t xml:space="preserve">Savings bonds, PA exempts US obligations</t>
  </si>
  <si>
    <t xml:space="preserve">Sidney L. Gold</t>
  </si>
  <si>
    <t xml:space="preserve">778-63-5905</t>
  </si>
  <si>
    <t xml:space="preserve">Speech-Language Pathologist</t>
  </si>
  <si>
    <t xml:space="preserve">970 Peach Ave, Bloomsburg PA 17815</t>
  </si>
  <si>
    <t xml:space="preserve">Adah B. Gold</t>
  </si>
  <si>
    <t xml:space="preserve">771-32-0278</t>
  </si>
  <si>
    <t xml:space="preserve">Direct obligations of the U.S. government are PA-exempt, Schedule A line 7</t>
  </si>
  <si>
    <t xml:space="preserve">Federal 1099-INT Box 3 savings bond interest; PA exempts it whether or not it was used for tuition</t>
  </si>
  <si>
    <t xml:space="preserve">Bloomsburg, Columbia County</t>
  </si>
  <si>
    <t xml:space="preserve">Home PSD 190302: BLOOMSBURG TOWN / BLOOMSBURG AREA S D; resident EIT 1.56%</t>
  </si>
  <si>
    <t xml:space="preserve">Work PSD 190302 (BLOOMSBURG TOWN); Act 32 EIT 1.56% (resident rate); LST $52.00</t>
  </si>
  <si>
    <t xml:space="preserve">Out-of-state municipal bonds added back</t>
  </si>
  <si>
    <t xml:space="preserve">Robby J. Shapiro</t>
  </si>
  <si>
    <t xml:space="preserve">825-13-8407</t>
  </si>
  <si>
    <t xml:space="preserve">Purchasing Agent, Except Wholesale, Retail, and Farm Products</t>
  </si>
  <si>
    <t xml:space="preserve">596 Canterbury Ln, Sewickley PA 15143</t>
  </si>
  <si>
    <t xml:space="preserve">Doc D. Shapiro</t>
  </si>
  <si>
    <t xml:space="preserve">011-67-2548</t>
  </si>
  <si>
    <t xml:space="preserve">Federally tax-exempt interest is ADDED BACK on PA Schedule A line 2</t>
  </si>
  <si>
    <t xml:space="preserve">Federal 1099-INT Box 8; PA exempts only its own obligations, so other states' municipal interest is taxable</t>
  </si>
  <si>
    <t xml:space="preserve">Sewickley, Allegheny County</t>
  </si>
  <si>
    <t xml:space="preserve">Home PSD 711109: SEWICKLEY BORO / QUAKER VALLEY S D; resident EIT 1%</t>
  </si>
  <si>
    <t xml:space="preserve">Work PSD 711101 (ALEPPO TWP); Act 32 EIT 1% (resident rate); LST $39.00</t>
  </si>
  <si>
    <t xml:space="preserve">Private activity bonds, no PA AMT</t>
  </si>
  <si>
    <t xml:space="preserve">Blaine C. Scally</t>
  </si>
  <si>
    <t xml:space="preserve">352-12-6699</t>
  </si>
  <si>
    <t xml:space="preserve">Dentist, General</t>
  </si>
  <si>
    <t xml:space="preserve">583 Indian Hill Rd, Pittsburgh PA 15238</t>
  </si>
  <si>
    <t xml:space="preserve">Nat C. Scally</t>
  </si>
  <si>
    <t xml:space="preserve">433-45-6582</t>
  </si>
  <si>
    <t xml:space="preserve">Interest class: PA exempts its own obligations and taxes all others</t>
  </si>
  <si>
    <t xml:space="preserve">Federal 1099-INT Box 9 plus AMT; PA has no AMT and treats the interest under the ordinary Schedule A rules</t>
  </si>
  <si>
    <t xml:space="preserve">Fox Chapel, Allegheny County</t>
  </si>
  <si>
    <t xml:space="preserve">Home PSD 710403: FOX CHAPEL BORO / FOX CHAPEL AREA S D; resident EIT 1%</t>
  </si>
  <si>
    <t xml:space="preserve">Work PSD 710403 (FOX CHAPEL BORO); Act 32 EIT 1% (resident rate); LST $52.00</t>
  </si>
  <si>
    <t xml:space="preserve">Fund distributions trapped in dividends</t>
  </si>
  <si>
    <t xml:space="preserve">Boone T. Gregson</t>
  </si>
  <si>
    <t xml:space="preserve">499-35-2094</t>
  </si>
  <si>
    <t xml:space="preserve">Urban and Regional Planner</t>
  </si>
  <si>
    <t xml:space="preserve">3355 Main Entrance Dr, Pittsburgh PA 15228</t>
  </si>
  <si>
    <t xml:space="preserve">Jacquie H. Gregson</t>
  </si>
  <si>
    <t xml:space="preserve">654-90-1650</t>
  </si>
  <si>
    <t xml:space="preserve">Box 2a distributions are dividend income, not offsettable by capital losses</t>
  </si>
  <si>
    <t xml:space="preserve">Federal 1099-DIV Box 2a; PA moves the amount into a class that cannot take a loss</t>
  </si>
  <si>
    <t xml:space="preserve">Mount Lebanon, Allegheny County</t>
  </si>
  <si>
    <t xml:space="preserve">Home PSD 731201: MT LEBANON TWP / MOUNT LEBANON S D; resident EIT 1.3%</t>
  </si>
  <si>
    <t xml:space="preserve">Work PSD 731201 (MT LEBANON TWP); Act 32 EIT 1.3% (resident rate); LST $52.00</t>
  </si>
  <si>
    <t xml:space="preserve">Qualified dividends with no PA preference</t>
  </si>
  <si>
    <t xml:space="preserve">Jeanne H. Mott</t>
  </si>
  <si>
    <t xml:space="preserve">898-66-3263</t>
  </si>
  <si>
    <t xml:space="preserve">Physical Therapist</t>
  </si>
  <si>
    <t xml:space="preserve">1994 Sandhurst Dr, Apt 5F, Pittsburgh PA 15241</t>
  </si>
  <si>
    <t xml:space="preserve">PA Schedule B reconciles federal line 3b to PA dividend income</t>
  </si>
  <si>
    <t xml:space="preserve">Form 1099-DIV Boxes 1a and 1b and the payer's dividend statement</t>
  </si>
  <si>
    <t xml:space="preserve">Federal 1099-DIV Box 1b; PA starts from federal line 3b and adjusts, with no rate preference</t>
  </si>
  <si>
    <t xml:space="preserve">Upper St Clair, Allegheny County</t>
  </si>
  <si>
    <t xml:space="preserve">Home PSD 731701: UPPER ST CLAIR TWP / UPPER ST CLAIR TWP S D; resident EIT 1.3%</t>
  </si>
  <si>
    <t xml:space="preserve">Work PSD 731701 (UPPER ST CLAIR TWP); Act 32 EIT 1.3% (resident rate); LST $52.00</t>
  </si>
  <si>
    <t xml:space="preserve">REIT dividends in the PA dividend class</t>
  </si>
  <si>
    <t xml:space="preserve">Gabe I. Riley</t>
  </si>
  <si>
    <t xml:space="preserve">786-26-4005</t>
  </si>
  <si>
    <t xml:space="preserve">Computer Network Architect</t>
  </si>
  <si>
    <t xml:space="preserve">1130 Sussex Dr, Cranberry Township PA 16066</t>
  </si>
  <si>
    <t xml:space="preserve">Adolfo B. Riley</t>
  </si>
  <si>
    <t xml:space="preserve">043-24-3759</t>
  </si>
  <si>
    <t xml:space="preserve">Section 199A dividends are ordinary PA dividend income; no QBI deduction</t>
  </si>
  <si>
    <t xml:space="preserve">Federal Section 199A dividends and QBI; PA taxes the dividend in full at 3.07% with no deduction available</t>
  </si>
  <si>
    <t xml:space="preserve">Cranberry Township, Butler County</t>
  </si>
  <si>
    <t xml:space="preserve">Home PSD 100802: CRANBERRY TWP / SENECA VALLEY S D; resident EIT 1%</t>
  </si>
  <si>
    <t xml:space="preserve">Work PSD 100802 (CRANBERRY TWP); Act 32 EIT 1% (resident rate); LST $52.00</t>
  </si>
  <si>
    <t xml:space="preserve">Surgery with no PA medical deduction</t>
  </si>
  <si>
    <t xml:space="preserve">Lillian E. Mason</t>
  </si>
  <si>
    <t xml:space="preserve">464-48-8407</t>
  </si>
  <si>
    <t xml:space="preserve">Medical and Clinical Laboratory Technician</t>
  </si>
  <si>
    <t xml:space="preserve">466 Watson Ln, New Bloomfield PA 17068</t>
  </si>
  <si>
    <t xml:space="preserve">Trever M. Mason</t>
  </si>
  <si>
    <t xml:space="preserve">517-90-2855</t>
  </si>
  <si>
    <t xml:space="preserve">PA allows no medical expense deduction; only MSA and HSA CONTRIBUTIONS</t>
  </si>
  <si>
    <t xml:space="preserve">Federal medical expenses above 7.5% of AGI; PA deducts contributions to an account, never medical spending</t>
  </si>
  <si>
    <t xml:space="preserve">Bloomfield, Perry County</t>
  </si>
  <si>
    <t xml:space="preserve">Home PSD 500404: CENTRE TWP / WEST PERRY S D; resident EIT 1.7%</t>
  </si>
  <si>
    <t xml:space="preserve">Work PSD 500404 (CENTRE TWP); Act 32 EIT 1.7% (resident rate); LST $0.00</t>
  </si>
  <si>
    <t xml:space="preserve">Homeowner and the separate Property Tax/Rent Rebate program</t>
  </si>
  <si>
    <t xml:space="preserve">Laurence C. Kling</t>
  </si>
  <si>
    <t xml:space="preserve">877-42-1675</t>
  </si>
  <si>
    <t xml:space="preserve">Marketing Manager</t>
  </si>
  <si>
    <t xml:space="preserve">409 Bangor Rd, Bala Cynwyd PA 19004</t>
  </si>
  <si>
    <t xml:space="preserve">Trayvon N. Kling</t>
  </si>
  <si>
    <t xml:space="preserve">287-94-4118</t>
  </si>
  <si>
    <t xml:space="preserve">Form PA-1000 is separate from PA-40; current facts do not support a rebate claim</t>
  </si>
  <si>
    <t xml:space="preserve">Form PA-1000, filed separately from the PA-40</t>
  </si>
  <si>
    <t xml:space="preserve">No PA-40 entry and no supported PA-1000 claim</t>
  </si>
  <si>
    <t xml:space="preserve">No external source document — structural nonclaim because current facts do not establish PA-1000 age, widowhood, or disability eligibility</t>
  </si>
  <si>
    <t xml:space="preserve">Federal real-estate taxes remain inside the SALT cap; Pennsylvania has no income-tax deduction, and the separate rebate program is not claimed without eligibility evidence</t>
  </si>
  <si>
    <t xml:space="preserve">Lower Merion, Montgomery County</t>
  </si>
  <si>
    <t xml:space="preserve">Margin interest against dividend income</t>
  </si>
  <si>
    <t xml:space="preserve">Dakota J. Calixtro</t>
  </si>
  <si>
    <t xml:space="preserve">854-84-9841</t>
  </si>
  <si>
    <t xml:space="preserve">Aerospace Engineer</t>
  </si>
  <si>
    <t xml:space="preserve">429 Morgan Rd, Apt 2F, Jenkintown PA 19046</t>
  </si>
  <si>
    <t xml:space="preserve">Dividends class: margin interest is NOT deductible against it</t>
  </si>
  <si>
    <t xml:space="preserve">Federal Form 4952 investment interest; for PA the dividend class takes no expense offset at all</t>
  </si>
  <si>
    <t xml:space="preserve">Jenkintown, Montgomery County</t>
  </si>
  <si>
    <t xml:space="preserve">Home PSD 460101: ABINGTON TWP / ABINGTON S D; resident EIT 1%</t>
  </si>
  <si>
    <t xml:space="preserve">Work PSD 460101 (ABINGTON TWP); Act 32 EIT 1% (resident rate); LST $52.00</t>
  </si>
  <si>
    <t xml:space="preserve">Disaster loss with no PA provision</t>
  </si>
  <si>
    <t xml:space="preserve">Foster C. Grippando</t>
  </si>
  <si>
    <t xml:space="preserve">775-94-7051</t>
  </si>
  <si>
    <t xml:space="preserve">Transportation, Storage, and Distribution Manager</t>
  </si>
  <si>
    <t xml:space="preserve">522 Manor View Dr, Millersburg PA 17061</t>
  </si>
  <si>
    <t xml:space="preserve">Christa C. Grippando</t>
  </si>
  <si>
    <t xml:space="preserve">607-72-8408</t>
  </si>
  <si>
    <t xml:space="preserve">PA has NO casualty loss provision on Schedule D</t>
  </si>
  <si>
    <t xml:space="preserve">Homeowners policy, insurer claim and settlement records, repair estimates, and property-tax bills and collection-calendar records for the separate Davidson County, Tennessee personal-use second residence; full-year Pennsylvania household controls; Tennessee Executive Order 110; FEMA DR-4898-TN OpenFEMA data; Federal Register document 2026-08889; IRS notice TN-2026-01; and the official Metropolitan Trustee property-tax page</t>
  </si>
  <si>
    <t xml:space="preserve">The taxpayer remains a full-year Pennsylvania resident at the Millersburg household. The Tennessee casualty property is a separate personal-use second residence, not a former household, move, temporary occupancy, or work assignment.</t>
  </si>
  <si>
    <t xml:space="preserve">Millersburg, Dauphin County</t>
  </si>
  <si>
    <t xml:space="preserve">AUTHORED_ADDRESS_LEVEL_WORK_PSD_EIT_AND_LST</t>
  </si>
  <si>
    <t xml:space="preserve">Federal residential clean energy carryforward with no Pennsylvania analogue</t>
  </si>
  <si>
    <t xml:space="preserve">Marlys K. Vaughn</t>
  </si>
  <si>
    <t xml:space="preserve">626-27-5880</t>
  </si>
  <si>
    <t xml:space="preserve">Electrical Engineer</t>
  </si>
  <si>
    <t xml:space="preserve">114 Bock Aly, Kutztown PA 19530</t>
  </si>
  <si>
    <t xml:space="preserve">Rowan P. Vaughn</t>
  </si>
  <si>
    <t xml:space="preserve">400-12-3166</t>
  </si>
  <si>
    <t xml:space="preserve">The locked federal Form 5695 carryforward has no corresponding Pennsylvania personal income tax credit; no purchase, sale, or assignment event is introduced</t>
  </si>
  <si>
    <t xml:space="preserve">No Pennsylvania form</t>
  </si>
  <si>
    <t xml:space="preserve">No external source document — structural no-analogue treatment</t>
  </si>
  <si>
    <t xml:space="preserve">Pennsylvania has no analogue to the locked federal residential clean energy carryforward; no state transaction or federal basis fact changes</t>
  </si>
  <si>
    <t xml:space="preserve">Kutztown, Berks County</t>
  </si>
  <si>
    <t xml:space="preserve">Home PSD 061003: KUTZTOWN BORO / KUTZTOWN AREA S D; resident EIT 1%</t>
  </si>
  <si>
    <t xml:space="preserve">Work PSD 061003 (KUTZTOWN BORO); Act 32 EIT 1% (resident rate); LST $52.00</t>
  </si>
  <si>
    <t xml:space="preserve">Rideshare driver in the business class</t>
  </si>
  <si>
    <t xml:space="preserve">Tasha L. Lake</t>
  </si>
  <si>
    <t xml:space="preserve">148-15-2686</t>
  </si>
  <si>
    <t xml:space="preserve">2413 S Dorrance St, Apt 1A, Philadelphia PA 19146</t>
  </si>
  <si>
    <t xml:space="preserve">Separate Pennsylvania books reconcile the locked federal receipts and mileage; the documented federal standard-mileage method is also permitted for PA, so no mileage adjustment is asserted</t>
  </si>
  <si>
    <t xml:space="preserve">Federal rideshare receipts and mileage remain tied to the locked Los Angeles activity; Pennsylvania resident reporting uses separate PA books and adjustments without relocating the activity</t>
  </si>
  <si>
    <t xml:space="preserve">Photographer, PA Section 179 limits</t>
  </si>
  <si>
    <t xml:space="preserve">Nellie J. James</t>
  </si>
  <si>
    <t xml:space="preserve">663-61-9190</t>
  </si>
  <si>
    <t xml:space="preserve">1144 May Rd, Apt 2F, Lititz PA 17543</t>
  </si>
  <si>
    <t xml:space="preserve">PA Schedule C from separate books; federal amounts must be adjusted</t>
  </si>
  <si>
    <t xml:space="preserve">Federal Section 179 and Form 4562; PA depreciation rules differ and the adjustment must be documented</t>
  </si>
  <si>
    <t xml:space="preserve">Lititz, Lancaster County</t>
  </si>
  <si>
    <t xml:space="preserve">Home PSD 361703: WARWICK TWP / WARWICK S D; resident EIT 1.15%</t>
  </si>
  <si>
    <t xml:space="preserve">Self-employed taxpayer with direct-insurer health coverage</t>
  </si>
  <si>
    <t xml:space="preserve">Koby J. Courtney</t>
  </si>
  <si>
    <t xml:space="preserve">526-27-0914</t>
  </si>
  <si>
    <t xml:space="preserve">448 Abbey Ln, Apt 2C, Wexford PA 15090</t>
  </si>
  <si>
    <t xml:space="preserve">The 9600 federal self-employed health-insurance deduction has no Pennsylvania counterpart; personal premiums are not deductible on PA Schedule C</t>
  </si>
  <si>
    <t xml:space="preserve">PA Schedule C and PA-40</t>
  </si>
  <si>
    <t xml:space="preserve">PA-40, Line 4; no separate Pennsylvania deduction on Line 10</t>
  </si>
  <si>
    <t xml:space="preserve">Direct-insurer annual premium statement, federal Form 7206 and Schedule 1, and PA Schedule C reconciliation</t>
  </si>
  <si>
    <t xml:space="preserve">Pennsylvania has no counterpart to the federal self-employed health-insurance deduction and does not allow the owner's personal coverage as a PA Schedule C expense. Direct-insurer coverage is preserved; no Marketplace or Form 1095-A fact is introduced.</t>
  </si>
  <si>
    <t xml:space="preserve">Wexford, Allegheny County</t>
  </si>
  <si>
    <t xml:space="preserve">Home PSD 710704: MCCANDLESS TWP / NORTH ALLEGHENY S D; resident EIT 1%</t>
  </si>
  <si>
    <t xml:space="preserve">Solo 401(k) contribution added back for PA</t>
  </si>
  <si>
    <t xml:space="preserve">Raja Z. Cooper</t>
  </si>
  <si>
    <t xml:space="preserve">684-21-8538</t>
  </si>
  <si>
    <t xml:space="preserve">710 Dogwood Ln, Apt 3E, Murrysville PA 15668</t>
  </si>
  <si>
    <t xml:space="preserve">The current-year solo 401(k) contribution is not deductible in computing Pennsylvania business income</t>
  </si>
  <si>
    <t xml:space="preserve">Solo 401(k) plan and contribution statement showing participant, tax year, contribution date, and contribution amount</t>
  </si>
  <si>
    <t xml:space="preserve">The locked federal event is a solo 401(k) contribution, not a distribution; Pennsylvania business books add back the federal deduction</t>
  </si>
  <si>
    <t xml:space="preserve">Murrysville, Westmoreland County</t>
  </si>
  <si>
    <t xml:space="preserve">Home PSD 650403: MURRYSVILLE BORO / FRANKLIN REGIONAL S D; resident EIT 1.2%</t>
  </si>
  <si>
    <t xml:space="preserve">Freelancer in Allegheny County</t>
  </si>
  <si>
    <t xml:space="preserve">Uriel J. Ward</t>
  </si>
  <si>
    <t xml:space="preserve">383-85-8418</t>
  </si>
  <si>
    <t xml:space="preserve">328 Highland Rd, Apt 1C, Pittsburgh PA 15235</t>
  </si>
  <si>
    <t xml:space="preserve">Use tax at the ALLEGHENY COUNTY rate of 7%, PA-40 Line 25</t>
  </si>
  <si>
    <t xml:space="preserve">Federal deductible half of SE tax has no PA counterpart; the county surcharge on use tax is the live PA item</t>
  </si>
  <si>
    <t xml:space="preserve">Home PSD 720501: PENN HILLS TWP / PENN HILLS S D; resident EIT 1.75%</t>
  </si>
  <si>
    <t xml:space="preserve">Cash income in the business class</t>
  </si>
  <si>
    <t xml:space="preserve">Willa K. Masse</t>
  </si>
  <si>
    <t xml:space="preserve">132-98-5602</t>
  </si>
  <si>
    <t xml:space="preserve">766 Indiana St, Apt 6C, Punxsutawney PA 15767</t>
  </si>
  <si>
    <t xml:space="preserve">Cash receipts are PA business income on Schedule C</t>
  </si>
  <si>
    <t xml:space="preserve">Federal cash income with no information return; PA taxes it in the business class at 3.07%</t>
  </si>
  <si>
    <t xml:space="preserve">Punxsutawney, Jefferson County</t>
  </si>
  <si>
    <t xml:space="preserve">Home PSD 330312: PUNXSUTAWNEY BORO / PUNXSUTAWNEY AREA S D; resident EIT 1%</t>
  </si>
  <si>
    <t xml:space="preserve">Pennsylvania resident consultant serving Pennsylvania and New Jersey customer sites; allocation retained; no other-state credit claimed</t>
  </si>
  <si>
    <t xml:space="preserve">Johanny P. Humphrey</t>
  </si>
  <si>
    <t xml:space="preserve">149-54-1457</t>
  </si>
  <si>
    <t xml:space="preserve">Environmental Scientist and Specialist, Including Health</t>
  </si>
  <si>
    <t xml:space="preserve">492 6th Ave, Apt 2D, Bristol PA 19007</t>
  </si>
  <si>
    <t xml:space="preserve">PA/NJ service allocation preserved; no PA other-state credit without New Jersey liability-and-payment evidence</t>
  </si>
  <si>
    <t xml:space="preserve">No PA Schedule G-L claim</t>
  </si>
  <si>
    <t xml:space="preserve">Consulting agreement, invoices, payment records, and service logs supporting allocation; no NJ return or payment artifact</t>
  </si>
  <si>
    <t xml:space="preserve">Preserve locked business economics and allocation facts; default the unsupported other-state credit to no claim</t>
  </si>
  <si>
    <t xml:space="preserve">Bristol Borough, Bucks County</t>
  </si>
  <si>
    <t xml:space="preserve">Home PSD 090201: BRISTOL BORO / BRISTOL BORO S D; resident EIT 0%</t>
  </si>
  <si>
    <t xml:space="preserve">Work PSD 090301 (BRISTOL TWP); Act 32 EIT 0.5% (work nonresident rate); LST $52.00</t>
  </si>
  <si>
    <t xml:space="preserve">Casino jackpot netted on Schedule T</t>
  </si>
  <si>
    <t xml:space="preserve">Jeannette M. Bonsall</t>
  </si>
  <si>
    <t xml:space="preserve">782-80-9454</t>
  </si>
  <si>
    <t xml:space="preserve">Database Administrator</t>
  </si>
  <si>
    <t xml:space="preserve">448 Otis Pl, Apt 2A, Bethlehem PA 18018</t>
  </si>
  <si>
    <t xml:space="preserve">Gambling winnings on PA Schedule T, wagering costs deducted</t>
  </si>
  <si>
    <t xml:space="preserve">income/gambling-and-lottery.md</t>
  </si>
  <si>
    <t xml:space="preserve">PA Schedule T</t>
  </si>
  <si>
    <t xml:space="preserve">PA-40, Line 8</t>
  </si>
  <si>
    <t xml:space="preserve">Federal Form W-2G, with BOX 15 for PA tax withheld — a copy must be included with the return</t>
  </si>
  <si>
    <t xml:space="preserve">Federal W-2G; PA nets the cost of wagers within the class with no itemizing requirement, unlike New York</t>
  </si>
  <si>
    <t xml:space="preserve">Home PSD 480202: BETHLEHEM CITY / BETHLEHEM AREA S D; resident EIT 1%</t>
  </si>
  <si>
    <t xml:space="preserve">Work PSD 480202 (BETHLEHEM CITY); Act 32 EIT 1% (resident rate); LST $52.00</t>
  </si>
  <si>
    <t xml:space="preserve">Unreported tips in PA compensation</t>
  </si>
  <si>
    <t xml:space="preserve">Kathe J. Pafko</t>
  </si>
  <si>
    <t xml:space="preserve">202-14-0683</t>
  </si>
  <si>
    <t xml:space="preserve">Bakery Counter Worker</t>
  </si>
  <si>
    <t xml:space="preserve">3043 Pearson St, Apt 1E, Philadelphia PA 19115</t>
  </si>
  <si>
    <t xml:space="preserve">Unreported tips are PA-taxable compensation regardless of federal treatment</t>
  </si>
  <si>
    <t xml:space="preserve">Employee tip log and pay records for tips not reported to the employer, plus the unchanged employer-issued Form W-2</t>
  </si>
  <si>
    <t xml:space="preserve">Federal Form 4137; PA taxes tips as compensation and did not adopt the federal tips deduction</t>
  </si>
  <si>
    <t xml:space="preserve">Prize winner owing PA with no withholding</t>
  </si>
  <si>
    <t xml:space="preserve">Gina K. Palisch</t>
  </si>
  <si>
    <t xml:space="preserve">641-04-8396</t>
  </si>
  <si>
    <t xml:space="preserve">Loan Interviewer and Clerk</t>
  </si>
  <si>
    <t xml:space="preserve">515 Race Horse Aly, Apt 6F, Gettysburg PA 17325</t>
  </si>
  <si>
    <t xml:space="preserve">A contest prize is PA-taxable gambling and lottery winnings on Schedule T, with no PA withholding, so the winner owes at filing</t>
  </si>
  <si>
    <t xml:space="preserve">Form 1099-MISC Box 3 showing the prize; no PA tax withheld</t>
  </si>
  <si>
    <t xml:space="preserve">Federal 1099-MISC Box 3 prize; PA taxes the prize at 3.07% with nothing withheld, producing a balance due rather than a refund to donate</t>
  </si>
  <si>
    <t xml:space="preserve">Gettysburg, Adams County</t>
  </si>
  <si>
    <t xml:space="preserve">Home PSD 010404: GETTYSBURG BORO / GETTYSBURG AREA S D; resident EIT 1.7%</t>
  </si>
  <si>
    <t xml:space="preserve">Work PSD 010404 (GETTYSBURG BORO); Act 32 EIT 1.7% (resident rate); LST $52.00</t>
  </si>
  <si>
    <t xml:space="preserve">Alimony received, not a PA income class</t>
  </si>
  <si>
    <t xml:space="preserve">Sebastian B. Youngblood</t>
  </si>
  <si>
    <t xml:space="preserve">368-43-2353</t>
  </si>
  <si>
    <t xml:space="preserve">Respiratory Therapist</t>
  </si>
  <si>
    <t xml:space="preserve">747 Hemlock St, Apt 7A, Meadville PA 16335</t>
  </si>
  <si>
    <t xml:space="preserve">Alimony received is not one of the eight PA income classes and is not taxed</t>
  </si>
  <si>
    <t xml:space="preserve">No separate form — not a PA income class</t>
  </si>
  <si>
    <t xml:space="preserve">Divorce decree; alimony received is not reported or attached</t>
  </si>
  <si>
    <t xml:space="preserve">Federal pre-2019 alimony is taxable income; for PA it falls outside the eight classes, and at $78,624 of wages the Schedule SP angle is unavailable</t>
  </si>
  <si>
    <t xml:space="preserve">Meadville, Crawford County</t>
  </si>
  <si>
    <t xml:space="preserve">Home PSD 200204: MEADVILLE CITY / CRAWFORD CENTRAL S D; resident EIT 1%</t>
  </si>
  <si>
    <t xml:space="preserve">Work PSD 200204 (MEADVILLE CITY); Act 32 EIT 1% (resident rate); LST $52.00</t>
  </si>
  <si>
    <t xml:space="preserve">Alimony paid, no PA deduction</t>
  </si>
  <si>
    <t xml:space="preserve">Malik R. Simon</t>
  </si>
  <si>
    <t xml:space="preserve">422-95-1770</t>
  </si>
  <si>
    <t xml:space="preserve">Civil Engineering Technologist and Technician</t>
  </si>
  <si>
    <t xml:space="preserve">1249 Liberty St Exd, Apt 3B, Warren PA 16365</t>
  </si>
  <si>
    <t xml:space="preserve">Alimony paid is not deductible for PA; there is no adjustment to compensation</t>
  </si>
  <si>
    <t xml:space="preserve">Federal alimony paid reduces federal AGI; PA allows no deduction, so the payer is taxed on the full wage</t>
  </si>
  <si>
    <t xml:space="preserve">Warren, Warren County</t>
  </si>
  <si>
    <t xml:space="preserve">Home PSD 620105: CONEWANGO TWP / WARREN COUNTY S D; resident EIT 1%</t>
  </si>
  <si>
    <t xml:space="preserve">Work PSD 620116 (PLEASANT TWP); Act 32 EIT 1% (resident rate); LST $52.00</t>
  </si>
  <si>
    <t xml:space="preserve">CD cashed early, penalty routed to Schedule D</t>
  </si>
  <si>
    <t xml:space="preserve">Hilma L. Walker</t>
  </si>
  <si>
    <t xml:space="preserve">759-78-3612</t>
  </si>
  <si>
    <t xml:space="preserve">638 Walnut St, Franklin PA 16323</t>
  </si>
  <si>
    <t xml:space="preserve">Alessandro D. Walker</t>
  </si>
  <si>
    <t xml:space="preserve">312-62-2727</t>
  </si>
  <si>
    <t xml:space="preserve">Forfeited interest penalty offsets ONLY that account's interest; excess to Schedule D</t>
  </si>
  <si>
    <t xml:space="preserve">Federal early withdrawal penalty is above the line; PA restricts the offset and reroutes the excess</t>
  </si>
  <si>
    <t xml:space="preserve">Franklin, Venango County</t>
  </si>
  <si>
    <t xml:space="preserve">Home PSD 610403: SUGARCREEK  BORO / VALLEY GROVE S D; resident EIT 1%</t>
  </si>
  <si>
    <t xml:space="preserve">Crypto sale and the PA digital asset question</t>
  </si>
  <si>
    <t xml:space="preserve">Amir A. Baker</t>
  </si>
  <si>
    <t xml:space="preserve">439-97-3193</t>
  </si>
  <si>
    <t xml:space="preserve">1061 N 4th St, Apt 5E, Sunbury PA 17801</t>
  </si>
  <si>
    <t xml:space="preserve">Compensation without a W-2 requires pay stubs and an employer statement</t>
  </si>
  <si>
    <t xml:space="preserve">Payroll ledger, final pay statements, and employer correspondence supporting wages and withholding when no employer Form W-2 was issued</t>
  </si>
  <si>
    <t xml:space="preserve">Tax Forgiveness at 100%: $6,400 of eligibility income is under the $6,500 unmarried base</t>
  </si>
  <si>
    <t xml:space="preserve">Federal other earned income; PA requires substitute evidence of compensation and withholding, and at $6,400 the worker sits under the $6,500 base so the entire 3.07% liability is forgiven</t>
  </si>
  <si>
    <t xml:space="preserve">Sunbury, Northumberland County</t>
  </si>
  <si>
    <t xml:space="preserve">Home PSD 490505: SUNBURY CITY / SHIKELLAMY S D; resident EIT 1.45%</t>
  </si>
  <si>
    <t xml:space="preserve">No employer-issued W-2; substitute payroll evidence and Form 4852 route, with no physical-W-2 work-location assignment</t>
  </si>
  <si>
    <t xml:space="preserve">Jamila B. Dean</t>
  </si>
  <si>
    <t xml:space="preserve">463-58-5952</t>
  </si>
  <si>
    <t xml:space="preserve">Geoscientist, Except Hydrologist and Geographer</t>
  </si>
  <si>
    <t xml:space="preserve">301 Reed St, Apt 4F, Phoenixville PA 19460</t>
  </si>
  <si>
    <t xml:space="preserve">PA Schedule D digital asset question; no long-term rate and no loss carryforward</t>
  </si>
  <si>
    <t xml:space="preserve">Forms 1099-DA, digital-asset transaction statements, wallet or exchange records, and lot-level basis records</t>
  </si>
  <si>
    <t xml:space="preserve">Federal 1099-DA; the 2025 PA Schedule D added a digital asset question and PA allows no carryforward</t>
  </si>
  <si>
    <t xml:space="preserve">Phoenixville, Chester County</t>
  </si>
  <si>
    <t xml:space="preserve">Home PSD 150802: PHOENIXVILLE BORO / PHOENIXVILLE AREA S D; resident EIT 1.1%</t>
  </si>
  <si>
    <t xml:space="preserve">Work PSD 150802 (PHOENIXVILLE BORO); Act 32 EIT 1.1% (resident rate); LST $52.00</t>
  </si>
  <si>
    <t xml:space="preserve">Futures trader with no PA 60/40</t>
  </si>
  <si>
    <t xml:space="preserve">Lorna T. Oliver</t>
  </si>
  <si>
    <t xml:space="preserve">158-08-2322</t>
  </si>
  <si>
    <t xml:space="preserve">Occupational Therapist</t>
  </si>
  <si>
    <t xml:space="preserve">300 Stoney Brook Blvd, Apt 5A, Newtown Square PA 19073</t>
  </si>
  <si>
    <t xml:space="preserve">Sale of property class; PA ignores the federal 60/40 character split</t>
  </si>
  <si>
    <t xml:space="preserve">Federal Section 1256 and Form 6781; PA has no long-term rate, so the 60/40 split has no PA effect</t>
  </si>
  <si>
    <t xml:space="preserve">Newtown Square, Delaware County</t>
  </si>
  <si>
    <t xml:space="preserve">Home PSD 230602: NEWTOWN TWP / MARPLE NEWTOWN S D; resident EIT 0%</t>
  </si>
  <si>
    <t xml:space="preserve">Work PSD 230602 (NEWTOWN TWP); Act 32 EIT 0% (resident rate); LST $52.00</t>
  </si>
  <si>
    <t xml:space="preserve">Equipment sale with PA basis differences</t>
  </si>
  <si>
    <t xml:space="preserve">Nixon O. Lewis</t>
  </si>
  <si>
    <t xml:space="preserve">437-65-1757</t>
  </si>
  <si>
    <t xml:space="preserve">796 McColly St, Apt 1E, Ligonier PA 15658</t>
  </si>
  <si>
    <t xml:space="preserve">PA basis differs where sales tax was currently expensed for PA</t>
  </si>
  <si>
    <t xml:space="preserve">Equipment bill of sale, acquisition invoice, sales-tax record, federal and Pennsylvania depreciation schedules, and adjusted-basis bridge</t>
  </si>
  <si>
    <t xml:space="preserve">Federal Form 4797 and recapture; PA basis and depreciation adjustments must be tracked separately</t>
  </si>
  <si>
    <t xml:space="preserve">Ligonier, Westmoreland County</t>
  </si>
  <si>
    <t xml:space="preserve">Home PSD 651005: LIGONIER BORO / LIGONIER VALLEY S D; resident EIT 1%</t>
  </si>
  <si>
    <t xml:space="preserve">Installment sale of land</t>
  </si>
  <si>
    <t xml:space="preserve">Lowell H. Collier</t>
  </si>
  <si>
    <t xml:space="preserve">542-41-0379</t>
  </si>
  <si>
    <t xml:space="preserve">Veterinarian</t>
  </si>
  <si>
    <t xml:space="preserve">1073 Parkway Dr, Honesdale PA 18431</t>
  </si>
  <si>
    <t xml:space="preserve">Trey D. Collier</t>
  </si>
  <si>
    <t xml:space="preserve">367-60-0420</t>
  </si>
  <si>
    <t xml:space="preserve">Installment method allowed for REAL property but barred for intangibles</t>
  </si>
  <si>
    <t xml:space="preserve">Seller note, land sale contract, closing statement, and installment payment records</t>
  </si>
  <si>
    <t xml:space="preserve">Federal Form 6252; land qualifies, but a PA sale of stock or goodwill is taxed in full in the year of sale</t>
  </si>
  <si>
    <t xml:space="preserve">Honesdale, Wayne County</t>
  </si>
  <si>
    <t xml:space="preserve">Home PSD 640107: HONESDALE BORO / WAYNE HIGHLANDS S D; resident EIT 0%</t>
  </si>
  <si>
    <t xml:space="preserve">Work PSD 640107 (HONESDALE BORO); Act 32 EIT 0% (resident rate); LST $52.00</t>
  </si>
  <si>
    <t xml:space="preserve">Backdoor Roth and the PA rollover trap</t>
  </si>
  <si>
    <t xml:space="preserve">Peggy A. Tibbs</t>
  </si>
  <si>
    <t xml:space="preserve">370-44-3774</t>
  </si>
  <si>
    <t xml:space="preserve">Epidemiologist</t>
  </si>
  <si>
    <t xml:space="preserve">891 Van Horn Ave, Yardley PA 19067</t>
  </si>
  <si>
    <t xml:space="preserve">Rafer M. Tibbs</t>
  </si>
  <si>
    <t xml:space="preserve">291-51-3843</t>
  </si>
  <si>
    <t xml:space="preserve">Roth conversion: federal withholding must be REPLACED or the rollover fails for PA</t>
  </si>
  <si>
    <t xml:space="preserve">Federal Form 8606 nondeductible basis; PA requires 100% of the distribution to reach the Roth, including withheld tax</t>
  </si>
  <si>
    <t xml:space="preserve">Yardley, Bucks County</t>
  </si>
  <si>
    <t xml:space="preserve">Home PSD 091204: YARDLEY BORO / PENNSBURY S D; resident EIT 0%</t>
  </si>
  <si>
    <t xml:space="preserve">Work PSD 091202 (LOWER MAKEFIELD TWP); Act 32 EIT 0% (resident rate); LST $52.00</t>
  </si>
  <si>
    <t xml:space="preserve">Short-term rental under 30 days</t>
  </si>
  <si>
    <t xml:space="preserve">Janis Y. Stilwell</t>
  </si>
  <si>
    <t xml:space="preserve">131-46-6050</t>
  </si>
  <si>
    <t xml:space="preserve">Facilities Manager</t>
  </si>
  <si>
    <t xml:space="preserve">896 Snyder St, Jim Thorpe PA 18229</t>
  </si>
  <si>
    <t xml:space="preserve">Cornel T. Stilwell</t>
  </si>
  <si>
    <t xml:space="preserve">466-90-3433</t>
  </si>
  <si>
    <t xml:space="preserve">Short-term-rental net income or loss is routed to Pennsylvania business income</t>
  </si>
  <si>
    <t xml:space="preserve">PA Schedule E, property code 3, Line 22</t>
  </si>
  <si>
    <t xml:space="preserve">Short-term-rental booking ledger and platform statements showing each stay's dates and duration, gross receipts, platform fees and refunds, operating expenses, depreciation support, and personal-use days</t>
  </si>
  <si>
    <t xml:space="preserve">The locked 37 stays average 3.1081 nights; Pennsylvania classifies the short lodging activity as business income through Schedule E Line 22 without changing stay facts</t>
  </si>
  <si>
    <t xml:space="preserve">Jim Thorpe, Carbon County</t>
  </si>
  <si>
    <t xml:space="preserve">Home PSD 130101: JIM THORPE BORO / JIM THORPE AREA S D; resident EIT 1%</t>
  </si>
  <si>
    <t xml:space="preserve">Work PSD 130101 (JIM THORPE BORO); Act 32 EIT 1% (resident rate); LST $52.00</t>
  </si>
  <si>
    <t xml:space="preserve">Full-year Pennsylvania landlord directly owning a PA rental ($36,000 gross rent)</t>
  </si>
  <si>
    <t xml:space="preserve">Marisa L. Newlin</t>
  </si>
  <si>
    <t xml:space="preserve">699-80-6497</t>
  </si>
  <si>
    <t xml:space="preserve">Industrial Production Manager</t>
  </si>
  <si>
    <t xml:space="preserve">412 Enio Dr, Bensalem PA 19020</t>
  </si>
  <si>
    <t xml:space="preserve">Diego R. Newlin</t>
  </si>
  <si>
    <t xml:space="preserve">695-27-9152</t>
  </si>
  <si>
    <t xml:space="preserve">Direct taxpayer-owned Pennsylvania rental preserves $36,000 gross rent, $18,000 expenses, and rental property at 857 Enio Dr</t>
  </si>
  <si>
    <t xml:space="preserve">Form 1099-MISC Box 1 rents ($36,000) from the property manager; lease agreements and rent records, including the RENTAL PERIOD, which determines whether the activity belongs on Schedule E (rental) or Schedule C (business); property-manager statements for expenses</t>
  </si>
  <si>
    <t xml:space="preserve">The household, employer, worksite, and property manager are in Pennsylvania for the full year. Direct ownership, the rental property, and all locked federal rental and W-2 economics remain unchanged.</t>
  </si>
  <si>
    <t xml:space="preserve">Author with royalty income</t>
  </si>
  <si>
    <t xml:space="preserve">Bernice J. MacPherson</t>
  </si>
  <si>
    <t xml:space="preserve">586-76-4638</t>
  </si>
  <si>
    <t xml:space="preserve">Economist</t>
  </si>
  <si>
    <t xml:space="preserve">301 Landisville Rd, Apt 2C, Doylestown PA 18902</t>
  </si>
  <si>
    <t xml:space="preserve">Royalty classification depends on retained rights and activity facts; source evidence does not predetermine PA Schedule C, D, or E</t>
  </si>
  <si>
    <t xml:space="preserve">PA Schedule C, D, or E as supported downstream</t>
  </si>
  <si>
    <t xml:space="preserve">PA-40, Line 4, 5, or 6 as supported downstream</t>
  </si>
  <si>
    <t xml:space="preserve">Publishing or royalty agreement, Form 1099-MISC Box 2, royalty statements, retained-rights records, activity records, and expense ledger</t>
  </si>
  <si>
    <t xml:space="preserve">The locked $30,000 royalty and $1,700 expense records are preserved; rights and activity facts control classification downstream</t>
  </si>
  <si>
    <t xml:space="preserve">Work PSD 090501 (BUCKINGHAM TWP); Act 32 EIT 1% (resident rate); LST $10.00</t>
  </si>
  <si>
    <t xml:space="preserve">Family farm; Farmers oval; generic agricultural payment; no REAP award claim</t>
  </si>
  <si>
    <t xml:space="preserve">Christiane K. Magrane</t>
  </si>
  <si>
    <t xml:space="preserve">532-65-6387</t>
  </si>
  <si>
    <t xml:space="preserve">1264 W Sunset Ave, Ephrata PA 17522</t>
  </si>
  <si>
    <t xml:space="preserve">Ade M. Magrane</t>
  </si>
  <si>
    <t xml:space="preserve">399-50-0498</t>
  </si>
  <si>
    <t xml:space="preserve">FARMERS oval: two-thirds gross income test, single estimated deadline, REV-1630A</t>
  </si>
  <si>
    <t xml:space="preserve">filing-status/special-ovals.md</t>
  </si>
  <si>
    <t xml:space="preserve">PA-40 Farmers oval; REV-1630A if applicable</t>
  </si>
  <si>
    <t xml:space="preserve">PA-40, top-of-return ovals</t>
  </si>
  <si>
    <t xml:space="preserve">Farm records establishing that at least two-thirds of gross income is from farming</t>
  </si>
  <si>
    <t xml:space="preserve">No REAP award or restricted credit established; canonical $11,200 agricultural payment remains uncharacterized</t>
  </si>
  <si>
    <t xml:space="preserve">credits/business-incentive/restricted-tax-credits.md</t>
  </si>
  <si>
    <t xml:space="preserve">No PA Schedule OC claim</t>
  </si>
  <si>
    <t xml:space="preserve">No PA-40 Line 23 credit</t>
  </si>
  <si>
    <t xml:space="preserve">No external REAP award document because no award or credit is claimed</t>
  </si>
  <si>
    <t xml:space="preserve">Bind the locked $11,200 payment to GENERIC_UNCHARACTERIZED_NO_PROGRAM_CLAIM and apply the formally adjudicated no-REAP-claim disposition</t>
  </si>
  <si>
    <t xml:space="preserve">Normal code-7 IRA distribution after retirement age with Pennsylvania retirement support</t>
  </si>
  <si>
    <t xml:space="preserve">Ethan L. Sangster</t>
  </si>
  <si>
    <t xml:space="preserve">329-98-5996</t>
  </si>
  <si>
    <t xml:space="preserve">384 N Locust St, Elizabethtown PA 17022</t>
  </si>
  <si>
    <t xml:space="preserve">Allison W. Sangster</t>
  </si>
  <si>
    <t xml:space="preserve">866-47-2712</t>
  </si>
  <si>
    <t xml:space="preserve">Locked $41,000 code-7 traditional IRA distribution after age 59½; individualized plan eligibility, retirement, and Pennsylvania basis history are documented</t>
  </si>
  <si>
    <t xml:space="preserve">income/retirement/ira-distributions.md</t>
  </si>
  <si>
    <t xml:space="preserve">PA Schedule W-2S and PA-40 retirement workpapers</t>
  </si>
  <si>
    <t xml:space="preserve">No amount on PA-40 Line 1a; no refund-forward conclusion authored</t>
  </si>
  <si>
    <t xml:space="preserve">Form 1099-R plus individualized Pennsylvania plan-eligibility, retirement-date, contribution-basis, and prior-recovery statement</t>
  </si>
  <si>
    <t xml:space="preserve">Form 1099-R code-7 IRA distribution</t>
  </si>
  <si>
    <t xml:space="preserve">The state support surrounds the unchanged $41,000 federal code-7 IRA distribution and $6,800 federal withholding; it does not assert a pension, Social Security, or Pennsylvania overpayment</t>
  </si>
  <si>
    <t xml:space="preserve">Elizabethtown, Lancaster County</t>
  </si>
  <si>
    <t xml:space="preserve">Home PSD 360602: ELIZABETHTOWN BORO / ELIZABETHTOWN AREA S D; resident EIT 1%</t>
  </si>
  <si>
    <t xml:space="preserve">KIZ eligibility/credit </t>
  </si>
  <si>
    <t xml:space="preserve">Ellen L. Latimer</t>
  </si>
  <si>
    <t xml:space="preserve">443-85-2659</t>
  </si>
  <si>
    <t xml:space="preserve">778 W 5th St, Apt 3A, Clearfield PA 16830</t>
  </si>
  <si>
    <t xml:space="preserve">KIZ eligibility/certified award or credit</t>
  </si>
  <si>
    <t xml:space="preserve">PA Schedule OC claim</t>
  </si>
  <si>
    <t xml:space="preserve"> PA-40 Line 23 credit</t>
  </si>
  <si>
    <t xml:space="preserve">KIZ award document — state-owner support is required to revisit</t>
  </si>
  <si>
    <t xml:space="preserve">Clearfield/Tri-County KIZ and information technology remain plausible review facts, but eligibility and a DCED award are established</t>
  </si>
  <si>
    <t xml:space="preserve">Clearfield, Clearfield County</t>
  </si>
  <si>
    <t xml:space="preserve">Home PSD 170102: CLEARFIELD BORO / CLEARFIELD AREA S D; resident EIT 1%</t>
  </si>
  <si>
    <t xml:space="preserve">Spouse died, joint return and death distribution</t>
  </si>
  <si>
    <t xml:space="preserve">Jayne M. Ivanov</t>
  </si>
  <si>
    <t xml:space="preserve">421-45-7898</t>
  </si>
  <si>
    <t xml:space="preserve">Court, Municipal, and License Clerk</t>
  </si>
  <si>
    <t xml:space="preserve">1002 Saddle Ridge Rd, Somerset PA 15510</t>
  </si>
  <si>
    <t xml:space="preserve">Libby C. Ivanov</t>
  </si>
  <si>
    <t xml:space="preserve">279-62-5877</t>
  </si>
  <si>
    <t xml:space="preserve">Joint return in the year of death: oval J with the deceased spouse's date of death</t>
  </si>
  <si>
    <t xml:space="preserve">The DATE OF DEATH for a deceased taxpayer or spouse</t>
  </si>
  <si>
    <t xml:space="preserve">Distribution on account of death (1099-R code 4) to a surviving spouse is not PA-taxable</t>
  </si>
  <si>
    <t xml:space="preserve">Federal joint return in the year of death; PA requires the date of death on the return, the code 4 death benefit is exempt, and at $56,160 of wages Schedule SP is unavailable</t>
  </si>
  <si>
    <t xml:space="preserve">Somerset, Somerset County</t>
  </si>
  <si>
    <t xml:space="preserve">Home PSD 560103: BROTHERSVALLEY TWP / BERLIN BROTHERSVALLEY SD; resident EIT 1%</t>
  </si>
  <si>
    <t xml:space="preserve">Work PSD 560103 (BROTHERSVALLEY TWP); Act 32 EIT 1% (resident rate); LST $0.00</t>
  </si>
  <si>
    <t xml:space="preserve">Separated parent claiming the WPTC</t>
  </si>
  <si>
    <t xml:space="preserve">Jabari J. Morales</t>
  </si>
  <si>
    <t xml:space="preserve">822-45-3502</t>
  </si>
  <si>
    <t xml:space="preserve">Social and Human Service Assistant</t>
  </si>
  <si>
    <t xml:space="preserve">685 Florist St, Apt 4E, Philadelphia PA 19108</t>
  </si>
  <si>
    <t xml:space="preserve">Dallas C. Morales</t>
  </si>
  <si>
    <t xml:space="preserve">594-98-0736</t>
  </si>
  <si>
    <t xml:space="preserve">Working Pennsylvanians Tax Credit: separated and living apart the last six months, the federal EITC is allowed without a joint return and the 10% PA credit follows</t>
  </si>
  <si>
    <t xml:space="preserve">Federal considered-unmarried HOH; the same separation test unlocks the federal EITC, and at $49,920 with one child only a small tail-end credit remains, while eligibility income is far above the $18,250 Tax Forgiveness cutoff</t>
  </si>
  <si>
    <t xml:space="preserve">MarShon Jedediah Morales</t>
  </si>
  <si>
    <t xml:space="preserve">297-14-6446</t>
  </si>
  <si>
    <t xml:space="preserve">MarShon lived 292 nights with Jabari and 73 nights with Dallas. Jabari is the custodial parent, claims all child-related federal benefits, and did not release the claim on Form 8332. Dallas did not live in Jabari's home during the final six months of 2026.</t>
  </si>
  <si>
    <t xml:space="preserve">IL scenario</t>
  </si>
  <si>
    <t xml:space="preserve">Primary Taxpayer name</t>
  </si>
  <si>
    <t xml:space="preserve">IL tax attribute 1</t>
  </si>
  <si>
    <t xml:space="preserve">IL taxonomy file 1</t>
  </si>
  <si>
    <t xml:space="preserve">IL form 1</t>
  </si>
  <si>
    <t xml:space="preserve">IL tax attribute 2</t>
  </si>
  <si>
    <t xml:space="preserve">IL taxonomy file 2</t>
  </si>
  <si>
    <t xml:space="preserve">IL form 2</t>
  </si>
  <si>
    <t xml:space="preserve">Federal = IL?</t>
  </si>
  <si>
    <t xml:space="preserve">IL residency status</t>
  </si>
  <si>
    <t xml:space="preserve">IL locality</t>
  </si>
  <si>
    <t xml:space="preserve">Dandre M Caban</t>
  </si>
  <si>
    <t xml:space="preserve">443-89-7337</t>
  </si>
  <si>
    <t xml:space="preserve">25 Salem Rd, Springfield IL 62702</t>
  </si>
  <si>
    <t xml:space="preserve">Use tax on untaxed online purchases, IL-1040 Line 21, at 6.25%; the line may NOT be left blank</t>
  </si>
  <si>
    <t xml:space="preserve">other-taxes/use-tax.md</t>
  </si>
  <si>
    <t xml:space="preserve">No separate form — UT Worksheet or UT Table in the IL-1040 instructions</t>
  </si>
  <si>
    <t xml:space="preserve">Form IL-1040, Line 21</t>
  </si>
  <si>
    <t xml:space="preserve">Receipts or order histories for internet, mail-order, and out-of-state purchases showing whether Illinois tax was charged; federal AGI if using the UT Table</t>
  </si>
  <si>
    <t xml:space="preserve">Federal has no attribute and the W-2 carries through unchanged; Line 21 is the one Illinois entry every wage earner must still make</t>
  </si>
  <si>
    <t xml:space="preserve">Downstate Illinois</t>
  </si>
  <si>
    <t xml:space="preserve">Springfield, Sangamon County</t>
  </si>
  <si>
    <t xml:space="preserve">None — Illinois has no authorized local individual income tax</t>
  </si>
  <si>
    <t xml:space="preserve">Illinois worksite: no authorized local individual income tax; W-2 Boxes 18–20 not applicable</t>
  </si>
  <si>
    <t xml:space="preserve">Two W-2s, joint exemption and no standard deduction</t>
  </si>
  <si>
    <t xml:space="preserve">Sonia S Edinger</t>
  </si>
  <si>
    <t xml:space="preserve">791-93-4045</t>
  </si>
  <si>
    <t xml:space="preserve">1991 Spice Cir, Naperville IL 60565</t>
  </si>
  <si>
    <t xml:space="preserve">Carlie S Edinger</t>
  </si>
  <si>
    <t xml:space="preserve">673-63-9715</t>
  </si>
  <si>
    <t xml:space="preserve">Exemption allowance $5,850 joint for 2026 is the ONLY deduction; Illinois has no standard deduction</t>
  </si>
  <si>
    <t xml:space="preserve">income/exemption-allowance.md</t>
  </si>
  <si>
    <t xml:space="preserve">No separate form — IL-1040 Step 4 chart</t>
  </si>
  <si>
    <t xml:space="preserve">Form IL-1040, Line 10a-10d</t>
  </si>
  <si>
    <t xml:space="preserve">Federal AGI for the $500,000 / $250,000 cliff; ages and blindness status; whether anyone can claim you (Line C)</t>
  </si>
  <si>
    <t xml:space="preserve">Federal MFJ with two W-2s; the federal standard deduction disappears and the $2,925-per-person exemption is all that replaces it</t>
  </si>
  <si>
    <t xml:space="preserve">Collar counties</t>
  </si>
  <si>
    <t xml:space="preserve">Naperville, DuPage County</t>
  </si>
  <si>
    <t xml:space="preserve">2 W-2s: Illinois worksite: no authorized local individual income tax; W-2 Boxes 18–20 not applicable</t>
  </si>
  <si>
    <t xml:space="preserve">Chicago</t>
  </si>
  <si>
    <t xml:space="preserve">Bank interest carried straight from federal AGI</t>
  </si>
  <si>
    <t xml:space="preserve">Garry J Howarth</t>
  </si>
  <si>
    <t xml:space="preserve">340-72-9449</t>
  </si>
  <si>
    <t xml:space="preserve">2256 W Geneva Rd, Peoria IL 61615</t>
  </si>
  <si>
    <t xml:space="preserve">Federal AGI is the Illinois starting point; ordinary bank interest needs no Illinois modification</t>
  </si>
  <si>
    <t xml:space="preserve">income/federal-agi.md</t>
  </si>
  <si>
    <t xml:space="preserve">No separate form — federal Form 1040 Line 11 carried to Line 1</t>
  </si>
  <si>
    <t xml:space="preserve">Form IL-1040, Line 1</t>
  </si>
  <si>
    <t xml:space="preserve">Federal Form 1040 as filed, or a pro forma Form 1040 if none was required</t>
  </si>
  <si>
    <t xml:space="preserve">Use Tax Table: with receipts unavailable and no major purchases, locked federal AGI of $46,892 maps provisionally to $23 under the 2025 table; the amount must be refreshed against the final 2026 UT Table.</t>
  </si>
  <si>
    <t xml:space="preserve">UT Table in the IL-1040 instructions</t>
  </si>
  <si>
    <t xml:space="preserve">Locked $46,892 federal AGI derived from the canonical W-2 and Form 1099-INT; taxpayer declarations that receipts are unavailable and no major purchase occurred; provisional 2025-table amount of $23 pending the final 2026 UT Table.</t>
  </si>
  <si>
    <t xml:space="preserve">Federal 1099-INT flows through Line 1 untouched; the scenario tests that Illinois makes no change to ordinary interest; second attribute added so the row carries a live Illinois item, not only a denial</t>
  </si>
  <si>
    <t xml:space="preserve">Peoria, Peoria County</t>
  </si>
  <si>
    <t xml:space="preserve">Suburban Cook County</t>
  </si>
  <si>
    <t xml:space="preserve">Bank interest with a complete Illinois estimated-payment test</t>
  </si>
  <si>
    <t xml:space="preserve">Elaine S Lemieux</t>
  </si>
  <si>
    <t xml:space="preserve">297-62-5262</t>
  </si>
  <si>
    <t xml:space="preserve">3081 W William St, Champaign IL 61821</t>
  </si>
  <si>
    <t xml:space="preserve">Rick C Lemieux</t>
  </si>
  <si>
    <t xml:space="preserve">169-98-5379</t>
  </si>
  <si>
    <t xml:space="preserve">The locked $2,900 Form 1099-INT Box 1 interest flows through federal AGI; Box 3 remains blank, and any Illinois estimated-payment requirement is determined only from the complete IL-1040-ES worksheet</t>
  </si>
  <si>
    <t xml:space="preserve">payments/estimated-payments.md</t>
  </si>
  <si>
    <t xml:space="preserve">Form IL-1040-ES worksheet; Form IL-2210 only if required</t>
  </si>
  <si>
    <t xml:space="preserve">Form IL-1040, Line 26 and Line 34 only when supported</t>
  </si>
  <si>
    <t xml:space="preserve">Canonical Form 1099-INT showing Box 1 $2,900 and blank Box 3; complete Illinois liability, withholding, credits, prior-year tax, and actual payment history</t>
  </si>
  <si>
    <t xml:space="preserve">Form 1099-INT Box 1 $2,900, Box 3 blank, and Schedule B</t>
  </si>
  <si>
    <t xml:space="preserve">Illinois follows federal AGI, but the $1,000 estimate threshold is tested on the complete state worksheet rather than one income item</t>
  </si>
  <si>
    <t xml:space="preserve">Champaign, Champaign County</t>
  </si>
  <si>
    <t xml:space="preserve">Ordinary and qualified dividends with no preferential Illinois rate</t>
  </si>
  <si>
    <t xml:space="preserve">Jamison B Lemmon</t>
  </si>
  <si>
    <t xml:space="preserve">601-91-7745</t>
  </si>
  <si>
    <t xml:space="preserve">2272 Overdene Ave, Rockford IL 61103</t>
  </si>
  <si>
    <t xml:space="preserve">Kareem D Lemmon</t>
  </si>
  <si>
    <t xml:space="preserve">174-55-9222</t>
  </si>
  <si>
    <t xml:space="preserve">The locked $4,800 of ordinary dividends, including $4,100 of qualified dividends, remains in federal AGI. Illinois provides no preferential rate or separate subtraction for the qualified portion.</t>
  </si>
  <si>
    <t xml:space="preserve">income/illinois-income.md</t>
  </si>
  <si>
    <t xml:space="preserve">No separate form — included through federal AGI</t>
  </si>
  <si>
    <t xml:space="preserve">Form IL-1040 federal-AGI starting point and ordinary Illinois income-tax computation; no Schedule M subtraction.</t>
  </si>
  <si>
    <t xml:space="preserve">Canonical Form 1099-DIV S005-SRC-F1099DIV-01 showing Box 1a $4,800 and Box 1b $4,100; no Form 1099-INT or government-fund statement.</t>
  </si>
  <si>
    <t xml:space="preserve">Canonical Form 1099-DIV Box 1a $4,800 and Box 1b $4,100.</t>
  </si>
  <si>
    <t xml:space="preserve">The canonical source is a direct Form 1099-DIV. The unsupported government money-market fund, Box 3 interest, exempt percentage, and U.S.-obligation subtraction are removed.</t>
  </si>
  <si>
    <t xml:space="preserve">Rockford, Winnebago County</t>
  </si>
  <si>
    <t xml:space="preserve">Laid off, unemployment fully taxable in Illinois</t>
  </si>
  <si>
    <t xml:space="preserve">Essence A Lusk</t>
  </si>
  <si>
    <t xml:space="preserve">224-53-4400</t>
  </si>
  <si>
    <t xml:space="preserve">1277 Mount Gilead Rd, Decatur IL 62521</t>
  </si>
  <si>
    <t xml:space="preserve">Unemployment compensation is fully taxable in Illinois; no subtraction exists (only railroad unemployment comes off)</t>
  </si>
  <si>
    <t xml:space="preserve">income/not-allowed.md</t>
  </si>
  <si>
    <t xml:space="preserve">No separate form — no Illinois provision</t>
  </si>
  <si>
    <t xml:space="preserve">No entry on Form IL-1040</t>
  </si>
  <si>
    <t xml:space="preserve">Health Insurance Checkbox, Line 42, for a newly uninsured worker so Get Covered Illinois can assess Marketplace eligibility</t>
  </si>
  <si>
    <t xml:space="preserve">filing/return-mechanics.md</t>
  </si>
  <si>
    <t xml:space="preserve">No separate form — IL-1040 Step 12</t>
  </si>
  <si>
    <t xml:space="preserve">Form IL-1040, Line 42 checkbox</t>
  </si>
  <si>
    <t xml:space="preserve">Email address in Step 1; which household members are uninsured</t>
  </si>
  <si>
    <t xml:space="preserve">Form 1099-G Box 1 unemployment compensation</t>
  </si>
  <si>
    <t xml:space="preserve">Federal 1099-G in AGI; Illinois is one of the states with no unemployment exclusion, so the federal amount is taxed at 4.95%; second attribute added so the row carries a live Illinois item, not only a denial</t>
  </si>
  <si>
    <t xml:space="preserve">Decatur, Macon County</t>
  </si>
  <si>
    <t xml:space="preserve">Outside Illinois</t>
  </si>
  <si>
    <t xml:space="preserve">Retiree with a conditional qualified-plan pension subtraction</t>
  </si>
  <si>
    <t xml:space="preserve">Derwin J Cusack</t>
  </si>
  <si>
    <t xml:space="preserve">046-71-2265</t>
  </si>
  <si>
    <t xml:space="preserve">1186 Sherman St, Belleville IL 62221</t>
  </si>
  <si>
    <t xml:space="preserve">Diann L Cusack</t>
  </si>
  <si>
    <t xml:space="preserve">489-24-9702</t>
  </si>
  <si>
    <t xml:space="preserve">Subtract the federally taxable $28,000 Form 1099-R amount only if plan-source evidence establishes a source listed in 35 ILCS 5/203(a)(2)(F), including an IRC Sections 402–408 qualified employee benefit plan or a qualifying governmental retirement plan; once qualified, no age test or dollar cap applies.</t>
  </si>
  <si>
    <t xml:space="preserve">deductions/retirement-income-subtraction.md</t>
  </si>
  <si>
    <t xml:space="preserve">No separate form — IL-1040 Step 3</t>
  </si>
  <si>
    <t xml:space="preserve">Form IL-1040, Line 5</t>
  </si>
  <si>
    <t xml:space="preserve">Federal Form 1040 or 1040-SR, Pages 1–2, and Form 1099-R S007-SRC-F1099R-01; employer or plan-administrator evidence tied to that form identifying the plan type and applicable IRC or governmental-plan qualification.</t>
  </si>
  <si>
    <t xml:space="preserve">Form 1099-R Box 2a taxable pension</t>
  </si>
  <si>
    <t xml:space="preserve">Federal evidence locks a $28,000 fully taxable normal Form 1099-R distribution; Illinois subtracts the full amount only after its plan source is proved qualifying, without changing the federal amount or portable Form 1099-R.</t>
  </si>
  <si>
    <t xml:space="preserve">Belleville, St. Clair County</t>
  </si>
  <si>
    <t xml:space="preserve">Joliet, Illinois worksite; former Lake County, Indiana residence</t>
  </si>
  <si>
    <t xml:space="preserve">Two children in a parochial school</t>
  </si>
  <si>
    <t xml:space="preserve">Ivy K Waltz</t>
  </si>
  <si>
    <t xml:space="preserve">742-35-4872</t>
  </si>
  <si>
    <t xml:space="preserve">301 Lexington Ct, Schaumburg IL 60173</t>
  </si>
  <si>
    <t xml:space="preserve">Autumn M Waltz</t>
  </si>
  <si>
    <t xml:space="preserve">782-65-1040</t>
  </si>
  <si>
    <t xml:space="preserve">K-12 Education Expense Credit: 25% of tuition, book rental, and lab fees over $250, capped at $750 per family</t>
  </si>
  <si>
    <t xml:space="preserve">credits/family-dependent/k-12-education-expense-credit.md</t>
  </si>
  <si>
    <t xml:space="preserve">Schedule ICR, Section B and the K-12 Education Expense Credit Worksheet</t>
  </si>
  <si>
    <t xml:space="preserve">Form IL-1040, Line 16</t>
  </si>
  <si>
    <t xml:space="preserve">Taxpayer-controlled synthetic parochial-school receipts for tuition, book rental, and lab fees: $2,000 for S008-P03 and $1,250 for S008-P04; student identity, grade, school, and city; no government-issued receipt or school approval is asserted.</t>
  </si>
  <si>
    <t xml:space="preserve">Dependent exemption $2,925 per child on Schedule IL-E/EITC Step 2</t>
  </si>
  <si>
    <t xml:space="preserve">Schedule IL-E/EITC, Step 2</t>
  </si>
  <si>
    <t xml:space="preserve">Form IL-1040, Line 10d</t>
  </si>
  <si>
    <t xml:space="preserve">Each dependent's SSN or ITIN, date of birth, relationship, and months in the home</t>
  </si>
  <si>
    <t xml:space="preserve">Two qualifying children under 17</t>
  </si>
  <si>
    <t xml:space="preserve">Federal child tax credit children; Illinois gives a tuition credit and a per-dependent exemption instead of a per-child credit</t>
  </si>
  <si>
    <t xml:space="preserve">Schaumburg, Cook County</t>
  </si>
  <si>
    <t xml:space="preserve">Tristian G Waltz</t>
  </si>
  <si>
    <t xml:space="preserve">636-94-4258</t>
  </si>
  <si>
    <t xml:space="preserve">Tristian G Waltz: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</si>
  <si>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Kynlee L Waltz</t>
  </si>
  <si>
    <t xml:space="preserve">633-05-1805</t>
  </si>
  <si>
    <t xml:space="preserve">Kynlee L Waltz: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</si>
  <si>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Single parent with the EITC and the child credit stack</t>
  </si>
  <si>
    <t xml:space="preserve">Rosemary T Marcos</t>
  </si>
  <si>
    <t xml:space="preserve">440-60-7981</t>
  </si>
  <si>
    <t xml:space="preserve">4002 W 115th St, Chicago IL 60655</t>
  </si>
  <si>
    <t xml:space="preserve">Illinois EITC at 20% of the federal credit</t>
  </si>
  <si>
    <t xml:space="preserve">Schedule IL-E/EITC, Steps 3-4</t>
  </si>
  <si>
    <t xml:space="preserve">Form IL-1040, Line 29</t>
  </si>
  <si>
    <t xml:space="preserve">Canonical household, wage, and dependent facts plus the monitored provisional $600 federal EITC. The provisional $120 Illinois EITC must be recomputed when the final federal EITC table is released.</t>
  </si>
  <si>
    <t xml:space="preserve">Illinois Child Tax Credit at 40% of the Illinois EITC because the child is under 12</t>
  </si>
  <si>
    <t xml:space="preserve">Schedule IL-E/EITC, Step 5</t>
  </si>
  <si>
    <t xml:space="preserve">Form IL-1040, Line 30</t>
  </si>
  <si>
    <t xml:space="preserve">Canonical qualifying-child identity and household facts plus the monitored provisional Illinois EITC. The provisional $48 child credit must be recomputed from the final Illinois EITC.</t>
  </si>
  <si>
    <t xml:space="preserve">Federal EITC, Form 1040 Line 27, one qualifying child</t>
  </si>
  <si>
    <t xml:space="preserve">Federal EITC with one child; both Illinois refundable credits are computed straight from it on Schedule IL-E/EITC</t>
  </si>
  <si>
    <t xml:space="preserve">Chicago, Cook County</t>
  </si>
  <si>
    <t xml:space="preserve">Briggs T Marcos</t>
  </si>
  <si>
    <t xml:space="preserve">304-58-5790</t>
  </si>
  <si>
    <t xml:space="preserve">Briggs T Marcos: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</si>
  <si>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Stock gain with no Illinois preferential rate</t>
  </si>
  <si>
    <t xml:space="preserve">Natalia J Yim</t>
  </si>
  <si>
    <t xml:space="preserve">746-30-8871</t>
  </si>
  <si>
    <t xml:space="preserve">330 Jackson Blvd, Oak Park IL 60304</t>
  </si>
  <si>
    <t xml:space="preserve">Josiah F Yim</t>
  </si>
  <si>
    <t xml:space="preserve">293-40-3958</t>
  </si>
  <si>
    <t xml:space="preserve">Capital gain enters through federal AGI and is taxed at 4.95%; Illinois has no long-term rate</t>
  </si>
  <si>
    <t xml:space="preserve">No separate form — IL-1040 Step 5</t>
  </si>
  <si>
    <t xml:space="preserve">Form IL-1040, Line 12</t>
  </si>
  <si>
    <t xml:space="preserve">Federal Form 1040 showing the income; no Illinois-specific document</t>
  </si>
  <si>
    <t xml:space="preserve">Bright Directions (advisor-sold Illinois 529) contributions subtracted up to $20,000 joint on Schedule M Table 13</t>
  </si>
  <si>
    <t xml:space="preserve">deductions/college-savings-contributions.md</t>
  </si>
  <si>
    <t xml:space="preserve">Schedule M, Table 13 → Line 13</t>
  </si>
  <si>
    <t xml:space="preserve">Form IL-1040, Line 7</t>
  </si>
  <si>
    <t xml:space="preserve">Bright Start, Bright Directions, or College Illinois account numbers and year-end contribution statements; employer contributions shown separately</t>
  </si>
  <si>
    <t xml:space="preserve">Form 1099-B, Form 8949, Schedule D net gain</t>
  </si>
  <si>
    <t xml:space="preserve">Federal net capital gain; the federal preferential rate has no Illinois analogue; second attribute added so the row carries a live Illinois item, not only a denial</t>
  </si>
  <si>
    <t xml:space="preserve">Oak Park, Cook County</t>
  </si>
  <si>
    <t xml:space="preserve">Student loan interest reducing Illinois income through AGI</t>
  </si>
  <si>
    <t xml:space="preserve">Felicia T Dake</t>
  </si>
  <si>
    <t xml:space="preserve">033-85-0330</t>
  </si>
  <si>
    <t xml:space="preserve">5 Carney Ct, Bloomington IL 61704</t>
  </si>
  <si>
    <t xml:space="preserve">Above-the-line federal student loan interest deduction reduces federal AGI and therefore Illinois income automatically; Illinois has no deduction of its own</t>
  </si>
  <si>
    <t xml:space="preserve">Federal Schedule 1 student loan interest deduction</t>
  </si>
  <si>
    <t xml:space="preserve">Federal above-the-line student loan interest deduction flows into Illinois through AGI; Illinois adds nothing of its own</t>
  </si>
  <si>
    <t xml:space="preserve">Bloomington, McLean County</t>
  </si>
  <si>
    <t xml:space="preserve">California mortgaged property with no Illinois property-tax credit or itemized-deduction flow-through</t>
  </si>
  <si>
    <t xml:space="preserve">Sonny G Lanning</t>
  </si>
  <si>
    <t xml:space="preserve">511-49-2148</t>
  </si>
  <si>
    <t xml:space="preserve">262 E Parkway Dr, Wheaton IL 60187</t>
  </si>
  <si>
    <t xml:space="preserve">Sheri L Lanning</t>
  </si>
  <si>
    <t xml:space="preserve">546-47-3307</t>
  </si>
  <si>
    <t xml:space="preserve">Do not claim the Illinois Property Tax Credit. The canonical mortgaged property is in San Bernardino, California, and no owned Illinois principal residence, Illinois property-index number, or qualifying Illinois tax payment is evidenced.</t>
  </si>
  <si>
    <t xml:space="preserve">credits/property-based/property-tax-credit.md</t>
  </si>
  <si>
    <t xml:space="preserve">No Schedule ICR property-tax-credit entry</t>
  </si>
  <si>
    <t xml:space="preserve">No Form IL-1040 property-tax credit attributable to the canonical California property.</t>
  </si>
  <si>
    <t xml:space="preserve">Canonical Form 1098 S012-SRC-F1098-01 identifying 10543 San Fernando Drive, San Bernardino, CA 92407, $12,600 mortgage interest, and $6,400 of real-estate-tax information.</t>
  </si>
  <si>
    <t xml:space="preserve">Federal Schedule A mortgage interest, state and local taxes, and charitable deductions do not create separate Illinois deductions.</t>
  </si>
  <si>
    <t xml:space="preserve">Canonical federal Form 1040 and Schedule A; no separate Illinois source document is required for this structural denial.</t>
  </si>
  <si>
    <t xml:space="preserve">Canonical California Form 1098 property and federal itemized deductions.</t>
  </si>
  <si>
    <t xml:space="preserve">The Illinois mailing address does not replace the canonical California property. The rewrite preserves the no-flow-through itemized-deduction lesson without inventing an Illinois residence or property-tax payment.</t>
  </si>
  <si>
    <t xml:space="preserve">Wheaton, DuPage County</t>
  </si>
  <si>
    <t xml:space="preserve">HSA saver with no Illinois health provision</t>
  </si>
  <si>
    <t xml:space="preserve">Chrystal A Yusuf</t>
  </si>
  <si>
    <t xml:space="preserve">436-21-1226</t>
  </si>
  <si>
    <t xml:space="preserve">1390 S Wolf Rd, Wheeling IL 60090</t>
  </si>
  <si>
    <t xml:space="preserve">HSA contribution reduces federal AGI and Illinois income; Illinois has no health, medical, or HSA provision of its own</t>
  </si>
  <si>
    <t xml:space="preserve">No Illinois credit form</t>
  </si>
  <si>
    <t xml:space="preserve">Use tax above $600 for the year is calculated on Form ST-44. The source-complete taxpayer calculation is rendered as NOT FILED; filing, payment, and government acceptance are downstream events rather than source-evidence prerequisites.</t>
  </si>
  <si>
    <t xml:space="preserve">Form ST-44, Illinois Use Tax Return</t>
  </si>
  <si>
    <t xml:space="preserve">Taxpayer-prepared Form ST-44 calculation marked NOT FILED; Form IL-1040 use-tax line is zero under the separate ST-44 reporting route.</t>
  </si>
  <si>
    <t xml:space="preserve">Purchase records for $10,400 of untaxed general merchandise and a source-complete $650 taxpayer-prepared ST-44 calculation marked NOT FILED; no filing, payment, or government acceptance is asserted.</t>
  </si>
  <si>
    <t xml:space="preserve">Form 8889 HSA deduction, W-2 Box 12 code W</t>
  </si>
  <si>
    <t xml:space="preserve">Federal HSA deduction flows through AGI; the empty Illinois health-care category is documented as the answer; second attribute added so the row carries a live Illinois item, not only a denial</t>
  </si>
  <si>
    <t xml:space="preserve">Wheeling, Cook County</t>
  </si>
  <si>
    <t xml:space="preserve">401(k) saver with allowance-adjusted Illinois withholding</t>
  </si>
  <si>
    <t xml:space="preserve">Brice R Capps</t>
  </si>
  <si>
    <t xml:space="preserve">875-02-1399</t>
  </si>
  <si>
    <t xml:space="preserve">580 W New York St, Aurora IL 60506</t>
  </si>
  <si>
    <t xml:space="preserve">Charlene D Capps</t>
  </si>
  <si>
    <t xml:space="preserve">670-52-1330</t>
  </si>
  <si>
    <t xml:space="preserve">Illinois Box 16 follows the $37,440 federal Box 1 wage base after the $4,160 code-D deferral. Box 17 withholding is computed for each payroll period under final 2026 IL-700-T using the employee's Form IL-W-4 allowances and any additional amount; it is not automatically 4.95% of annual Box 16 wages.</t>
  </si>
  <si>
    <t xml:space="preserve">payments/illinois-withholding.md</t>
  </si>
  <si>
    <t xml:space="preserve">Schedule IL-WIT</t>
  </si>
  <si>
    <t xml:space="preserve">Form IL-1040, Line 25</t>
  </si>
  <si>
    <t xml:space="preserve">Form W-2 with Illinois Boxes 15–17 and payer FEIN; signed 2026 Form IL-W-4; payroll frequency, period wages, allowance calculation, and payroll withholding register; employer Illinois withholding account.</t>
  </si>
  <si>
    <t xml:space="preserve">W-2 Box 12 code D elective deferral</t>
  </si>
  <si>
    <t xml:space="preserve">The federal 401(k) deferral fixes the Illinois wage base; the Illinois-specific test is the IL-W-4- and payroll-period-based withholding calculation.</t>
  </si>
  <si>
    <t xml:space="preserve">Aurora, Kane County</t>
  </si>
  <si>
    <t xml:space="preserve">One row per scenario. Attribute blocks use the completed Illinois overlay; identity columns use the Illinois person master; dependent relationships and qualification facts come from the canonical federal dependent table. Illinois has no authorized local individual income tax; documented Indiana county-tax exceptions are shown separately. Form and landing-line fields describe source/evidence routing and provisional treatment—not a filed or accepted return or proof of payment, approval, or government action.</t>
  </si>
  <si>
    <t xml:space="preserve">Side-gig net profit with a complete Illinois estimated-payment test</t>
  </si>
  <si>
    <t xml:space="preserve">Deondre C Suttles</t>
  </si>
  <si>
    <t xml:space="preserve">542-95-6525</t>
  </si>
  <si>
    <t xml:space="preserve">199 Saenz Ln, Joliet IL 60436</t>
  </si>
  <si>
    <t xml:space="preserve">Preserve $9,400 of Form 1099-NEC gross compensation, $10,000 of total receipts, $3,650 of expenses, and $6,350 net profit; the $6,350 net profit flows through federal AGI, and any Illinois estimate requirement uses the complete IL-1040-ES worksheet</t>
  </si>
  <si>
    <t xml:space="preserve">Canonical Form 1099-NEC, business ledger and P&amp;L, Schedule C, Illinois withholding, credits, prior-year tax, and actual state-payment history</t>
  </si>
  <si>
    <t xml:space="preserve">$9,400 Form 1099-NEC gross compensation, $10,000 receipts, $3,650 expenses, $6,350 Schedule C net profit, and Schedule SE</t>
  </si>
  <si>
    <t xml:space="preserve">The corrected locked net profit flows through AGI; Illinois does not infer an estimated-payment result from gross compensation alone</t>
  </si>
  <si>
    <t xml:space="preserve">Joliet, Will County</t>
  </si>
  <si>
    <t xml:space="preserve">Two high earners under the joint exemption cliff</t>
  </si>
  <si>
    <t xml:space="preserve">Dexter C Messer</t>
  </si>
  <si>
    <t xml:space="preserve">252-32-1839</t>
  </si>
  <si>
    <t xml:space="preserve">11188 S Ave A, Chicago IL 60617</t>
  </si>
  <si>
    <t xml:space="preserve">Cori S Messer</t>
  </si>
  <si>
    <t xml:space="preserve">586-45-3491</t>
  </si>
  <si>
    <t xml:space="preserve">Exemption allowance still allowed: the joint cliff is $500,000 of federal AGI, tested on the joint return, not per spouse</t>
  </si>
  <si>
    <t xml:space="preserve">Two W-2s with federal Additional Medicare Tax</t>
  </si>
  <si>
    <t xml:space="preserve">Federal high-wage couple; Illinois's flat rate means the only high-income mechanism is the AGI cliff, which this couple stays under</t>
  </si>
  <si>
    <t xml:space="preserve">Social Security subtracted while still working</t>
  </si>
  <si>
    <t xml:space="preserve">Leann P Clift</t>
  </si>
  <si>
    <t xml:space="preserve">134-09-1870</t>
  </si>
  <si>
    <t xml:space="preserve">1760 Granview Cir, Quincy IL 62301</t>
  </si>
  <si>
    <t xml:space="preserve">Taxable Social Security (Form 1040 Line 6b) subtracted in full on IL-1040 Line 5 while wages remain taxable</t>
  </si>
  <si>
    <t xml:space="preserve">Federal Form 1040 page 1 and Schedule 1 (attach); Forms 1099-R, SSA-1099, RRB-1099 and W-2s showing the retirement income (attach)</t>
  </si>
  <si>
    <t xml:space="preserve">Federal taxable Social Security; Illinois exempts it at any income level</t>
  </si>
  <si>
    <t xml:space="preserve">Quincy, Adams County</t>
  </si>
  <si>
    <t xml:space="preserve">Retired couple with a Social Security subtraction, conditional pension subtraction, and age-65 exemptions</t>
  </si>
  <si>
    <t xml:space="preserve">Emmett S Mangrum</t>
  </si>
  <si>
    <t xml:space="preserve">119-17-3852</t>
  </si>
  <si>
    <t xml:space="preserve">1490 N Cedar St, Galesburg IL 61401</t>
  </si>
  <si>
    <t xml:space="preserve">Leonardo T Mangrum</t>
  </si>
  <si>
    <t xml:space="preserve">882-75-7877</t>
  </si>
  <si>
    <t xml:space="preserve">Subtract the $7,020 federally taxable portion of Social Security; also subtract the federally taxable $28,000 Form 1099-R pension only if plan-source evidence establishes a source listed in 35 ILCS 5/203(a)(2)(F), including an IRC Sections 402–408 qualified employee benefit plan or a qualifying governmental retirement plan.</t>
  </si>
  <si>
    <t xml:space="preserve">Federal Form 1040 or 1040-SR, Pages 1–2; Form SSA-1099 S018-SRC-FSSA1099-01 and the taxable-benefits computation supporting $7,020; Form 1099-R S018-SRC-F1099R-01; employer or plan-administrator evidence tied to that form identifying the pension plan type and qualification.</t>
  </si>
  <si>
    <t xml:space="preserve">Both spouses are age 65 or older at the end of 2026 and receive $1,000 additional Illinois exemptions, for a total age addition of $2,000, subject to the statutory claimability and income rules.</t>
  </si>
  <si>
    <t xml:space="preserve">Canonical dates of birth and dependency/claimability record; federal AGI for the applicable income limitation.</t>
  </si>
  <si>
    <t xml:space="preserve">Form 1099-R and Form SSA-1099</t>
  </si>
  <si>
    <t xml:space="preserve">Locked facts support the $7,020 Social Security subtraction and $2,000 of age-65 exemptions; the $28,000 pension subtraction remains conditional on plan qualification.</t>
  </si>
  <si>
    <t xml:space="preserve">Galesburg, Knox County</t>
  </si>
  <si>
    <t xml:space="preserve">Server whose tips stay taxable in Illinois</t>
  </si>
  <si>
    <t xml:space="preserve">Anika B McDaniels</t>
  </si>
  <si>
    <t xml:space="preserve">359-86-8173</t>
  </si>
  <si>
    <t xml:space="preserve">10826 S Ave A, Chicago IL 60617</t>
  </si>
  <si>
    <t xml:space="preserve">Tips remain fully taxable in Illinois: the federal 'no tax on tips' deduction is below the line and never reduces federal AGI</t>
  </si>
  <si>
    <t xml:space="preserve">W-2 Box 7 Social Security tips and the federal qualified-tips deduction</t>
  </si>
  <si>
    <t xml:space="preserve">Federal qualified-tips deduction is below the line, so Box 1 including $22,000 of tips carries into Illinois unchanged</t>
  </si>
  <si>
    <t xml:space="preserve">Hourly worker commuting to Wisconsin under reciprocity</t>
  </si>
  <si>
    <t xml:space="preserve">Rickey S Goebel</t>
  </si>
  <si>
    <t xml:space="preserve">758-15-4633</t>
  </si>
  <si>
    <t xml:space="preserve">1951 Barton Blvd, Rockford IL 61103</t>
  </si>
  <si>
    <t xml:space="preserve">An Illinois domiciliary employed in Wisconsin files Wisconsin Form W-220 with the Wisconsin employer so reciprocal wages are not subject to Wisconsin income tax. The wages remain taxable by Illinois. Do not claim Schedule CR for those wages. File Wisconsin Form 1NPR only if Wisconsin tax was erroneously withheld and a refund is required.</t>
  </si>
  <si>
    <t xml:space="preserve">credits/other-state-tax/credit-for-tax-paid-to-other-states.md</t>
  </si>
  <si>
    <t xml:space="preserve">Wisconsin Form W-220; Schedule IL-WIT for Illinois withholding; conditional Wisconsin Form 1NPR only to recover erroneous Wisconsin withholding.</t>
  </si>
  <si>
    <t xml:space="preserve">Illinois wages enter through federal AGI on Form IL-1040, Line 1; Illinois withholding is claimed on the final 2026 withholding-credit line; no Schedule CR entry for reciprocal wages.</t>
  </si>
  <si>
    <t xml:space="preserve">Signed Wisconsin Form W-220; Form W-2 with Wisconsin work-state facts and correctly authored state Boxes 15–17; Illinois withholding payroll records; and, only if Wisconsin withholding occurred, Wisconsin Form 1NPR and withholding evidence.</t>
  </si>
  <si>
    <t xml:space="preserve">W-2 with Wisconsin state wages and the federal overtime deduction</t>
  </si>
  <si>
    <t xml:space="preserve">The locked federal overtime wages are unchanged; the Illinois overlay tests the correct direction of Illinois-Wisconsin wage reciprocity and state withholding.</t>
  </si>
  <si>
    <t xml:space="preserve">Illinois residence / Wisconsin work: neither jurisdiction imposes an applicable local individual income tax</t>
  </si>
  <si>
    <t xml:space="preserve">Daycare through work with no Illinois child care credit</t>
  </si>
  <si>
    <t xml:space="preserve">Kayleigh K Villegas</t>
  </si>
  <si>
    <t xml:space="preserve">679-53-0379</t>
  </si>
  <si>
    <t xml:space="preserve">2251 Country Water Ct, Elgin IL 60123</t>
  </si>
  <si>
    <t xml:space="preserve">Lacy A Villegas</t>
  </si>
  <si>
    <t xml:space="preserve">116-25-3254</t>
  </si>
  <si>
    <t xml:space="preserve">Illinois has NO child and dependent care credit; dependent-care FSA and Form 2441 produce nothing on the IL-1040</t>
  </si>
  <si>
    <t xml:space="preserve">No entry on Form IL-1040 for care expenses</t>
  </si>
  <si>
    <t xml:space="preserve">Federal Form 2441 and dependent-care benefit records, retained only to support the negative conclusion</t>
  </si>
  <si>
    <t xml:space="preserve">Dependent exemption $2,925 for the child</t>
  </si>
  <si>
    <t xml:space="preserve">Form 2441 and W-2 Box 10 dependent-care benefits</t>
  </si>
  <si>
    <t xml:space="preserve">Federal dependent-care benefits; the absence of any Illinois care credit is the attribute, with the exemption as the only child-related benefit</t>
  </si>
  <si>
    <t xml:space="preserve">Elgin, Kane County</t>
  </si>
  <si>
    <t xml:space="preserve">Elianna J Villegas</t>
  </si>
  <si>
    <t xml:space="preserve">581-25-7235</t>
  </si>
  <si>
    <t xml:space="preserve">Elianna J Villegas: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</si>
  <si>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College student dependent with no Illinois higher-education credit</t>
  </si>
  <si>
    <t xml:space="preserve">Edwardo J Golden</t>
  </si>
  <si>
    <t xml:space="preserve">369-91-7038</t>
  </si>
  <si>
    <t xml:space="preserve">854 Sheridan Rd, Evanston IL 60202</t>
  </si>
  <si>
    <t xml:space="preserve">Graciela R Golden</t>
  </si>
  <si>
    <t xml:space="preserve">511-19-5039</t>
  </si>
  <si>
    <t xml:space="preserve">The locked postsecondary tuition and $2,500 federal American Opportunity Tax Credit create no separate Illinois higher-education credit or deduction. College and university expenses reported on Form 1098-T do not qualify for the Illinois K-12 Education Expense Credit.</t>
  </si>
  <si>
    <t xml:space="preserve">No Schedule ICR K-12 education-credit entry</t>
  </si>
  <si>
    <t xml:space="preserve">No Form IL-1040 education-credit entry attributable to the postsecondary expenses or federal AOTC.</t>
  </si>
  <si>
    <t xml:space="preserve">Canonical S022 Form 1098-T and authoritative education facts showing postsecondary enrollment, $14,850 of Box 1 payments, $8,250 of scholarships, and the federal AOTC computation. Student and institution identities are supplied by the state package's synthetic identity overlay.</t>
  </si>
  <si>
    <t xml:space="preserve">Claim one $2,925 Illinois dependent exemption for the locked dependent college student, subject to the final 2026 exemption amount, the $500,000 MFJ federal-AGI limitation, and federal claimability.</t>
  </si>
  <si>
    <t xml:space="preserve">Form IL-1040 dependent-exemption line</t>
  </si>
  <si>
    <t xml:space="preserve">Canonical household and dependent records for S022-P03, including date of birth, full-time-student status, relationship, months in the home including temporary absence, federal claimability, and final federal AGI. Name, SSN, and address are assigned by the state package.</t>
  </si>
  <si>
    <t xml:space="preserve">Canonical Form 1098-T and $2,500 AOTC for dependent student S022-P03; one federally claimable college-age dependent.</t>
  </si>
  <si>
    <t xml:space="preserve">The rewrite removes the unsupported 529 account, distribution, Form 1099-Q, earnings, and disclosure facts. It preserves a distinct Illinois boundary test: postsecondary expenses do not qualify for the K-12 credit, while the locked dependent student supports one Illinois dependent exemption. Federal return-output rematerialization remains a separate monitor and does not change the locked education economics.</t>
  </si>
  <si>
    <t xml:space="preserve">Evanston, Cook County</t>
  </si>
  <si>
    <t xml:space="preserve">Randall P Golden</t>
  </si>
  <si>
    <t xml:space="preserve">745-76-7948</t>
  </si>
  <si>
    <t xml:space="preserve">Randall P Golden: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</si>
  <si>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HSA medical spending with no Illinois medical deduction</t>
  </si>
  <si>
    <t xml:space="preserve">Jerry L Venable</t>
  </si>
  <si>
    <t xml:space="preserve">248-44-0332</t>
  </si>
  <si>
    <t xml:space="preserve">1273 W Jefferson St, Carbondale IL 62901</t>
  </si>
  <si>
    <t xml:space="preserve">Qualified HSA distribution is excluded federally and needs nothing in Illinois; medical expenses are never deductible in Illinois</t>
  </si>
  <si>
    <t xml:space="preserve">Use tax at the 1% rate on non-prescription drugs and medical appliances bought online, UT Worksheet Line 2a</t>
  </si>
  <si>
    <t xml:space="preserve">UT Worksheet, Lines 2a-2b</t>
  </si>
  <si>
    <t xml:space="preserve">Online pharmacy and medical-supply order histories showing no Illinois tax charged</t>
  </si>
  <si>
    <t xml:space="preserve">Form 1099-SA and Form 8889 distributions</t>
  </si>
  <si>
    <t xml:space="preserve">Federal HSA distribution; Illinois has no itemized medical deduction to interact with; second attribute added so the row carries a live Illinois item, not only a denial</t>
  </si>
  <si>
    <t xml:space="preserve">Carbondale, Jackson County</t>
  </si>
  <si>
    <t xml:space="preserve">Full-year Marketplace coverage with federal subsidy only</t>
  </si>
  <si>
    <t xml:space="preserve">Anton D Jasinski</t>
  </si>
  <si>
    <t xml:space="preserve">177-57-1316</t>
  </si>
  <si>
    <t xml:space="preserve">1307 N 17th St, Mount Vernon IL 62864</t>
  </si>
  <si>
    <t xml:space="preserve">Nina N Jasinski</t>
  </si>
  <si>
    <t xml:space="preserve">661-82-2657</t>
  </si>
  <si>
    <t xml:space="preserve">Illinois provides no separate individual Marketplace premium tax credit; the federal premium tax credit is the only modeled subsidy.</t>
  </si>
  <si>
    <t xml:space="preserve">No Illinois premium-credit form</t>
  </si>
  <si>
    <t xml:space="preserve">No separate Form IL-1040 entry for the federal Premium Tax Credit.</t>
  </si>
  <si>
    <t xml:space="preserve">Canonical final Form 1095-A covering both spouses from January through December and federal Form 8962, retained only to support the no-separate-Illinois-credit conclusion.</t>
  </si>
  <si>
    <t xml:space="preserve">Canonical full-year Form 1095-A and federal Form 8962.</t>
  </si>
  <si>
    <t xml:space="preserve">Both household members are covered for the full year, so the uninsured-person outreach checkbox and related evidence requests are removed.</t>
  </si>
  <si>
    <t xml:space="preserve">Mount Vernon, Jefferson County</t>
  </si>
  <si>
    <t xml:space="preserve">Full-time freelancer below the Illinois estimated-payment threshold</t>
  </si>
  <si>
    <t xml:space="preserve">Corbin M Torgerson</t>
  </si>
  <si>
    <t xml:space="preserve">519-14-2377</t>
  </si>
  <si>
    <t xml:space="preserve">3540 W 112th Pl, Chicago IL 60655</t>
  </si>
  <si>
    <t xml:space="preserve">Complete the final 2026 IL-1040-ES worksheet using the locked Schedule C and self-employment-tax adjustment. Expected Illinois liability is approximately $833, so required Illinois estimated payments do not arise because Line 10 is $1,000 or less.</t>
  </si>
  <si>
    <t xml:space="preserve">2026 Form IL-1040-ES Estimated Tax Worksheet; no voucher or payment is required under the locked facts.</t>
  </si>
  <si>
    <t xml:space="preserve">No Form IL-1040 estimated-payment credit unless a voluntary payment is actually evidenced.</t>
  </si>
  <si>
    <t xml:space="preserve">Canonical Form 1099-NEC, business-expense detail, Schedule C profit, Schedule SE computation, and completed 2026 IL-1040-ES worksheet.</t>
  </si>
  <si>
    <t xml:space="preserve">No Illinois underpayment-of-estimated-tax penalty applies because no required installments arise under the locked expected-liability amount.</t>
  </si>
  <si>
    <t xml:space="preserve">payments/underpayment-penalty.md</t>
  </si>
  <si>
    <t xml:space="preserve">No Form IL-2210 required for this proposition.</t>
  </si>
  <si>
    <t xml:space="preserve">No underpayment penalty or exception box attributable to required estimates.</t>
  </si>
  <si>
    <t xml:space="preserve">Completed IL-1040-ES threshold worksheet; no fabricated installment or prior-year-tax history.</t>
  </si>
  <si>
    <t xml:space="preserve">Schedule C, Schedule SE, federal Form 1040-ES</t>
  </si>
  <si>
    <t xml:space="preserve">The federal self-employment case becomes an Illinois threshold comparison: federal estimated-tax exposure does not by itself establish an Illinois estimated-payment requirement.</t>
  </si>
  <si>
    <t xml:space="preserve">Landlord: rental property excluded from the property tax credit</t>
  </si>
  <si>
    <t xml:space="preserve">Garrick T Angeles</t>
  </si>
  <si>
    <t xml:space="preserve">709-75-6102</t>
  </si>
  <si>
    <t xml:space="preserve">1683 W Geneva Rd, Peoria IL 61615</t>
  </si>
  <si>
    <t xml:space="preserve">Brittany M Angeles</t>
  </si>
  <si>
    <t xml:space="preserve">254-11-6284</t>
  </si>
  <si>
    <t xml:space="preserve">Property tax paid on the locked Los Angeles rental property is not eligible for the Illinois Property Tax Credit because the property is not the taxpayers' owned Illinois principal residence.</t>
  </si>
  <si>
    <t xml:space="preserve">No Schedule ICR property-tax-credit entry for the rental property.</t>
  </si>
  <si>
    <t xml:space="preserve">No Form IL-1040 property-tax credit attributable to the rental property.</t>
  </si>
  <si>
    <t xml:space="preserve">Canonical rental-property support facts and rental P&amp;L establishing the Los Angeles situs, 365 rental days, and $6,000 rental property tax; no principal-residence bill or PIN is required for this structural denial.</t>
  </si>
  <si>
    <t xml:space="preserve">Schedule E rental income and property tax expense</t>
  </si>
  <si>
    <t xml:space="preserve">Federal Schedule E landlord; the Illinois credit boundary between residence and rental is the attribute</t>
  </si>
  <si>
    <t xml:space="preserve">Online seller with no unsupported depreciation adjustment</t>
  </si>
  <si>
    <t xml:space="preserve">Trace B Belknap</t>
  </si>
  <si>
    <t xml:space="preserve">710-21-6771</t>
  </si>
  <si>
    <t xml:space="preserve">4584 49th Street Ct, Moline IL 61265</t>
  </si>
  <si>
    <t xml:space="preserve">The locked $8,100 Schedule C net profit flows through final federal AGI to Illinois; no Form IL-4562 addition applies because the federal package contains no depreciable asset, Section 179 election, or bonus depreciation</t>
  </si>
  <si>
    <t xml:space="preserve">Canonical Form 1099-K, inventory and advertising support, Schedule C, and final federal Form 1040 after the existing federal return defects are rematerialized</t>
  </si>
  <si>
    <t xml:space="preserve">$18,200 Form 1099-K receipts, $10,000 inventory, $100 advertising, and $8,100 Schedule C net profit; no Form 4562</t>
  </si>
  <si>
    <t xml:space="preserve">Illinois follows final federal AGI and cannot create a depreciation addition without a locked federal depreciation deduction</t>
  </si>
  <si>
    <t xml:space="preserve">Moline, Rock Island County</t>
  </si>
  <si>
    <t xml:space="preserve">Home sale with Section 121 exclusion and no Illinois property-tax credit claim</t>
  </si>
  <si>
    <t xml:space="preserve">Theron D Elkins</t>
  </si>
  <si>
    <t xml:space="preserve">822-42-4988</t>
  </si>
  <si>
    <t xml:space="preserve">3502 Roxford Dr, Champaign IL 61822</t>
  </si>
  <si>
    <t xml:space="preserve">Sheryl M Elkins</t>
  </si>
  <si>
    <t xml:space="preserve">033-09-8193</t>
  </si>
  <si>
    <t xml:space="preserve">The locked Section 121 exclusion flows through federal AGI. Do not claim an Illinois Property Tax Credit because no Illinois situs, property-index number, qualifying paid bill, or sale-year tax proration is established.</t>
  </si>
  <si>
    <t xml:space="preserve">No separate form for the Section 121 flow-through; no Schedule ICR property-tax-credit entry.</t>
  </si>
  <si>
    <t xml:space="preserve">Federal AGI carries to Form IL-1040; no property-tax-credit entry.</t>
  </si>
  <si>
    <t xml:space="preserve">Canonical home-sale master and Form 1099-S supporting the Section 121 event and proceeds; no separate closing statement, Illinois tax bill, PIN, or payment is asserted.</t>
  </si>
  <si>
    <t xml:space="preserve">Canonical Form 1099-S and Section 121 home-sale exclusion.</t>
  </si>
  <si>
    <t xml:space="preserve">The federal home-sale treatment is preserved. The unsupported Illinois property location, tax payment, and closing proration are not asserted.</t>
  </si>
  <si>
    <t xml:space="preserve">Cancelled credit card debt, not medical debt</t>
  </si>
  <si>
    <t xml:space="preserve">Jayce D Hinson</t>
  </si>
  <si>
    <t xml:space="preserve">605-82-4230</t>
  </si>
  <si>
    <t xml:space="preserve">300 W Winter Ave, Danville IL 61832</t>
  </si>
  <si>
    <t xml:space="preserve">The locked $9,800 taxable cancellation of personal credit-card debt remains in federal AGI and receives no Illinois Medical Debt Relief subtraction because it was not medical debt paid or discharged through the statutory program.</t>
  </si>
  <si>
    <t xml:space="preserve">deductions/medical-debt-relief.md</t>
  </si>
  <si>
    <t xml:space="preserve">No Schedule M medical-debt subtraction entry.</t>
  </si>
  <si>
    <t xml:space="preserve">Included through Form IL-1040, Line 1 federal AGI; no subtraction on the final 2026 Schedule M/IL-1040 subtraction line.</t>
  </si>
  <si>
    <t xml:space="preserve">Canonical Form 1099-C showing $9,800 of cancelled credit-card debt and the federal Section 108 bankruptcy/insolvency screening facts; no Medical Debt Relief Act program notice.</t>
  </si>
  <si>
    <t xml:space="preserve">Form 1099-C cancelled debt in Schedule 1</t>
  </si>
  <si>
    <t xml:space="preserve">Federal cancelled debt income; the scenario tests the boundary of Illinois's new medical debt subtraction</t>
  </si>
  <si>
    <t xml:space="preserve">Danville, Vermilion County</t>
  </si>
  <si>
    <t xml:space="preserve">Traditional IRA: federal deduction is the only Illinois route</t>
  </si>
  <si>
    <t xml:space="preserve">Nichole C Naugle</t>
  </si>
  <si>
    <t xml:space="preserve">298-93-0255</t>
  </si>
  <si>
    <t xml:space="preserve">3523 Oxbow Ln, Saint Charles IL 60174</t>
  </si>
  <si>
    <t xml:space="preserve">Edgar R Naugle</t>
  </si>
  <si>
    <t xml:space="preserve">096-85-5831</t>
  </si>
  <si>
    <t xml:space="preserve">No Illinois IRA deduction; the federal above-the-line deduction reduces AGI, and Schedule M's closed list adds nothing</t>
  </si>
  <si>
    <t xml:space="preserve">deductions/deductions.md</t>
  </si>
  <si>
    <t xml:space="preserve">No separate form — Schedule M closed list</t>
  </si>
  <si>
    <t xml:space="preserve">Form IL-1040, Line 7 (no entry)</t>
  </si>
  <si>
    <t xml:space="preserve">No external source document — structural rule</t>
  </si>
  <si>
    <t xml:space="preserve">Federal IRA deduction, Form 5498</t>
  </si>
  <si>
    <t xml:space="preserve">Federal IRA deduction reduces AGI and therefore Illinois income; Schedule M's closed list offers nothing further, and the couple has no dependents</t>
  </si>
  <si>
    <t xml:space="preserve">St. Charles, Kane County</t>
  </si>
  <si>
    <t xml:space="preserve">Childless worker donating the Illinois EITC on Schedule G</t>
  </si>
  <si>
    <t xml:space="preserve">Joelle B Dubois</t>
  </si>
  <si>
    <t xml:space="preserve">112-22-2655</t>
  </si>
  <si>
    <t xml:space="preserve">1692 River Bluff Blvd, Rockford IL 61103</t>
  </si>
  <si>
    <t xml:space="preserve">Illinois EITC with no qualifying children, 20% of the federal credit</t>
  </si>
  <si>
    <t xml:space="preserve">Federal Form 1040 EITC result, W-2 wages, date of birth, filing status, and childless-household facts; no Schedule EIC or qualifying-child identifiers apply.</t>
  </si>
  <si>
    <t xml:space="preserve">A voluntary Schedule G election changes the refund or balance due only after the completed Illinois return establishes the available amount.</t>
  </si>
  <si>
    <t xml:space="preserve">payments/schedule-g-donations.md</t>
  </si>
  <si>
    <t xml:space="preserve">Schedule G</t>
  </si>
  <si>
    <t xml:space="preserve">Form IL-1040, Line 35</t>
  </si>
  <si>
    <t xml:space="preserve">Fund names and amounts elected; no external document</t>
  </si>
  <si>
    <t xml:space="preserve">Federal EITC, Form 1040 Line 27, no children</t>
  </si>
  <si>
    <t xml:space="preserve">Federal childless EITC; Illinois adds 20% and the Schedule G check-off spends part of the refund</t>
  </si>
  <si>
    <t xml:space="preserve">Low-income family with both refundable Illinois credits</t>
  </si>
  <si>
    <t xml:space="preserve">Ciara V Toole</t>
  </si>
  <si>
    <t xml:space="preserve">501-98-2485</t>
  </si>
  <si>
    <t xml:space="preserve">12439 W Crescent Ave, Waukegan IL 60085</t>
  </si>
  <si>
    <t xml:space="preserve">Rashawn Z Toole</t>
  </si>
  <si>
    <t xml:space="preserve">532-77-0099</t>
  </si>
  <si>
    <t xml:space="preserve">Illinois EITC at 20% of the federal two-child credit</t>
  </si>
  <si>
    <t xml:space="preserve">Federal Form 1040 pages 1-2 and Schedule 1 (attach); federal Line 27 EITC and Schedule EIC; each qualifying child's SSN or ITIN and date of birth</t>
  </si>
  <si>
    <t xml:space="preserve">Illinois Child Tax Credit, 40% of the Illinois EITC, up to $585 with two children</t>
  </si>
  <si>
    <t xml:space="preserve">Illinois EITC from Step 4 Line 9; date of birth of the youngest dependent showing under 12 on December 31</t>
  </si>
  <si>
    <t xml:space="preserve">Federal EITC with two qualifying children</t>
  </si>
  <si>
    <t xml:space="preserve">Federal EITC family; both refundable Illinois credits stack on Schedule IL-E/EITC</t>
  </si>
  <si>
    <t xml:space="preserve">Waukegan, Lake County</t>
  </si>
  <si>
    <t xml:space="preserve">Summer A Toole</t>
  </si>
  <si>
    <t xml:space="preserve">158-27-1949</t>
  </si>
  <si>
    <t xml:space="preserve">Summer A Toole: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</si>
  <si>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Rohan T Toole</t>
  </si>
  <si>
    <t xml:space="preserve">805-91-1237</t>
  </si>
  <si>
    <t xml:space="preserve">Rohan T Toole: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</si>
  <si>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Widowed parent using the Illinois 'Widowed' status</t>
  </si>
  <si>
    <t xml:space="preserve">Esteban N Stacy</t>
  </si>
  <si>
    <t xml:space="preserve">060-73-8402</t>
  </si>
  <si>
    <t xml:space="preserve">4 Gettysburg Dr, Springfield IL 62702</t>
  </si>
  <si>
    <t xml:space="preserve">Bradly C Stacy</t>
  </si>
  <si>
    <t xml:space="preserve">831-23-8831</t>
  </si>
  <si>
    <t xml:space="preserve">Federal qualifying surviving spouse maps to Illinois 'Widowed' status; one $2,925 basic exemption and one $2,925 dependent exemption are supported, subject to final claimability and income rules.</t>
  </si>
  <si>
    <t xml:space="preserve">filing/filing-status.md</t>
  </si>
  <si>
    <t xml:space="preserve">No separate form — IL-1040 Step 1</t>
  </si>
  <si>
    <t xml:space="preserve">Form IL-1040, Line B (and Line C)</t>
  </si>
  <si>
    <t xml:space="preserve">Federal filing status; marital status and residency of each spouse; whether anyone can claim you</t>
  </si>
  <si>
    <t xml:space="preserve">Federal QSS filing status</t>
  </si>
  <si>
    <t xml:space="preserve">Federal QSS status maps to the Illinois 'Widowed' status; at $55,120 the parent is past the federal one-child EITC phase-out, so no Illinois EITC or child credit</t>
  </si>
  <si>
    <t xml:space="preserve">Felicity L Stacy</t>
  </si>
  <si>
    <t xml:space="preserve">162-10-6359</t>
  </si>
  <si>
    <t xml:space="preserve">Felicity L Stacy: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</si>
  <si>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Married filing separately in Illinois</t>
  </si>
  <si>
    <t xml:space="preserve">Mia G Dacosta</t>
  </si>
  <si>
    <t xml:space="preserve">693-03-7224</t>
  </si>
  <si>
    <t xml:space="preserve">3592 N Redstart Dr, Decatur IL 62526</t>
  </si>
  <si>
    <t xml:space="preserve">Kimberley C Dacosta</t>
  </si>
  <si>
    <t xml:space="preserve">166-83-2821</t>
  </si>
  <si>
    <t xml:space="preserve">Married filing separately: each spouse files an IL-1040 with one $2,925 exemption; the Illinois EITC is barred unless the separated-spouse exception applies</t>
  </si>
  <si>
    <t xml:space="preserve">Federal MFS status</t>
  </si>
  <si>
    <t xml:space="preserve">Federal MFS carries over; Illinois consequences are the single-column exemption and the EITC bar</t>
  </si>
  <si>
    <t xml:space="preserve">Standard-deduction donor with no unsupported Illinois Gives claim</t>
  </si>
  <si>
    <t xml:space="preserve">Chadwick E Markowski</t>
  </si>
  <si>
    <t xml:space="preserve">521-69-6441</t>
  </si>
  <si>
    <t xml:space="preserve">2587 W Alta Rd, Peoria IL 61615</t>
  </si>
  <si>
    <t xml:space="preserve">No Illinois Gives credit is claimed: the locked $3,000 gift and $1,000 federal nonitemizer deduction are preserved, but an approved Qualified Community Foundation, permanent endowment, CAC, and COR are not established</t>
  </si>
  <si>
    <t xml:space="preserve">credits/civic-charitable/illinois-gives-credit.md</t>
  </si>
  <si>
    <t xml:space="preserve">No Schedule 1299-C Illinois Gives entry — eligibility and certificate chain are absent</t>
  </si>
  <si>
    <t xml:space="preserve">No Form IL-1040 credit entry</t>
  </si>
  <si>
    <t xml:space="preserve">Canonical $3,000 charitable-gift support and federal nonitemizer-deduction contract; no synthetic QCF, CAC, or COR document</t>
  </si>
  <si>
    <t xml:space="preserve">$3,000 cash contribution and locked $1,000 federal nonitemizer charitable deduction</t>
  </si>
  <si>
    <t xml:space="preserve">Illinois provides no general credit for the ordinary gift, and a government-controlled Illinois Gives award must not be invented</t>
  </si>
  <si>
    <t xml:space="preserve">Married seniors with joint basic and age-65 Illinois exemptions</t>
  </si>
  <si>
    <t xml:space="preserve">Kenton E Bova</t>
  </si>
  <si>
    <t xml:space="preserve">360-93-4262</t>
  </si>
  <si>
    <t xml:space="preserve">1 Reading Rd, Bloomington IL 61701</t>
  </si>
  <si>
    <t xml:space="preserve">Sabrina N Bova</t>
  </si>
  <si>
    <t xml:space="preserve">856-50-4374</t>
  </si>
  <si>
    <t xml:space="preserve">Both spouses are age 65 or older at the end of 2026 and receive $1,000 Illinois age additions in addition to the $5,850 joint basic allowance, subject to the statutory income and claimability conditions.</t>
  </si>
  <si>
    <t xml:space="preserve">Canonical dates of birth, MFJ household record, federal AGI, and dependency or claimability evidence; no blindness evidence.</t>
  </si>
  <si>
    <t xml:space="preserve">Canonical ages for both spouses, Social Security evidence, and federal senior-deduction facts.</t>
  </si>
  <si>
    <t xml:space="preserve">The locked ages support two Illinois age additions. The unsupported blindness fact and exemption are removed because blindness would also affect federal deduction facts.</t>
  </si>
  <si>
    <t xml:space="preserve">Mid-year job change: two W-2s on Schedule IL-WIT</t>
  </si>
  <si>
    <t xml:space="preserve">Jarvis D Stitt</t>
  </si>
  <si>
    <t xml:space="preserve">402-98-9083</t>
  </si>
  <si>
    <t xml:space="preserve">10866 Lockwood Ave, Oak Lawn IL 60453</t>
  </si>
  <si>
    <t xml:space="preserve">Both employers' Illinois withholding itemized on Schedule IL-WIT with payer FEINs; unlisted withholding is not credited</t>
  </si>
  <si>
    <t xml:space="preserve">Every W-2, W-2G, 1099-R and other form showing Illinois withholding, listed with payer FEIN and attached</t>
  </si>
  <si>
    <t xml:space="preserve">Two Forms W-2 with state withholding</t>
  </si>
  <si>
    <t xml:space="preserve">Federal two-W-2 year; the Illinois mechanics are the mandatory IL-WIT listing</t>
  </si>
  <si>
    <t xml:space="preserve">Oak Lawn, Cook County</t>
  </si>
  <si>
    <t xml:space="preserve">Early 401(k) withdrawal: taxable federally, subtracted in Illinois</t>
  </si>
  <si>
    <t xml:space="preserve">Jered B Hoke</t>
  </si>
  <si>
    <t xml:space="preserve">571-12-9420</t>
  </si>
  <si>
    <t xml:space="preserve">949 Lehnertz Ave, Aurora IL 60505</t>
  </si>
  <si>
    <t xml:space="preserve">Early distribution is still subtracted on Line 5; Illinois imposes no early-withdrawal penalty and the federal 10% penalty does not flow</t>
  </si>
  <si>
    <t xml:space="preserve">Canonical Form 1099-R and the federal Form 1040 taxable pension or IRA line establishing the $12,000 federally included distribution; no SSA-1099, RRB-1099, W-2, or Schedule 1 is required for this fact.</t>
  </si>
  <si>
    <t xml:space="preserve">Form 1099-R code 1 and Form 5329 penalty</t>
  </si>
  <si>
    <t xml:space="preserve">Federal early distribution with penalty; Illinois exempts the income regardless of age</t>
  </si>
  <si>
    <t xml:space="preserve">Corrected RSU basis produces zero gain and $160,000 Illinois AGI below the joint exemption cliff</t>
  </si>
  <si>
    <t xml:space="preserve">Kent E Starr</t>
  </si>
  <si>
    <t xml:space="preserve">110-83-9198</t>
  </si>
  <si>
    <t xml:space="preserve">11088 S Ridgeway Ave, Chicago IL 60655</t>
  </si>
  <si>
    <t xml:space="preserve">Griselda S Starr</t>
  </si>
  <si>
    <t xml:space="preserve">195-79-1018</t>
  </si>
  <si>
    <t xml:space="preserve">$28,000 of RSU compensation remains in W-2 Box 1 and the corrected $67,000 short-term gain flows through federal AGI; $227,000 joint AGI remains below the $500,000 exemption cliff</t>
  </si>
  <si>
    <t xml:space="preserve">Corrected Form 8949, Schedule D, and Form 1040 line contract; filing status and exemption eligibility</t>
  </si>
  <si>
    <t xml:space="preserve">W-2 Box 1 RSU compensation; Form 8949 and Schedule D $67,000 short-term gain; Form 1040 AGI $227,000</t>
  </si>
  <si>
    <t xml:space="preserve">Illinois starts from corrected federal AGI, does not recharacterize the RSU sale, and allows the joint exemption because $227,000 remains below the $500,000 cliff</t>
  </si>
  <si>
    <t xml:space="preserve">ISO exercise with no Illinois AMT</t>
  </si>
  <si>
    <t xml:space="preserve">Rodrigo M Mundy</t>
  </si>
  <si>
    <t xml:space="preserve">857-30-5631</t>
  </si>
  <si>
    <t xml:space="preserve">896 S County Line Rd, Hinsdale IL 60521</t>
  </si>
  <si>
    <t xml:space="preserve">Illinois has no alternative minimum tax; the federal ISO preference never reaches federal AGI or the IL-1040</t>
  </si>
  <si>
    <t xml:space="preserve">Exemption allowance fully allowed: the ISO spread never enters AGI, so single-filer AGI of $126,000 stays under the $250,000 cliff</t>
  </si>
  <si>
    <t xml:space="preserve">Form 3921 and Form 6251 AMT</t>
  </si>
  <si>
    <t xml:space="preserve">Federal Form 3921 and AMT; Illinois has no AMT, and with the spread outside regular AGI the taxpayer is nowhere near the $250,000 exemption cliff</t>
  </si>
  <si>
    <t xml:space="preserve">Hinsdale, DuPage County</t>
  </si>
  <si>
    <t xml:space="preserve">Foreign mutual-fund tax with no Illinois other-state tax credit</t>
  </si>
  <si>
    <t xml:space="preserve">Lenny B Wingard</t>
  </si>
  <si>
    <t xml:space="preserve">365-44-3597</t>
  </si>
  <si>
    <t xml:space="preserve">801 Auburn Dr, Winnetka IL 60093</t>
  </si>
  <si>
    <t xml:space="preserve">Russ B Wingard</t>
  </si>
  <si>
    <t xml:space="preserve">204-15-4251</t>
  </si>
  <si>
    <t xml:space="preserve">The locked $380 of foreign-country tax does not qualify for Illinois Schedule CR, and Illinois provides no separate analogue to the federal foreign tax credit.</t>
  </si>
  <si>
    <t xml:space="preserve">No Schedule CR — foreign-country tax is ineligible</t>
  </si>
  <si>
    <t xml:space="preserve">No Form IL-1040 other-state-tax-credit entry.</t>
  </si>
  <si>
    <t xml:space="preserve">Canonical Form 1099-DIV Box 7 showing $380 of foreign tax; no other-state return, local return, or federal Form 1116 is required for this Illinois structural denial.</t>
  </si>
  <si>
    <t xml:space="preserve">Canonical Form 1099-DIV Box 7 foreign tax of $380.</t>
  </si>
  <si>
    <t xml:space="preserve">The no-credit conclusion is retained while the inapplicable Schedule CR, other-state-return, and Form 1116 routes are removed.</t>
  </si>
  <si>
    <t xml:space="preserve">Winnetka, Cook County</t>
  </si>
  <si>
    <t xml:space="preserve">Full-year Illinois consultant operating from an Aurora home office</t>
  </si>
  <si>
    <t xml:space="preserve">Karl R Galvez</t>
  </si>
  <si>
    <t xml:space="preserve">083-31-3237</t>
  </si>
  <si>
    <t xml:space="preserve">562 W New York St, Aurora IL 60506</t>
  </si>
  <si>
    <t xml:space="preserve">Property Tax Credit reduced by the home-office share: the portion of the residence property tax deductible on Form 8829 (about 12% of the home) is backed out on Schedule ICR Line 4e even if the federal deduction is not taken; 5% credit on the remainder under the $250,000 single AGI cliff</t>
  </si>
  <si>
    <t xml:space="preserve">Schedule ICR, Section A (Line 4e business-use back-out)</t>
  </si>
  <si>
    <t xml:space="preserve">2025 Madison County property tax bill paid in 2026 with the property index number; Form 8829 showing the business-use percentage and the property tax allocated to the home office</t>
  </si>
  <si>
    <t xml:space="preserve">No withholding on the $152,250 of consulting receipts: Illinois tax on the $105,116.36 net profit exceeds $1,000, so four 2026 estimated installments (April 15, June 15, September 15, January 15) are required, with the 90% current-year / 100% prior-year safe harbor</t>
  </si>
  <si>
    <t xml:space="preserve">Form IL-1040-ES vouchers or MyTax Illinois payments</t>
  </si>
  <si>
    <t xml:space="preserve">Form IL-1040, Line 26</t>
  </si>
  <si>
    <t xml:space="preserve">Dates and amounts of each 2026 installment (verify on the IDOR estimated payment inquiry); prior-year Illinois tax for the safe-harbor test; Schedule C and Schedule SE</t>
  </si>
  <si>
    <t xml:space="preserve">Form 1099-NEC and Schedule C</t>
  </si>
  <si>
    <t xml:space="preserve">Canonical gross receipts of $152,250 and net profit of $105,116.36 are fixed and fully taxable to a full-year Illinois resident through federal AGI. The Illinois attributes are the Form 8829-driven reduction of the property tax credit and the estimated-payment obligation created by 1099 income with no withholding.</t>
  </si>
  <si>
    <t xml:space="preserve">None — Illinois has no local income tax</t>
  </si>
  <si>
    <t xml:space="preserve">No W-2; home office in Edwardsville — no work-location payroll layer</t>
  </si>
  <si>
    <t xml:space="preserve">Resident partner with ordinary Illinois pass-through treatment</t>
  </si>
  <si>
    <t xml:space="preserve">Brenton E Alder</t>
  </si>
  <si>
    <t xml:space="preserve">118-29-0029</t>
  </si>
  <si>
    <t xml:space="preserve">3625 W 114th Pl, Chicago IL 60655</t>
  </si>
  <si>
    <t xml:space="preserve">Antwan C Alder</t>
  </si>
  <si>
    <t xml:space="preserve">258-31-4731</t>
  </si>
  <si>
    <t xml:space="preserve">The locked $34,000 of ordinary partnership income remains in federal AGI and enters Illinois income without an unsupported PTE or Affordable Housing credit</t>
  </si>
  <si>
    <t xml:space="preserve">Canonical Schedule K-1 (Form 1065) showing $34,000 of ordinary income and the final federal Form 1040</t>
  </si>
  <si>
    <t xml:space="preserve">The locked $6,800 federal Section 199A deduction is below federal AGI and does not create a separate Illinois deduction</t>
  </si>
  <si>
    <t xml:space="preserve">No separate form — no Illinois QBI deduction</t>
  </si>
  <si>
    <t xml:space="preserve">No separate Illinois entry</t>
  </si>
  <si>
    <t xml:space="preserve">Canonical K-1 Box 20 code Z statement and final federal Form 8995/Form 1040 after existing federal rematerialization</t>
  </si>
  <si>
    <t xml:space="preserve">$34,000 Schedule K-1 ordinary income and $6,800 federal QBI deduction</t>
  </si>
  <si>
    <t xml:space="preserve">Illinois starts with federal AGI rather than federal taxable income; no entity PTE payment, housing donation, K-1-P credit, or government certificate is authorized</t>
  </si>
  <si>
    <t xml:space="preserve">Passive rental loss taken as filed federally</t>
  </si>
  <si>
    <t xml:space="preserve">Keri L Neiman</t>
  </si>
  <si>
    <t xml:space="preserve">579-35-9685</t>
  </si>
  <si>
    <t xml:space="preserve">1932 Cobblebrook Ln, Naperville IL 60565</t>
  </si>
  <si>
    <t xml:space="preserve">Shonda R Neiman</t>
  </si>
  <si>
    <t xml:space="preserve">831-52-1775</t>
  </si>
  <si>
    <t xml:space="preserve">Illinois uses the federal Form 8582 passive-loss result as filed; no refiguring and no separate Illinois carryforward</t>
  </si>
  <si>
    <t xml:space="preserve">Schedule E and Form 8582 passive loss limitation</t>
  </si>
  <si>
    <t xml:space="preserve">Federal passive loss limitation; Illinois adopts the federal figure with no modification; second attribute added so the row carries a live Illinois item, not only a denial</t>
  </si>
  <si>
    <t xml:space="preserve">Self-employed taxpayer making independently documented Illinois estimates</t>
  </si>
  <si>
    <t xml:space="preserve">Jesus K Koller</t>
  </si>
  <si>
    <t xml:space="preserve">501-19-8393</t>
  </si>
  <si>
    <t xml:space="preserve">1974 Byrnebruk Dr, Champaign IL 61822</t>
  </si>
  <si>
    <t xml:space="preserve">Actual 2026 Illinois estimated payments enter Line 26 only when supported by IL-1040-ES or MyTax Illinois confirmations; state amounts and dates are authored independently from the four locked federal estimates</t>
  </si>
  <si>
    <t xml:space="preserve">Four taxpayer check-register entries and independent private-bank debits of $953 on 2026-04-15, 2026-06-15, 2026-09-15, and 2027-01-15; IDOR posting, transcript, and acceptance remain unasserted.</t>
  </si>
  <si>
    <t xml:space="preserve">Any Form IL-2210 result remains conditional on actual Illinois payments, dates, prior-year Illinois tax, withholding, income timing, and statutory exceptions</t>
  </si>
  <si>
    <t xml:space="preserve">Form IL-2210, if required</t>
  </si>
  <si>
    <t xml:space="preserve">Form IL-1040, Line 34 and applicable exception boxes</t>
  </si>
  <si>
    <t xml:space="preserve">Taxpayer-side Illinois payment history, current source-based estimate inputs, and downstream prior-year or IL-2210 inputs only if a safe harbor is invoked; no completed IL-2210 is a Phase 10 prerequisite.</t>
  </si>
  <si>
    <t xml:space="preserve">$86,000 Schedule C profit and four $4,600 federal estimates; federal payment amounts are not copied to Illinois</t>
  </si>
  <si>
    <t xml:space="preserve">The locked federal profile supports a quarterly-payment theme, but Illinois payments are separate state facts; no unsupported 2025 Illinois overpayment or election is created</t>
  </si>
  <si>
    <t xml:space="preserve">Missed 2026 RMD: $800 federal excise; $19,000 Illinois retirement subtraction; $8,000 correction belongs to 2027</t>
  </si>
  <si>
    <t xml:space="preserve">Harley D Acord</t>
  </si>
  <si>
    <t xml:space="preserve">685-09-2893</t>
  </si>
  <si>
    <t xml:space="preserve">540 N Cleveland St, Effingham IL 62401</t>
  </si>
  <si>
    <t xml:space="preserve">Kimberlee G Acord</t>
  </si>
  <si>
    <t xml:space="preserve">262-08-1148</t>
  </si>
  <si>
    <t xml:space="preserve">The $800 federal missed-RMD excise has no Illinois counterpart. Subtract the $19,000 federally taxable 2026 IRA distribution on IL-1040 Line 5; the $8,000 corrective distribution paid February 1, 2027 is excluded from 2026</t>
  </si>
  <si>
    <t xml:space="preserve">Form 1040 lines 4a and 4b showing $19,000; Form 1099-R; Form 5329 and Schedule 2 support the federal excise only</t>
  </si>
  <si>
    <t xml:space="preserve">$19,000 2026 IRA distribution; $27,000 required RMD; $8,000 shortfall corrected February 1, 2027; $800 Form 5329 tax</t>
  </si>
  <si>
    <t xml:space="preserve">Illinois subtracts qualifying federally taxed retirement income but does not adopt the federal missed-RMD excise; the 2027 corrective distribution is not 2026 income</t>
  </si>
  <si>
    <t xml:space="preserve">Effingham, Effingham County</t>
  </si>
  <si>
    <t xml:space="preserve">Adopted child with an Illinois adoption credit</t>
  </si>
  <si>
    <t xml:space="preserve">Santana S Hoyt</t>
  </si>
  <si>
    <t xml:space="preserve">429-61-1754</t>
  </si>
  <si>
    <t xml:space="preserve">1420 Jonathan Ave, Rockford IL 61103</t>
  </si>
  <si>
    <t xml:space="preserve">Terrence E Hoyt</t>
  </si>
  <si>
    <t xml:space="preserve">895-47-6303</t>
  </si>
  <si>
    <t xml:space="preserve">Illinois Adoption Credit, general aggregate cap of $2,000, Schedule 1299-C code 5780, nonrefundable with five-year carryforward</t>
  </si>
  <si>
    <t xml:space="preserve">Schedule 1299-C, Step 2 Adoption worksheet, credit code 5780</t>
  </si>
  <si>
    <t xml:space="preserve">Form IL-1040, Line 17</t>
  </si>
  <si>
    <t xml:space="preserve">Federal Form 8839; state-instance child name and identifying number; canonical qualified adoption expense ledger</t>
  </si>
  <si>
    <t xml:space="preserve">$17,670 federal adoption-credit entitlement: $5,120 refundable, $12,200 nonrefundable used, and $350 carried to 2027; $500 CTC and $1,700 ACTC; final refund remains conditional on Schedule 3-A filer status and elections</t>
  </si>
  <si>
    <t xml:space="preserve">Use the general $2,000 aggregate Illinois cap because dated Illinois child-residence-at-expense evidence is not locked</t>
  </si>
  <si>
    <t xml:space="preserve">Annie M Hoyt</t>
  </si>
  <si>
    <t xml:space="preserve">510-14-8426</t>
  </si>
  <si>
    <t xml:space="preserve">Annie M Hoyt: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</si>
  <si>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New vehicle bought on credit from an out-of-state dealer: downstream RUT-25 use tax at Illinois titling, no Illinois loan-interest deduction</t>
  </si>
  <si>
    <t xml:space="preserve">Stephan H Wille</t>
  </si>
  <si>
    <t xml:space="preserve">576-88-7499</t>
  </si>
  <si>
    <t xml:space="preserve">384 Belview Ave, Normal IL 61761</t>
  </si>
  <si>
    <t xml:space="preserve">Chrissy R Wille</t>
  </si>
  <si>
    <t xml:space="preserve">642-43-3664</t>
  </si>
  <si>
    <t xml:space="preserve">The locked out-of-state vehicle purchase produces a source-complete $4,500 Illinois RUT-25 use-tax calculation. The taxpayer-prepared form is rendered as NOT FILED; filing, payment, title, registration, and acceptance are downstream events rather than source-evidence prerequisites.</t>
  </si>
  <si>
    <t xml:space="preserve">Form RUT-25, Vehicle Use Tax Transaction Return, filed with the Illinois title/registration transaction.</t>
  </si>
  <si>
    <t xml:space="preserve">Form RUT-25 and the vehicle title/registration record; no Form IL-1040 general use-tax entry.</t>
  </si>
  <si>
    <t xml:space="preserve">Locked purchase and loan records and VIN; seller invoice; delivery and same-day Illinois-entry declaration; Normal garaging address; zero trade-in and zero other-state tax facts; and a source-complete $4,500 taxpayer-prepared RUT-25 marked NOT FILED. No filing, payment posting, title, registration, or acceptance is asserted.</t>
  </si>
  <si>
    <t xml:space="preserve">Federal car-loan interest deduction is below the line and does not reduce Illinois income</t>
  </si>
  <si>
    <t xml:space="preserve">Federal 2026 car-loan interest deduction</t>
  </si>
  <si>
    <t xml:space="preserve">The locked vehicle and loan-interest facts remain unchanged; Illinois adds the seller-specific titling-tax route and does not create a separate loan-interest subtraction.</t>
  </si>
  <si>
    <t xml:space="preserve">Normal, McLean County</t>
  </si>
  <si>
    <t xml:space="preserve">Household employer remitting nanny withholding on the IL-1040</t>
  </si>
  <si>
    <t xml:space="preserve">Kaitlin A Cheung</t>
  </si>
  <si>
    <t xml:space="preserve">450-84-8363</t>
  </si>
  <si>
    <t xml:space="preserve">80 N Ahwahnee Rd, Lake Forest IL 60045</t>
  </si>
  <si>
    <t xml:space="preserve">Brittanie N Cheung</t>
  </si>
  <si>
    <t xml:space="preserve">854-45-1847</t>
  </si>
  <si>
    <t xml:space="preserve">Under a voluntary Illinois withholding agreement documented on Form IL-W-4, the household employer computes Illinois income tax under final 2026 IL-700-T, reports it in the nanny's W-2 Boxes 15–17, and remits the amount annually with Form IL-1040. Illinois UI election, calculation, and taxpayer-side payment evidence are state facts; federal FUTA credit-reduction treatment remains governed exclusively by the locked canonical Schedule H.</t>
  </si>
  <si>
    <t xml:space="preserve">other-taxes/household-employment-tax.md</t>
  </si>
  <si>
    <t xml:space="preserve">Publication 121 annual Form IL-1040 withholding method; separate IDES REG-UI-1 or written annual-filing election and annual UI-HA unemployment filing.</t>
  </si>
  <si>
    <t xml:space="preserve">Final 2026 Form IL-1040 household-employee-withholding line; separately, IDES UI-HA and unemployment contribution payment.</t>
  </si>
  <si>
    <t xml:space="preserve">Signed voluntary withholding agreement and IL-W-4; payroll and W-2 evidence; household-employer identity; controlled annual UI election; UI-HA calculation; and private bank-side evidence of the $477.38 timely contribution. IDES posting is not asserted or required as source evidence; locked canonical Schedule H facts govern federal FUTA treatment.</t>
  </si>
  <si>
    <t xml:space="preserve">Schedule H household employment taxes</t>
  </si>
  <si>
    <t xml:space="preserve">The federal Schedule H wages and FUTA treatment remain locked. Illinois adds only its voluntary annual income-tax-withholding method and complete taxpayer-side state unemployment evidence; no DOL determination is created or required by the state package.</t>
  </si>
  <si>
    <t xml:space="preserve">Lake Forest, Lake County</t>
  </si>
  <si>
    <t xml:space="preserve">3 W-2s: Illinois worksite: no authorized local individual income tax; W-2 Boxes 18–20 not applicable</t>
  </si>
  <si>
    <t xml:space="preserve">Employer-funded Trump Account with no separate Illinois subtraction</t>
  </si>
  <si>
    <t xml:space="preserve">Kane K Heim</t>
  </si>
  <si>
    <t xml:space="preserve">869-31-5214</t>
  </si>
  <si>
    <t xml:space="preserve">883 Western Ave, Glen Ellyn IL 60137</t>
  </si>
  <si>
    <t xml:space="preserve">Rocky M Heim</t>
  </si>
  <si>
    <t xml:space="preserve">324-42-5729</t>
  </si>
  <si>
    <t xml:space="preserve">The canonical $2,500 employer Trump Account contribution is excluded from federal AGI, and Illinois provides no separate subtraction or deduction for it; no separate Illinois entry is made.</t>
  </si>
  <si>
    <t xml:space="preserve">No separate Illinois entry; reflected only through federal AGI carried to Form IL-1040.</t>
  </si>
  <si>
    <t xml:space="preserve">Canonical Form W-2 showing Box 12 code TA and the canonical Trump Account support facts; no Illinois 529 statement is required.</t>
  </si>
  <si>
    <t xml:space="preserve">Canonical $2,500 employer Trump Account contribution and Form W-2 Box 12 code TA.</t>
  </si>
  <si>
    <t xml:space="preserve">The locked employer contribution has no separate Illinois subtraction. No Bright Start account, rollover, recapture, or Form 1099-Q event is asserted.</t>
  </si>
  <si>
    <t xml:space="preserve">Glen Ellyn, DuPage County</t>
  </si>
  <si>
    <t xml:space="preserve">Emilee H Heim</t>
  </si>
  <si>
    <t xml:space="preserve">056-63-7533</t>
  </si>
  <si>
    <t xml:space="preserve">Emilee H Heim: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</si>
  <si>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High-income direct investor with no Illinois NIIT and no unsupported property credit</t>
  </si>
  <si>
    <t xml:space="preserve">Humberto V Pitcher</t>
  </si>
  <si>
    <t xml:space="preserve">201-29-1250</t>
  </si>
  <si>
    <t xml:space="preserve">290 Leicester Rd, Kenilworth IL 60043</t>
  </si>
  <si>
    <t xml:space="preserve">Corina K Pitcher</t>
  </si>
  <si>
    <t xml:space="preserve">228-61-4053</t>
  </si>
  <si>
    <t xml:space="preserve">Use final federal AGI for the Illinois exemption-income test. The locked listed sources are $175,000 of wages, $38,000 of dividends, $9,400 of interest, and a $95,000 Form 1099-B gain, totaling $317,400 before downstream federal-return adjustments. Do not claim an Illinois Property Tax Credit without qualifying property and payment evidence.</t>
  </si>
  <si>
    <t xml:space="preserve">Canonical W-2, Form 1099-DIV, Form 1099-INT, Form 1099-B, final federal Form 1040, and claimability evidence; no LLC Schedule K-1 or Illinois property-tax record.</t>
  </si>
  <si>
    <t xml:space="preserve">Illinois imposes no separate net investment income tax. The direct dividends, interest, and $95,000 brokerage gain are reflected through federal AGI and ordinary Illinois income-tax rules.</t>
  </si>
  <si>
    <t xml:space="preserve">Canonical direct-investment Forms 1099-DIV, 1099-INT, and 1099-B; no partnership or LLC Schedule K-1.</t>
  </si>
  <si>
    <t xml:space="preserve">Canonical direct-investment income sources totaling $317,400 before downstream return adjustments.</t>
  </si>
  <si>
    <t xml:space="preserve">The rewrite restores every locked income source, removes the nonexistent LLC K-1, and avoids asserting a property credit. Final federal AGI remains tied to federal return rematerialization.</t>
  </si>
  <si>
    <t xml:space="preserve">Kenilworth, Cook County</t>
  </si>
  <si>
    <t xml:space="preserve">Top-bracket executive above the Illinois joint exemption cliff</t>
  </si>
  <si>
    <t xml:space="preserve">Naomi M Donofrio</t>
  </si>
  <si>
    <t xml:space="preserve">385-57-1173</t>
  </si>
  <si>
    <t xml:space="preserve">11308 S Millard Ave, Chicago IL 60655</t>
  </si>
  <si>
    <t xml:space="preserve">Alyson W Donofrio</t>
  </si>
  <si>
    <t xml:space="preserve">749-15-5540</t>
  </si>
  <si>
    <t xml:space="preserve">Locked wages, dividends, and interest place MFJ federal AGI above the $500,000 Illinois exemption-allowance ceiling, so no basic personal exemption allowance is claimed</t>
  </si>
  <si>
    <t xml:space="preserve">Form IL-1040, Lines 10a-10d</t>
  </si>
  <si>
    <t xml:space="preserve">Canonical $1.2 million W-2, $12,000 dividends, $4,200 interest, final federal Form 1040, filing status, and claimability evidence</t>
  </si>
  <si>
    <t xml:space="preserve">$1.2 million wages, $12,000 dividends, $4,200 interest, and MFJ filing status; no QSBS transaction</t>
  </si>
  <si>
    <t xml:space="preserve">The locked income already supports the Illinois exemption cliff; no stock sale, Section 1202 exclusion, Schedule M addition, or IL-2210 annualization is invented</t>
  </si>
  <si>
    <t xml:space="preserve">Single parent at the Illinois credit maximum</t>
  </si>
  <si>
    <t xml:space="preserve">Kianna M Scanlon</t>
  </si>
  <si>
    <t xml:space="preserve">235-01-2027</t>
  </si>
  <si>
    <t xml:space="preserve">2354 Brown St, Alton IL 62002</t>
  </si>
  <si>
    <t xml:space="preserve">Illinois EITC at the one-child federal maximum: 20% of $4,427 = $885</t>
  </si>
  <si>
    <t xml:space="preserve">Illinois Child Tax Credit at the maximum, 40% of $885 = $354</t>
  </si>
  <si>
    <t xml:space="preserve">Federal EITC at the one-child plateau</t>
  </si>
  <si>
    <t xml:space="preserve">Federal EITC maximum; the Illinois credits are pure percentages of it</t>
  </si>
  <si>
    <t xml:space="preserve">Alton, Madison County</t>
  </si>
  <si>
    <t xml:space="preserve">Adan W Scanlon</t>
  </si>
  <si>
    <t xml:space="preserve">029-44-5385</t>
  </si>
  <si>
    <t xml:space="preserve">Adan W Scanlon: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</si>
  <si>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Age-26 part-time worker with the Illinois childless EITC</t>
  </si>
  <si>
    <t xml:space="preserve">Sienna P Vanpelt</t>
  </si>
  <si>
    <t xml:space="preserve">214-91-2015</t>
  </si>
  <si>
    <t xml:space="preserve">610 S Wedgewood Ln, Carbondale IL 62901</t>
  </si>
  <si>
    <t xml:space="preserve">The age-26 taxpayer has a locked $664 federal childless EITC. The provisional Illinois credit is 20%, or $132.80 rounded to $133, subject to final 2026 form instructions.</t>
  </si>
  <si>
    <t xml:space="preserve">Canonical date of birth, $9,828 Form W-2, federal Form 1040 showing $664 on the EITC line, and Schedule IL-E/EITC.</t>
  </si>
  <si>
    <t xml:space="preserve">Canonical age 26, $9,828 wages, and $664 federal childless EITC.</t>
  </si>
  <si>
    <t xml:space="preserve">The erroneous under-age-25 denial is removed. The taxpayer is 26 and the federal package supports the $664 federal credit used for the Illinois percentage computation.</t>
  </si>
  <si>
    <t xml:space="preserve">QCD preserved with Illinois subtraction for the taxable IRA remainder</t>
  </si>
  <si>
    <t xml:space="preserve">Deana E Comer</t>
  </si>
  <si>
    <t xml:space="preserve">319-21-7336</t>
  </si>
  <si>
    <t xml:space="preserve">140 E Camp Sangamo Rd, Springfield IL 62707</t>
  </si>
  <si>
    <t xml:space="preserve">Felecia N Comer</t>
  </si>
  <si>
    <t xml:space="preserve">233-52-2627</t>
  </si>
  <si>
    <t xml:space="preserve">The authoritative $64,000 IRA distribution less the certified $25,000 QCD leaves a $39,000 federally taxable retirement amount that is subtracted on Illinois Line 5; final return line rendering is downstream.</t>
  </si>
  <si>
    <t xml:space="preserve">Canonical Form 1099-R and authoritative QCD trustee-transfer and charity-support facts certify the $39,000 taxable remainder directly; a legacy or final Form 1040 is not a source prerequisite.</t>
  </si>
  <si>
    <t xml:space="preserve">$64,000 IRA distribution, $25,000 direct-trustee QCD, and $39,000 taxable remainder subject to federal finalization</t>
  </si>
  <si>
    <t xml:space="preserve">The QCD remains excluded federally and is not separately subtracted by Illinois; the taxable remainder qualifies for the Illinois retirement-income subtraction, with no Illinois Gives credit on the same transfer</t>
  </si>
  <si>
    <t xml:space="preserve">First Illinois return; refund, if due, issued by paper check</t>
  </si>
  <si>
    <t xml:space="preserve">Kaiden D Fouts</t>
  </si>
  <si>
    <t xml:space="preserve">838-44-1651</t>
  </si>
  <si>
    <t xml:space="preserve">3216 Cameron Dr, Champaign IL 61822</t>
  </si>
  <si>
    <t xml:space="preserve">If this is the taxpayer's first Form IL-1040 and the completed return shows an overpayment, IDOR issues the refund by paper check.</t>
  </si>
  <si>
    <t xml:space="preserve">payments/refund-and-amount-owed.md</t>
  </si>
  <si>
    <t xml:space="preserve">No separate form — IL-1040 Step 11</t>
  </si>
  <si>
    <t xml:space="preserve">Form IL-1040 refund section only if the completed return computes an overpayment.</t>
  </si>
  <si>
    <t xml:space="preserve">No-prior-IL-1040 filing-history record or declaration, current mailing address, and completed Illinois return computation; no bank routing, 529 routing, or IL-PIN.</t>
  </si>
  <si>
    <t xml:space="preserve">First full-time W-2</t>
  </si>
  <si>
    <t xml:space="preserve">First-Illinois-return history and paper-check delivery are state-only facts. No assertion is made that another taxpayer cannot claim this taxpayer.</t>
  </si>
  <si>
    <t xml:space="preserve">Single-earner household with the full Illinois joint exemption</t>
  </si>
  <si>
    <t xml:space="preserve">Waylon I Espinal</t>
  </si>
  <si>
    <t xml:space="preserve">585-70-7025</t>
  </si>
  <si>
    <t xml:space="preserve">7 Hackney Ln, Springfield IL 62702</t>
  </si>
  <si>
    <t xml:space="preserve">Bronson D Espinal</t>
  </si>
  <si>
    <t xml:space="preserve">471-92-7767</t>
  </si>
  <si>
    <t xml:space="preserve">The MFJ household claims the $5,850 joint basic allowance even though only one spouse has earnings, subject to the statutory income and claimability conditions.</t>
  </si>
  <si>
    <t xml:space="preserve">Canonical $108,000 Operations Research Analyst Form W-2, MFJ household record, federal AGI, and claimability evidence.</t>
  </si>
  <si>
    <t xml:space="preserve">Canonical ordinary analyst W-2 wages of $108,000 and one-earner MFJ household.</t>
  </si>
  <si>
    <t xml:space="preserve">The joint-exemption concept is supported. Invented DFAS, National Guard, and military-pay characterizations are removed.</t>
  </si>
  <si>
    <t xml:space="preserve">Wage earner independently adjusting Illinois withholding</t>
  </si>
  <si>
    <t xml:space="preserve">Efrain B Clement</t>
  </si>
  <si>
    <t xml:space="preserve">396-26-1912</t>
  </si>
  <si>
    <t xml:space="preserve">2266 W Geneva Rd, Peoria IL 61615</t>
  </si>
  <si>
    <t xml:space="preserve">A signed Form IL-W-4 independently adjusts Illinois withholding by payroll period; there is no prior state-refund event, Form 1099-G, federal Schedule 1 refund income, or Illinois refund subtraction</t>
  </si>
  <si>
    <t xml:space="preserve">Signed Form IL-W-4 with effective date and allowances, payroll register and calculations, state-instantiated W-2 Boxes 15-17, employer Illinois account, and Schedule IL-WIT</t>
  </si>
  <si>
    <t xml:space="preserve">Canonical $88,000 W-2 wages and federal withholding election; no prior state refund or Form 1099-G</t>
  </si>
  <si>
    <t xml:space="preserve">Illinois withholding may be authored independently without inventing a federal taxable-refund event</t>
  </si>
  <si>
    <t xml:space="preserve">Separate Illinois extra withholding tested under the IL-2210 safe-harbor computation</t>
  </si>
  <si>
    <t xml:space="preserve">Alison G Fitzsimmons</t>
  </si>
  <si>
    <t xml:space="preserve">364-81-1887</t>
  </si>
  <si>
    <t xml:space="preserve">1926 Corregidor St, Joliet IL 60435</t>
  </si>
  <si>
    <t xml:space="preserve">Darrin D Fitzsimmons</t>
  </si>
  <si>
    <t xml:space="preserve">805-11-9193</t>
  </si>
  <si>
    <t xml:space="preserve">A separately signed Form IL-W-4 Line 3 election adds Illinois withholding. The complete election and 24-period payroll evidence support $7,048.32 of Box 17 withholding, including $1,200 of additional withholding. Prior-year Illinois tax is needed only if a downstream IL-2210 safe harbor is invoked.</t>
  </si>
  <si>
    <t xml:space="preserve">Form IL-W-4; Schedule IL-WIT; Form IL-2210 when computing a penalty, using actual-quarter withholding, or annualizing income.</t>
  </si>
  <si>
    <t xml:space="preserve">Form W-2 Box 17 and the final Illinois withholding-credit line through Schedule IL-WIT; an underpayment-penalty line only if the completed IL-2210 computation produces a penalty.</t>
  </si>
  <si>
    <t xml:space="preserve">Signed Form IL-W-4 with Line 3 of $50.00 effective 2026-01-01; 24-period Illinois payroll ledger; state W-2 Boxes 15-17; and Schedule IL-WIT source route. A completed IL-2210 and prior-year tax are downstream and conditional, not Phase 10 source prerequisites.</t>
  </si>
  <si>
    <t xml:space="preserve">Form W-4 extra withholding after a balance due</t>
  </si>
  <si>
    <t xml:space="preserve">The locked $6,000 federal Step 4(c) election proves only federal Box 2. The Illinois concept requires an independent IL-W-4 election and completed state safe-harbor computation; equal-quarter treatment is a penalty-crediting rule, not proof that extra Illinois withholding was needed or sufficient.</t>
  </si>
  <si>
    <t xml:space="preserve">Teacher at a qualified Illinois general-education nonpublic K-12 school with the $500 instructional materials credit</t>
  </si>
  <si>
    <t xml:space="preserve">Sherman J Barcenas</t>
  </si>
  <si>
    <t xml:space="preserve">748-81-0200</t>
  </si>
  <si>
    <t xml:space="preserve">44 Salem Rd, Springfield IL 62702</t>
  </si>
  <si>
    <t xml:space="preserve">Garth L Barcenas</t>
  </si>
  <si>
    <t xml:space="preserve">476-18-7866</t>
  </si>
  <si>
    <t xml:space="preserve">K-12 Instructional Materials and Supplies Credit, up to $500 per educator, Schedule 1299-C code 5740, five-year carryforward</t>
  </si>
  <si>
    <t xml:space="preserve">credits/educator/k-12-instructional-materials-credit.md</t>
  </si>
  <si>
    <t xml:space="preserve">Schedule 1299-C, Step 2 K-12 Instructional Materials worksheet, credit code 5740</t>
  </si>
  <si>
    <t xml:space="preserve">Classroom-material receipts; private employer certification of general-education nonpublic-school recognition, bachelor's qualification, and 1,000 service hours; ISBE guidance establishes that a PEL is not required for this nonpublic-school teaching role.</t>
  </si>
  <si>
    <t xml:space="preserve">Schedule 1299-C ledger: Column A years-to-carry ordering and the Line 43 cap</t>
  </si>
  <si>
    <t xml:space="preserve">credits/business-investment/schedule-1299-c-mechanics.md</t>
  </si>
  <si>
    <t xml:space="preserve">Schedule 1299-C, Step 3 ledger</t>
  </si>
  <si>
    <t xml:space="preserve">Prior-year Schedule 1299-C Column J carryforwards; certificates and K-1-Ps for the year</t>
  </si>
  <si>
    <t xml:space="preserve">Federal $350 educator expense deduction</t>
  </si>
  <si>
    <t xml:space="preserve">The canonical federal educator expense remains unchanged. Illinois qualification is supported by private employer records and 1,000 hours at a recognized general-education nonpublic K-12 school; PEL is legitimately not applicable under ISBE guidance.</t>
  </si>
  <si>
    <t xml:space="preserve">Chicago resident taking a distribution from an inherited IRA</t>
  </si>
  <si>
    <t xml:space="preserve">Dangelo N Echevarria</t>
  </si>
  <si>
    <t xml:space="preserve">741-20-0685</t>
  </si>
  <si>
    <t xml:space="preserve">3878 W 110th Pl, Chicago IL 60655</t>
  </si>
  <si>
    <t xml:space="preserve">The $24,000 code 4 distribution from the inherited IRA is fully taxable federally but is SUBTRACTED in full on IL-1040 Line 5: Illinois exempts all IRA and qualified-plan income, and an inherited IRA distribution qualifies regardless of the beneficiary's age (29) and with no Illinois early-withdrawal penalty</t>
  </si>
  <si>
    <t xml:space="preserve">Form 1099-R with Box 1 and Box 2a of $24,000 and Box 7 code 4 (attach); federal Form 1040 page 1 and Schedule 1 (attach); inherited-IRA statement showing the account titled to the taxpayer as beneficiary of the deceased parent</t>
  </si>
  <si>
    <t xml:space="preserve">Any Illinois tax withheld on the distribution (1099-R Box 14 with IL in Box 15) is still a payment: listed on Schedule IL-WIT with the custodian as payer and claimed on Line 25 with the W-2 Box 17 withholding, and refunded because the income itself is subtracted</t>
  </si>
  <si>
    <t xml:space="preserve">Form 1099-R Boxes 14-15 if Illinois withholding was elected, with the custodian FEIN; Form W-2 Box 17 Illinois withholding on the wages; both forms attached</t>
  </si>
  <si>
    <t xml:space="preserve">Inherited IRA distribution, Form 1099-R code 4 ($24,000; $2,400 federal withholding)</t>
  </si>
  <si>
    <t xml:space="preserve">Federally the $24,000 code 4 distribution is fully taxable with no 10% penalty. Illinois subtracts every dollar of it on Line 5, so base income is the W-2 wages less the $2,925 exemption; any Illinois withholding on the 1099-R comes back through Schedule IL-WIT.</t>
  </si>
  <si>
    <t xml:space="preserve">S061-W2-01: Chicago worksite, no local income tax; W-2 Boxes 18-20 not applicable | Form 1099-R: no local withholding</t>
  </si>
  <si>
    <t xml:space="preserve">Working teenager over the $2,925 dependent threshold</t>
  </si>
  <si>
    <t xml:space="preserve">Kiera A Rettig</t>
  </si>
  <si>
    <t xml:space="preserve">612-28-4105</t>
  </si>
  <si>
    <t xml:space="preserve">27 87th St, Naperville IL 60565</t>
  </si>
  <si>
    <t xml:space="preserve">A claimed dependent must file when Illinois base income exceeds $2,925, or to recover withholding</t>
  </si>
  <si>
    <t xml:space="preserve">filing/who-must-file.md</t>
  </si>
  <si>
    <t xml:space="preserve">No separate form — IL-1040 general information</t>
  </si>
  <si>
    <t xml:space="preserve">Form IL-1040 filing determination</t>
  </si>
  <si>
    <t xml:space="preserve">Federal filing requirement; Illinois base income vs. exemption; withholding to recover</t>
  </si>
  <si>
    <t xml:space="preserve">Line C checked with base income over $2,925: exemption drops to zero and 4.95% applies from the first dollar</t>
  </si>
  <si>
    <t xml:space="preserve">Dependent's W-2 with withholding</t>
  </si>
  <si>
    <t xml:space="preserve">Federal dependent filer; Illinois's dependent filing threshold and exemption chart are the attributes</t>
  </si>
  <si>
    <t xml:space="preserve">Savings bonds cashed: only the federally taxed portion is subtracted</t>
  </si>
  <si>
    <t xml:space="preserve">Alfonso M Bettencourt</t>
  </si>
  <si>
    <t xml:space="preserve">137-16-7968</t>
  </si>
  <si>
    <t xml:space="preserve">1291 Tremont St, Urbana IL 61801</t>
  </si>
  <si>
    <t xml:space="preserve">Judy J Bettencourt</t>
  </si>
  <si>
    <t xml:space="preserve">877-42-3614</t>
  </si>
  <si>
    <t xml:space="preserve">U.S. savings bond interest subtracted on Schedule M Line 22 only to the extent included in federal AGI; the education exclusion portion has nothing to subtract</t>
  </si>
  <si>
    <t xml:space="preserve">deductions/us-government-obligations.md</t>
  </si>
  <si>
    <t xml:space="preserve">Schedule M, Step 3, Line 22</t>
  </si>
  <si>
    <t xml:space="preserve">Canonical Form 1099-INT Box 3, education-bond support, and federal Form 8815 or equivalent calculation showing the amount excluded from federal AGI; no fund percentage statement applies.</t>
  </si>
  <si>
    <t xml:space="preserve">Form 1099-INT Box 3 and Form 8815 exclusion</t>
  </si>
  <si>
    <t xml:space="preserve">Federal savings-bond education exclusion; the Illinois subtraction is limited to what the IRS actually taxed</t>
  </si>
  <si>
    <t xml:space="preserve">Urbana, Champaign County</t>
  </si>
  <si>
    <t xml:space="preserve">Municipal bond interest added back on Line 2</t>
  </si>
  <si>
    <t xml:space="preserve">Deneen E Woodrum</t>
  </si>
  <si>
    <t xml:space="preserve">885-46-4466</t>
  </si>
  <si>
    <t xml:space="preserve">1135 Laramie Ave, Wilmette IL 60091</t>
  </si>
  <si>
    <t xml:space="preserve">Gracie C Woodrum</t>
  </si>
  <si>
    <t xml:space="preserve">355-43-7925</t>
  </si>
  <si>
    <t xml:space="preserve">Federally tax-exempt interest and dividends (Form 1040 Line 2a) added in full on IL-1040 Line 2; out-of-state and ordinary Illinois municipal interest stays taxable</t>
  </si>
  <si>
    <t xml:space="preserve">income/federally-tax-exempt-interest-and-dividends.md</t>
  </si>
  <si>
    <t xml:space="preserve">No separate form — IL-1040 Step 2</t>
  </si>
  <si>
    <t xml:space="preserve">Form IL-1040, Line 2</t>
  </si>
  <si>
    <t xml:space="preserve">Canonical Form 1099-INT Box 8 and federal Form 1040 Line 2a; no Form 1099-DIV Box 12 or issuer-specific subtraction is asserted.</t>
  </si>
  <si>
    <t xml:space="preserve">Federal tax-exempt interest; Illinois taxes it through the Line 2 addition</t>
  </si>
  <si>
    <t xml:space="preserve">Wilmette, Cook County</t>
  </si>
  <si>
    <t xml:space="preserve">Private-activity bonds with full Illinois tax-exempt-interest addition and no Illinois AMT</t>
  </si>
  <si>
    <t xml:space="preserve">Lara M Wash</t>
  </si>
  <si>
    <t xml:space="preserve">552-38-3513</t>
  </si>
  <si>
    <t xml:space="preserve">546 W Chestnut St, Hinsdale IL 60521</t>
  </si>
  <si>
    <t xml:space="preserve">Theodore G Wash</t>
  </si>
  <si>
    <t xml:space="preserve">893-38-4940</t>
  </si>
  <si>
    <t xml:space="preserve">Add the locked $70,000 of federally tax-exempt bond interest to Illinois income; Box 9 identifies a $60,000 private-activity-bond subset for federal AMT purposes, but Illinois imposes no separate individual alternative minimum tax.</t>
  </si>
  <si>
    <t xml:space="preserve">Canonical Form 1099-INT showing Box 8 tax-exempt interest of $70,000 and Box 9 private-activity-bond interest of $60,000; no IHDA issuer or qualifying series is asserted.</t>
  </si>
  <si>
    <t xml:space="preserve">Canonical Form 1099-INT Box 8 $70,000 and Box 9 $60,000.</t>
  </si>
  <si>
    <t xml:space="preserve">The general Illinois addition and no-AMT result are retained. The unsupported IHDA issuer identity, direct-ownership claim, and issuer-specific subtraction are removed.</t>
  </si>
  <si>
    <t xml:space="preserve">Ordinary dividends and mutual-fund capital-gain distributions taxed at the flat 4.95% rate</t>
  </si>
  <si>
    <t xml:space="preserve">Cedric H Burdine</t>
  </si>
  <si>
    <t xml:space="preserve">005-76-2940</t>
  </si>
  <si>
    <t xml:space="preserve">1763 Midwest Club Pkwy, Oak Brook IL 60523</t>
  </si>
  <si>
    <t xml:space="preserve">Darren R Burdine</t>
  </si>
  <si>
    <t xml:space="preserve">279-93-6438</t>
  </si>
  <si>
    <t xml:space="preserve">$6,800 of Box 1a ordinary dividends and $6,200 of Box 2a capital-gain distributions enter federal AGI and are taxed by Illinois at 4.95% with no preferential capital-gain rate</t>
  </si>
  <si>
    <t xml:space="preserve">No Schedule M adjustment — amounts remain in federal AGI</t>
  </si>
  <si>
    <t xml:space="preserve">Form IL-1040 Line 1, then Lines 9/11 and Line 12 tax</t>
  </si>
  <si>
    <t xml:space="preserve">Canonical Form 1099-DIV showing Box 1a $6,800 and Box 2a $6,200; Schedule B; Form 1040 with Schedule D not required</t>
  </si>
  <si>
    <t xml:space="preserve">Certified Form 1099-DIV Box 1a $6,800 and Box 2a $6,200</t>
  </si>
  <si>
    <t xml:space="preserve">Both amounts remain in federal AGI without an Illinois Schedule M adjustment; the isolated Box 2a contribution is $306.90 before whole-return rounding and other Illinois items</t>
  </si>
  <si>
    <t xml:space="preserve">Oak Brook, DuPage County</t>
  </si>
  <si>
    <t xml:space="preserve">Qualified dividends with no Illinois preference</t>
  </si>
  <si>
    <t xml:space="preserve">Traci B Spires</t>
  </si>
  <si>
    <t xml:space="preserve">279-50-8031</t>
  </si>
  <si>
    <t xml:space="preserve">2628 Orrington Ave, Evanston IL 60201</t>
  </si>
  <si>
    <t xml:space="preserve">Qualified and ordinary dividends both taxed at 4.95%; the federal rate distinction disappears</t>
  </si>
  <si>
    <t xml:space="preserve">Federal qualified-dividend rate has no Illinois analogue; every dollar of dividends is taxed at 4.95%</t>
  </si>
  <si>
    <t xml:space="preserve">Directly held REIT dividends with no Illinois QBI deduction</t>
  </si>
  <si>
    <t xml:space="preserve">Scot S Ruhl</t>
  </si>
  <si>
    <t xml:space="preserve">444-21-0492</t>
  </si>
  <si>
    <t xml:space="preserve">6509 Fairmount Ave, Downers Grove IL 60516</t>
  </si>
  <si>
    <t xml:space="preserve">Janell S Ruhl</t>
  </si>
  <si>
    <t xml:space="preserve">863-70-9922</t>
  </si>
  <si>
    <t xml:space="preserve">The federal Section 199A QBI deduction is below federal AGI and does not reduce Illinois income. The directly held REIT dividends remain reflected through federal AGI.</t>
  </si>
  <si>
    <t xml:space="preserve">Canonical direct Form 1099-DIV reporting Section 199A dividends and the federal QBI computation; no trust, beneficiary, federal Schedule K-1, or Illinois Schedule K-1-T.</t>
  </si>
  <si>
    <t xml:space="preserve">Canonical directly held Form 1099-DIV Section 199A dividends and federal QBI deduction.</t>
  </si>
  <si>
    <t xml:space="preserve">The no-Illinois-QBI-deduction result is preserved. The unsupported family trust, beneficiary relationship, and Schedule K-1-T are removed.</t>
  </si>
  <si>
    <t xml:space="preserve">Downers Grove, DuPage County</t>
  </si>
  <si>
    <t xml:space="preserve">Paid medical expenses with no separate Illinois deduction</t>
  </si>
  <si>
    <t xml:space="preserve">Flora D Setzer</t>
  </si>
  <si>
    <t xml:space="preserve">246-38-0315</t>
  </si>
  <si>
    <t xml:space="preserve">138 Walnut Ct, East Peoria IL 61611</t>
  </si>
  <si>
    <t xml:space="preserve">Justine D Setzer</t>
  </si>
  <si>
    <t xml:space="preserve">368-66-3719</t>
  </si>
  <si>
    <t xml:space="preserve">The locked paid medical expenses and any federal Schedule A medical deduction create no separate Illinois deduction because Illinois starts from federal AGI.</t>
  </si>
  <si>
    <t xml:space="preserve">No separate Form IL-1040 entry</t>
  </si>
  <si>
    <t xml:space="preserve">Canonical records supporting $45,000 of paid unreimbursed medical expenses and the federal Schedule A computation; no debt, cancellation, Form 1099-C, or Medical Debt Relief Act notice.</t>
  </si>
  <si>
    <t xml:space="preserve">Canonical paid medical expenses and federal Schedule A treatment.</t>
  </si>
  <si>
    <t xml:space="preserve">The structural no-Illinois-deduction result is retained. The unrelated medical-debt cancellation and subtraction are removed.</t>
  </si>
  <si>
    <t xml:space="preserve">East Peoria, Tazewell County</t>
  </si>
  <si>
    <t xml:space="preserve">High-property-tax homeowner with the 5% credit</t>
  </si>
  <si>
    <t xml:space="preserve">Nadia H Benham</t>
  </si>
  <si>
    <t xml:space="preserve">600-06-6792</t>
  </si>
  <si>
    <t xml:space="preserve">925 Sheridan Rd, Highland Park IL 60035</t>
  </si>
  <si>
    <t xml:space="preserve">Tami J Benham</t>
  </si>
  <si>
    <t xml:space="preserve">563-44-2504</t>
  </si>
  <si>
    <t xml:space="preserve">Property Tax Credit, 5% of Illinois property tax paid in 2026, under the $500,000 joint AGI cliff</t>
  </si>
  <si>
    <t xml:space="preserve">Schedule ICR, Section A</t>
  </si>
  <si>
    <t xml:space="preserve">Property tax bill paid during 2026 for the principal residence, with county and property index number exactly as printed; closing statement if bought or sold; federal AGI</t>
  </si>
  <si>
    <t xml:space="preserve">Schedule A property tax under the SALT cap</t>
  </si>
  <si>
    <t xml:space="preserve">Federal SALT-capped property tax; Illinois's credit is uncapped except by the AGI cliff</t>
  </si>
  <si>
    <t xml:space="preserve">Highland Park, Lake County</t>
  </si>
  <si>
    <t xml:space="preserve">Margin interest with no Illinois deduction or other-state tax credit</t>
  </si>
  <si>
    <t xml:space="preserve">Noe S Straub</t>
  </si>
  <si>
    <t xml:space="preserve">680-49-8436</t>
  </si>
  <si>
    <t xml:space="preserve">3745 W 113th St, Chicago IL 60655</t>
  </si>
  <si>
    <t xml:space="preserve">The locked $7,100 of federal investment-interest expense is a federal itemized deduction and creates no separate Illinois deduction.</t>
  </si>
  <si>
    <t xml:space="preserve">Canonical brokerage and Form 4952 records supporting $7,100 of margin interest; no other-state return, tax payment, or separate stock-sale event.</t>
  </si>
  <si>
    <t xml:space="preserve">Canonical $7,100 investment-interest expense and Form 4952.</t>
  </si>
  <si>
    <t xml:space="preserve">The margin-interest denial is preserved. The unsupported other-state return, payment, stock event, and Schedule CR claim are removed.</t>
  </si>
  <si>
    <t xml:space="preserve">Ottawa homeowners with a federally declared tornado loss on their Illinois residence and no Illinois casualty deduction</t>
  </si>
  <si>
    <t xml:space="preserve">Chanel R Burnette</t>
  </si>
  <si>
    <t xml:space="preserve">164-36-2082</t>
  </si>
  <si>
    <t xml:space="preserve">251 Linwood Ave, Ottawa IL 61350</t>
  </si>
  <si>
    <t xml:space="preserve">Myron G Burnette</t>
  </si>
  <si>
    <t xml:space="preserve">382-84-0843</t>
  </si>
  <si>
    <t xml:space="preserve">The Form 4684 casualty loss on the Ottawa residence is a federal itemized deduction that never reaches federal AGI, and Illinois has no casualty-loss subtraction; Illinois income equals federal AGI</t>
  </si>
  <si>
    <t xml:space="preserve">Canonical Form 4684 casualty computation and the FEMA major-disaster declaration covering LaSalle County, retained only to support the negative conclusion</t>
  </si>
  <si>
    <t xml:space="preserve">Property Tax Credit unaffected by the damage: 5% of the 2025 LaSalle County bill actually PAID in 2026 on the same property index number; an installment billed but not paid earns no credit, and any county assessment relief comes through the bill, not the income tax return</t>
  </si>
  <si>
    <t xml:space="preserve">2025 property tax bill for the Ottawa residence with proof of payment during 2026; county and property index number exactly as printed</t>
  </si>
  <si>
    <t xml:space="preserve">Form 4684 federally declared disaster loss (FEMA DR-4933 declaration covering LaSalle County, Illinois)</t>
  </si>
  <si>
    <t xml:space="preserve">The locked federal casualty economics do not change. As full-year Illinois residents with $132,000 of W-2 wages, the couple gets no Illinois casualty relief, but the property tax credit on the damaged home survives to the extent the bill was paid in 2026.</t>
  </si>
  <si>
    <t xml:space="preserve">Ottawa, LaSalle County</t>
  </si>
  <si>
    <t xml:space="preserve">S072-W2-01: Joliet worksite, no local income tax</t>
  </si>
  <si>
    <t xml:space="preserve">Federal residential-energy-credit carryforward with no Illinois counterpart</t>
  </si>
  <si>
    <t xml:space="preserve">Cari S Ammons</t>
  </si>
  <si>
    <t xml:space="preserve">538-74-9198</t>
  </si>
  <si>
    <t xml:space="preserve">8 Windsong Way, Bloomington IL 61704</t>
  </si>
  <si>
    <t xml:space="preserve">Titus A Ammons</t>
  </si>
  <si>
    <t xml:space="preserve">851-98-9405</t>
  </si>
  <si>
    <t xml:space="preserve">Illinois provides no residential solar or energy credit corresponding to the locked $4,134 federal Section 25D carryforward.</t>
  </si>
  <si>
    <t xml:space="preserve">credits/illinois-credits.md</t>
  </si>
  <si>
    <t xml:space="preserve">Canonical federal residential-energy-credit carryforward records; no Illinois housing donation, project, payment, certificate, or credit reservation.</t>
  </si>
  <si>
    <t xml:space="preserve">Canonical $4,134 federal residential clean-energy-credit carryforward.</t>
  </si>
  <si>
    <t xml:space="preserve">The no-Illinois-counterpart conclusion is preserved. The invented Affordable Housing Donations Credit event and incorrect 2026 sunset statement are removed; enacted authority continues that credit through 2036.</t>
  </si>
  <si>
    <t xml:space="preserve">Chicago rideshare driver required to file</t>
  </si>
  <si>
    <t xml:space="preserve">Yasmine K Dodge</t>
  </si>
  <si>
    <t xml:space="preserve">838-06-4467</t>
  </si>
  <si>
    <t xml:space="preserve">3934 W 110th St, Chicago IL 60655</t>
  </si>
  <si>
    <t xml:space="preserve">Filing requirement: a federal filing obligation forces an IL-1040 even when net Schedule C income is small; Chicago levies no city income tax</t>
  </si>
  <si>
    <t xml:space="preserve">Schedule C with standard mileage, Form 1099-K</t>
  </si>
  <si>
    <t xml:space="preserve">Federal standard-mileage Schedule C; Illinois requires the return once the federal one is required, and Chicago adds no city income tax</t>
  </si>
  <si>
    <t xml:space="preserve">Photographer using Section 179 with no Illinois special-depreciation adjustment</t>
  </si>
  <si>
    <t xml:space="preserve">Lizbeth C Davies</t>
  </si>
  <si>
    <t xml:space="preserve">851-04-5594</t>
  </si>
  <si>
    <t xml:space="preserve">28 Saturn Rd, Galena IL 61036</t>
  </si>
  <si>
    <t xml:space="preserve">The three locked photography assets use federal Section 179 for their full $15,768.75 basis. No federal bonus depreciation exists, so no Illinois special-depreciation addition or later catch-up subtraction is reported.</t>
  </si>
  <si>
    <t xml:space="preserve">No Form IL-4562 — no special-depreciation adjustment</t>
  </si>
  <si>
    <t xml:space="preserve">Federal business income carries through federal AGI with no Schedule M special-depreciation entry.</t>
  </si>
  <si>
    <t xml:space="preserve">Canonical business-asset master, invoice facts, separate taxpayer business-card payment record, placed-in-service log, and business-use record for the three locked photography assets; the Phase 11 packet summarizes those source facts without fabricating a vendor invoice.</t>
  </si>
  <si>
    <t xml:space="preserve">Canonical three photography assets and $15,768.75 Section 179 deduction.</t>
  </si>
  <si>
    <t xml:space="preserve">Both former Illinois attributes contradicted the locked Section 179 elections. The rewrite preserves those elections and states the resulting absence of an IL-4562 chain.</t>
  </si>
  <si>
    <t xml:space="preserve">Galena, Jo Daviess County</t>
  </si>
  <si>
    <t xml:space="preserve">Self-employed health insurance flowing through AGI</t>
  </si>
  <si>
    <t xml:space="preserve">Ulysses S Fogle</t>
  </si>
  <si>
    <t xml:space="preserve">093-08-7353</t>
  </si>
  <si>
    <t xml:space="preserve">348 E Main St, Barrington IL 60010</t>
  </si>
  <si>
    <t xml:space="preserve">Self-employed health insurance deduction reduces federal AGI and Illinois income; Illinois has no separate provision</t>
  </si>
  <si>
    <t xml:space="preserve">Form 7206 SEHI deduction</t>
  </si>
  <si>
    <t xml:space="preserve">Federal SEHI deduction reduces AGI and therefore Illinois income; Illinois has no separate health provision</t>
  </si>
  <si>
    <t xml:space="preserve">Barrington, Lake County</t>
  </si>
  <si>
    <t xml:space="preserve">Solo 401(k) deduction flowing through federal AGI with no current distribution</t>
  </si>
  <si>
    <t xml:space="preserve">Abbey S Cobos</t>
  </si>
  <si>
    <t xml:space="preserve">190-95-2624</t>
  </si>
  <si>
    <t xml:space="preserve">878 North St, Murphysboro IL 62966</t>
  </si>
  <si>
    <t xml:space="preserve">The locked $42,344 qualified-plan deduction reduces federal AGI and therefore Illinois income through IL-1040 Line 1; Illinois provides no separate contribution deduction</t>
  </si>
  <si>
    <t xml:space="preserve">Canonical Schedule C, Schedule SE, qualified-plan contribution support, Schedule 1 Line 16, and final Form 1040</t>
  </si>
  <si>
    <t xml:space="preserve">No current retirement subtraction applies because the plan is active, year-end assets are $184,200, and no 2026 distribution or Form 1099-R exists</t>
  </si>
  <si>
    <t xml:space="preserve">No separate form — no 2026 retirement-income subtraction</t>
  </si>
  <si>
    <t xml:space="preserve">No Form IL-1040 Line 5 entry</t>
  </si>
  <si>
    <t xml:space="preserve">Canonical plan facts showing no termination or distribution; no Form 1099-R and no synthetic volunteer-credit certificate</t>
  </si>
  <si>
    <t xml:space="preserve">$42,344 solo 401(k) deduction and $184,200 year-end plan assets; no 2026 distribution</t>
  </si>
  <si>
    <t xml:space="preserve">Illinois follows the federal AGI reduction but cannot claim a retirement-income subtraction without a distribution or a Volunteer Emergency Worker Credit without an authentic IDOR award</t>
  </si>
  <si>
    <t xml:space="preserve">Murphysboro, Jackson County</t>
  </si>
  <si>
    <t xml:space="preserve">Freelancer verifying seller-collected Chicago tax on business equipment</t>
  </si>
  <si>
    <t xml:space="preserve">Jameson K Zambrano</t>
  </si>
  <si>
    <t xml:space="preserve">377-40-9053</t>
  </si>
  <si>
    <t xml:space="preserve">10978 State Line Rd, Chicago IL 60617</t>
  </si>
  <si>
    <t xml:space="preserve">The vendor invoice totals the locked $4,800 federal basis: $4,517.65 merchandise plus $282.35 correctly collected Illinois tax at 6.25%; no additional Illinois use tax is due for this computer</t>
  </si>
  <si>
    <t xml:space="preserve">No Form ST-44 or incremental IL-1040 use-tax entry for this seller-taxed purchase</t>
  </si>
  <si>
    <t xml:space="preserve">No additional Form IL-1040, Line 21 amount attributable to the computer</t>
  </si>
  <si>
    <t xml:space="preserve">Vendor invoice or order confirmation showing $4,517.65 price, $282.35 Illinois tax, $4,800 total, Chicago delivery, seller identity, payment record, and the locked depreciation schedule</t>
  </si>
  <si>
    <t xml:space="preserve">$4,800 computer basis and deduction, July 1, 2026 placed-in-service date, 100% business use, and $59,550 Schedule C tax profit</t>
  </si>
  <si>
    <t xml:space="preserve">Treating the locked $4,800 as tax-inclusive preserves federal basis and expense economics while testing Illinois seller-collected-tax substantiation</t>
  </si>
  <si>
    <t xml:space="preserve">Handyman paid in cash with no withholding</t>
  </si>
  <si>
    <t xml:space="preserve">Benito M Shockey</t>
  </si>
  <si>
    <t xml:space="preserve">701-56-6607</t>
  </si>
  <si>
    <t xml:space="preserve">7784 Old State Rd, Mattoon IL 61938</t>
  </si>
  <si>
    <t xml:space="preserve">Estimated payments are required only if reasonably expected 2026 Illinois income-tax liability exceeds $1,000 after Illinois withholding, pass-through withholding, and applicable credits. Form IL-1040-ES targets 100% of expected tax; underpayment penalty is generally avoided by timely paying the lesser of 90% of current-year tax or 100% of prior-year tax in four equal installments, through permitted annualization, or by paying the full amount on the first installment date, subject to statutory exceptions.</t>
  </si>
  <si>
    <t xml:space="preserve">2026 Form IL-1040-ES worksheet and vouchers or MyTax Illinois; Form IL-2210 when computing an underpayment penalty or annualizing income.</t>
  </si>
  <si>
    <t xml:space="preserve">The estimated-payment credit line only for actual payments or timely prior-year credit forwards; the underpayment-penalty line only if the completed IL-2210 computation produces a penalty.</t>
  </si>
  <si>
    <t xml:space="preserve">Canonical cash receipts and expense support; source-based expected-AGI and Illinois estimate worksheet; taxpayer declaration that no 2025 Illinois return was filed or required; zero withholding, pass-through withholding, credits, and claimed exceptions; no annualization election; and four explicit $0 installment records. Any IL-2210 result is downstream.</t>
  </si>
  <si>
    <t xml:space="preserve">Schedule C cash receipts</t>
  </si>
  <si>
    <t xml:space="preserve">Locked records establish $85,000 of receipts, $14,306 of expenses, no W-2, and no withholding. The Illinois overlay tests the expected-net-liability threshold, safe harbors, and consequences of making no required installments.</t>
  </si>
  <si>
    <t xml:space="preserve">Mattoon, Coles County</t>
  </si>
  <si>
    <t xml:space="preserve">Illinois consultant serving Iowa customers remotely from Illinois</t>
  </si>
  <si>
    <t xml:space="preserve">Zackary R Damato</t>
  </si>
  <si>
    <t xml:space="preserve">633-88-3760</t>
  </si>
  <si>
    <t xml:space="preserve">2990 13th Ave, Moline IL 61265</t>
  </si>
  <si>
    <t xml:space="preserve">Illinois-Iowa reciprocity applies only to employee compensation, but an Iowa customer does not by itself make Schedule C income Iowa-source. All services are performed in Illinois, so this case has no Iowa-source business income, Iowa return, Iowa tax payment, or Schedule CR credit.</t>
  </si>
  <si>
    <t xml:space="preserve">No Schedule CR — no qualifying Iowa tax on the same income.</t>
  </si>
  <si>
    <t xml:space="preserve">No Form IL-1040 other-state-tax credit entry; the locked Schedule C profit remains in Illinois base income through federal AGI.</t>
  </si>
  <si>
    <t xml:space="preserve">Canonical Form 1099-NEC for $6,800, expense records totaling $1,475, and engagement and work-location records showing all services performed in Illinois and zero Iowa withholding or estimates.</t>
  </si>
  <si>
    <t xml:space="preserve">Canonical $6,800 Form 1099-NEC, $1,475 of expenses, and $5,325 Schedule C profit; no Iowa withholding or tax payment.</t>
  </si>
  <si>
    <t xml:space="preserve">The federal consultant economics remain unchanged. The Illinois overlay tests that wage reciprocity does not create Iowa-source business income or Schedule CR eligibility when services are performed entirely in Illinois.</t>
  </si>
  <si>
    <t xml:space="preserve">Slot-machine jackpot taxable through federal AGI with Illinois withholding</t>
  </si>
  <si>
    <t xml:space="preserve">Vidal C Rincon</t>
  </si>
  <si>
    <t xml:space="preserve">218-39-2103</t>
  </si>
  <si>
    <t xml:space="preserve">3808 Hennepin Dr, Joliet IL 60431</t>
  </si>
  <si>
    <t xml:space="preserve">The locked $18,000 slot-machine jackpot remains taxable through federal AGI. No separate Illinois gambling-loss subtraction is claimed because no loss ledger or federal loss deduction exists.</t>
  </si>
  <si>
    <t xml:space="preserve">No separate Illinois form</t>
  </si>
  <si>
    <t xml:space="preserve">Included through federal AGI; no loss subtraction or Illinois withholding credit.</t>
  </si>
  <si>
    <t xml:space="preserve">Canonical Form W-2G for one $18,000 slot jackpot showing zero federal and Illinois withholding; no gambling-loss ledger.</t>
  </si>
  <si>
    <t xml:space="preserve">Canonical $18,000 slot-machine Form W-2G with zero withholding.</t>
  </si>
  <si>
    <t xml:space="preserve">The invented Schedule A losses, Illinois withholding, and Schedule IL-WIT claim are removed. The scenario retains only the supported taxable jackpot.</t>
  </si>
  <si>
    <t xml:space="preserve">Unreported cash tips taxed in Illinois</t>
  </si>
  <si>
    <t xml:space="preserve">Darnell M Riggins</t>
  </si>
  <si>
    <t xml:space="preserve">249-32-5677</t>
  </si>
  <si>
    <t xml:space="preserve">3707 W 110th St, Chicago IL 60655</t>
  </si>
  <si>
    <t xml:space="preserve">Form 4137 tips enter federal AGI and Illinois income in full; taxed at 4.95%</t>
  </si>
  <si>
    <t xml:space="preserve">Form 4137 unreported tip income</t>
  </si>
  <si>
    <t xml:space="preserve">Federal Form 4137 tips enter AGI; at $32,760 a childless worker is past the federal EITC phase-out, so no Illinois EITC follows</t>
  </si>
  <si>
    <t xml:space="preserve">Prize winner donating on Schedule G</t>
  </si>
  <si>
    <t xml:space="preserve">Lamont N Ruggles</t>
  </si>
  <si>
    <t xml:space="preserve">770-07-0157</t>
  </si>
  <si>
    <t xml:space="preserve">5874 Woodbridge Pl, Peoria IL 61615</t>
  </si>
  <si>
    <t xml:space="preserve">A voluntary Schedule G donation is allowed only after a final eligible fund and amount are elected; its effect on refund or balance due is determined downstream.</t>
  </si>
  <si>
    <t xml:space="preserve">Federal 1099-MISC prize; Illinois Schedule G donations do not require a refund, unlike the Pennsylvania lines</t>
  </si>
  <si>
    <t xml:space="preserve">Alimony recipient funding Bright Start</t>
  </si>
  <si>
    <t xml:space="preserve">Levi E McCarroll</t>
  </si>
  <si>
    <t xml:space="preserve">047-13-6969</t>
  </si>
  <si>
    <t xml:space="preserve">3280 Huffman Blvd, Rockford IL 61103</t>
  </si>
  <si>
    <t xml:space="preserve">Bright Start contribution subtraction, up to $10,000 single, Schedule M Table 13 with the account number</t>
  </si>
  <si>
    <t xml:space="preserve">Pre-2019 alimony received in AGI</t>
  </si>
  <si>
    <t xml:space="preserve">Federal taxable alimony; the recipient's Illinois benefit is the 529 subtraction</t>
  </si>
  <si>
    <t xml:space="preserve">Pre-2019 alimony paid reduces Illinois income through AGI</t>
  </si>
  <si>
    <t xml:space="preserve">Desmond D Giardina</t>
  </si>
  <si>
    <t xml:space="preserve">719-97-8320</t>
  </si>
  <si>
    <t xml:space="preserve">3449 Katherine Dr, Freeport IL 61032</t>
  </si>
  <si>
    <t xml:space="preserve">Alimony paid under a 2016 decree is an above-the-line federal deduction reflected in federal adjusted gross income, which flows directly to Form IL-1040, Line 1; no Schedule CR Column B entry applies.</t>
  </si>
  <si>
    <t xml:space="preserve">Property Tax Credit, 5% of the Illinois property tax paid on the Freeport residence</t>
  </si>
  <si>
    <t xml:space="preserve">Taxpayer ownership and full-year principal-residence declaration; current authoritative Freeport address; private mortgage-servicer escrow statement and 2026 disbursements; assessed year, Stephenson County, and a deliberately synthetic property reference. No county-issued bill, receipt, posting, or PIN is asserted.</t>
  </si>
  <si>
    <t xml:space="preserve">Schedule 1 alimony paid deduction</t>
  </si>
  <si>
    <t xml:space="preserve">Federal pre-2019 alimony deduction; Illinois follows AGI; second attribute added so the row carries a live Illinois item, not only a denial</t>
  </si>
  <si>
    <t xml:space="preserve">Freeport, Stephenson County</t>
  </si>
  <si>
    <t xml:space="preserve">CD interest and early-withdrawal penalty carried through federal AGI</t>
  </si>
  <si>
    <t xml:space="preserve">Maggie C Mackie</t>
  </si>
  <si>
    <t xml:space="preserve">557-55-2432</t>
  </si>
  <si>
    <t xml:space="preserve">665 Kirk Dr, Litchfield IL 62056</t>
  </si>
  <si>
    <t xml:space="preserve">Delbert P Mackie</t>
  </si>
  <si>
    <t xml:space="preserve">406-47-3918</t>
  </si>
  <si>
    <t xml:space="preserve">The locked $6,200 of CD interest and $480 early-withdrawal penalty are reflected through federal AGI; Illinois provides no separate penalty deduction or adjustment.</t>
  </si>
  <si>
    <t xml:space="preserve">Form IL-1040, Line 1 (via federal AGI)</t>
  </si>
  <si>
    <t xml:space="preserve">Canonical Form 1099-INT showing $6,200 of interest and a $480 early-withdrawal penalty, together with the federal Form 1040 and Schedule 1 computation.</t>
  </si>
  <si>
    <t xml:space="preserve">Canonical Form 1099-INT interest of $6,200 and Box 2 penalty of $480.</t>
  </si>
  <si>
    <t xml:space="preserve">The federal above-the-line adjustment carries through the Illinois starting point. The unrelated inherited-farmland sale, 1969 valuation, and Illinois Schedule F are removed.</t>
  </si>
  <si>
    <t xml:space="preserve">Litchfield, Montgomery County</t>
  </si>
  <si>
    <t xml:space="preserve">Missing W-2 with no withholding and Illinois EITC</t>
  </si>
  <si>
    <t xml:space="preserve">Gunnar D Agrawal</t>
  </si>
  <si>
    <t xml:space="preserve">663-48-4495</t>
  </si>
  <si>
    <t xml:space="preserve">1030 W English St, Danville IL 61832</t>
  </si>
  <si>
    <t xml:space="preserve">Report $6,400 of wages with no Form W-2 from pay statements; no Illinois income tax withheld, so no Schedule IL-WIT or Form IL-4852</t>
  </si>
  <si>
    <t xml:space="preserve">None (no IL withholding)</t>
  </si>
  <si>
    <t xml:space="preserve">Form IL-1040, Line 25 = $0</t>
  </si>
  <si>
    <t xml:space="preserve">Employer statement and final pay stub from Irish employer (Maine Analytics Ltd) showing $6,400 wages and no withholding</t>
  </si>
  <si>
    <t xml:space="preserve">Claim the Illinois EITC equal to 20% of the $492 federal EIC ($98) for a single childless taxpayer with $6,400 of wages</t>
  </si>
  <si>
    <t xml:space="preserve">Schedule IL-E/EITC</t>
  </si>
  <si>
    <t xml:space="preserve">Final federal Form 1040 showing $492 federal EIC and single, childless household facts</t>
  </si>
  <si>
    <t xml:space="preserve">Wage income with no W-2 reported on Line 1h, $6,400 wages, single filing status, no qualifying child, and $492 federal EIC</t>
  </si>
  <si>
    <t xml:space="preserve">Follows CA87 ($6,400) per team lead; reference docs follow NY87 (Irish employer, no W-2); withholding route removed since no tax was withheld, Illinois EITC claimed</t>
  </si>
  <si>
    <t xml:space="preserve">No employer-issued W-2; wages from pay statements, no IL withholding</t>
  </si>
  <si>
    <t xml:space="preserve">One aggregate cryptocurrency disposition with separate taxpayer lot-basis records</t>
  </si>
  <si>
    <t xml:space="preserve">Sadie A Weems</t>
  </si>
  <si>
    <t xml:space="preserve">015-13-9206</t>
  </si>
  <si>
    <t xml:space="preserve">1587 Tulane Dr, Naperville IL 60565</t>
  </si>
  <si>
    <t xml:space="preserve">(N/A - As the Illinois tax liability is $911 and the threshold amount is $1,000, Form IL-2210 does not need to be prepared.)Preserve the locked April 15, July 20, and September 2 dispositions, $63,000 proceeds, $33,000 basis, and $30,000 gain. Credit the complete $6,686.16 of Illinois withholding by default as four equal $1,671.54 installments; use actual-date allocation or annualization only if elected and computed downstream.</t>
  </si>
  <si>
    <t xml:space="preserve">Form IL-2210, Step 6, only if supported</t>
  </si>
  <si>
    <t xml:space="preserve">Form IL-1040, Line 34 and box 34c only if supported</t>
  </si>
  <si>
    <t xml:space="preserve">Canonical three-lot Form 1099-DA records and transaction dates; complete W-2 Box 17 withholding of $6,686.16; and the default one-fourth quarterly allocation. Prior-year tax and completed IL-2210 annualization are required only for a downstream safe-harbor or annualization claim.</t>
  </si>
  <si>
    <t xml:space="preserve">Three digital-asset dispositions with $63,000 proceeds, $33,000 basis, $30,000 gain, and their actual dates</t>
  </si>
  <si>
    <t xml:space="preserve">Illinois taxes the federal gain through AGI and may annualize only using the locked transaction timing and complete state payment facts</t>
  </si>
  <si>
    <t xml:space="preserve">Directly held Section 1256 contracts carried through federal AGI</t>
  </si>
  <si>
    <t xml:space="preserve">Isabel C Vue</t>
  </si>
  <si>
    <t xml:space="preserve">410-78-7855</t>
  </si>
  <si>
    <t xml:space="preserve">1173 Longmeadow Ln, Glencoe IL 60022</t>
  </si>
  <si>
    <t xml:space="preserve">The directly held $23,400 Section 1256 gain is split federally 60% long term and 40% short term and then carried through federal AGI. Illinois provides no separate character distinction.</t>
  </si>
  <si>
    <t xml:space="preserve">Canonical brokerage statement and federal Form 6781 supporting the $23,400 directly held gain; no partnership, federal Schedule K-1, or Illinois Schedule K-1-P.</t>
  </si>
  <si>
    <t xml:space="preserve">Canonical directly held $23,400 Section 1256 gain and Form 6781.</t>
  </si>
  <si>
    <t xml:space="preserve">The Section 1256 treatment is preserved. The unsupported trading partnership, distributive-share addition, and K-1-P are removed.</t>
  </si>
  <si>
    <t xml:space="preserve">Glencoe, Cook County</t>
  </si>
  <si>
    <t xml:space="preserve">Equipment sale with exact regular depreciation and no unsupported Illinois adjustment or credit recapture</t>
  </si>
  <si>
    <t xml:space="preserve">Lyle E Luevano</t>
  </si>
  <si>
    <t xml:space="preserve">300-89-7715</t>
  </si>
  <si>
    <t xml:space="preserve">1048 Columbia Dr, Decatur IL 62522</t>
  </si>
  <si>
    <t xml:space="preserve">The federal Form 4797 equipment-sale result flows through federal AGI; no Form IL-4562 catch-up applies because the locked van has zero bonus depreciation and zero Section 179</t>
  </si>
  <si>
    <t xml:space="preserve">No Form IL-4562 or Schedule M depreciation entry</t>
  </si>
  <si>
    <t xml:space="preserve">Form IL-1040, Line 1 through federal AGI</t>
  </si>
  <si>
    <t xml:space="preserve">Canonical asset master, depreciation schedule, disposition records, and federal Form 4797 showing $55,769 cost, $29,000 regular MACRS, zero bonus, and zero Section 179</t>
  </si>
  <si>
    <t xml:space="preserve">No Enterprise Zone credit recapture is claimed because no authentic prior Schedule 1299-C, qualified-zone record, credit usage, or disqualification history exists</t>
  </si>
  <si>
    <t xml:space="preserve">credits/business/enterprise-zone-investment-credit.md</t>
  </si>
  <si>
    <t xml:space="preserve">No Schedule 4255 recapture entry</t>
  </si>
  <si>
    <t xml:space="preserve">No Form IL-1040, Line 13 recapture</t>
  </si>
  <si>
    <t xml:space="preserve">No synthetic prior credit record; recapture would require the original Schedule 1299-C and complete historical evidence</t>
  </si>
  <si>
    <t xml:space="preserve">Form 4797 equipment sale; $55,769 cost, $29,000 regular MACRS, zero Section 179, and zero bonus depreciation</t>
  </si>
  <si>
    <t xml:space="preserve">The locked federal asset supports neither an Illinois special-depreciation chain nor an invented historical state credit</t>
  </si>
  <si>
    <t xml:space="preserve">Full-year Illinois resident installment sale of Illinois land</t>
  </si>
  <si>
    <t xml:space="preserve">Gladys R Suggs</t>
  </si>
  <si>
    <t xml:space="preserve">697-92-5691</t>
  </si>
  <si>
    <t xml:space="preserve">3601 Oxbow Ln, Saint Charles IL 60174</t>
  </si>
  <si>
    <t xml:space="preserve">Leona J Suggs</t>
  </si>
  <si>
    <t xml:space="preserve">526-73-1726</t>
  </si>
  <si>
    <t xml:space="preserve">Installment gain recognized on the $44,000 of principal received and the $16,800 of seller-financing interest both flow through federal AGI and are taxed at the flat 4.95%; no preferential rate and no Line 22 subtraction because the note is a private obligation, not a U.S. government one</t>
  </si>
  <si>
    <t xml:space="preserve">No separate form — IL-1040 Step 2 and Step 5</t>
  </si>
  <si>
    <t xml:space="preserve">Form IL-1040, Lines 1 and 12</t>
  </si>
  <si>
    <t xml:space="preserve">Federal Form 6252 and Schedule D showing the gain recognized on 2026 principal; the note and payment record showing $16,800 of 2026 interest; Form 1040 as filed</t>
  </si>
  <si>
    <t xml:space="preserve">Installment principal and note interest carry no withholding, so with $132,000 of W-2 wages the couple must cover the added Illinois tax with estimates or extra IL-W-4 withholding; the 100%-of-prior-year safe harbor avoids the Form IL-2210 penalty</t>
  </si>
  <si>
    <t xml:space="preserve">Form IL-1040-ES or Form IL-W-4 extra withholding</t>
  </si>
  <si>
    <t xml:space="preserve">Form IL-1040, Line 26 (or Line 25 if withheld)</t>
  </si>
  <si>
    <t xml:space="preserve">Prior-year IL-1040 Line 14 tax for the safe-harbor test; 2026 estimated payment record; Form W-2 Box 17 Illinois withholding</t>
  </si>
  <si>
    <t xml:space="preserve">Form 6252 installment sale income</t>
  </si>
  <si>
    <t xml:space="preserve">The federal installment method is fixed. As full-year Illinois residents the location of the land no longer matters; every installment is taxed as ordinary Illinois income at 4.95%, and the practical issue is prepaying the tax on income that carries no withholding.</t>
  </si>
  <si>
    <t xml:space="preserve">Saint Charles, Kane County household and Illinois worksite</t>
  </si>
  <si>
    <t xml:space="preserve">Saint Charles, Kane County</t>
  </si>
  <si>
    <t xml:space="preserve">S091-W2-01: Macomb worksite, no local income tax</t>
  </si>
  <si>
    <t xml:space="preserve">Backdoor Roth conversion never taxed by Illinois</t>
  </si>
  <si>
    <t xml:space="preserve">Francine D Lachance</t>
  </si>
  <si>
    <t xml:space="preserve">489-53-7255</t>
  </si>
  <si>
    <t xml:space="preserve">522 W Hydraulic St, Yorkville IL 60560</t>
  </si>
  <si>
    <t xml:space="preserve">Sonja T Lachance</t>
  </si>
  <si>
    <t xml:space="preserve">641-19-3832</t>
  </si>
  <si>
    <t xml:space="preserve">The canonical Roth conversion has zero federally taxable income, so the Illinois retirement-income subtraction is $0; no later Roth-withdrawal event is modeled.</t>
  </si>
  <si>
    <t xml:space="preserve">Canonical Form 1099-R and federal retirement-income support showing zero federally taxable conversion income.</t>
  </si>
  <si>
    <t xml:space="preserve">Form 8606 and Form 1099-R code 2 conversion</t>
  </si>
  <si>
    <t xml:space="preserve">Federal Roth conversion; the Illinois retirement subtraction makes it free of state tax</t>
  </si>
  <si>
    <t xml:space="preserve">Yorkville, Kendall County</t>
  </si>
  <si>
    <t xml:space="preserve">Airbnb host with no supported personal property-tax credit</t>
  </si>
  <si>
    <t xml:space="preserve">Rodger S Kamp</t>
  </si>
  <si>
    <t xml:space="preserve">165-75-3222</t>
  </si>
  <si>
    <t xml:space="preserve">432 Green St, Galena IL 61036</t>
  </si>
  <si>
    <t xml:space="preserve">Deanna S Kamp</t>
  </si>
  <si>
    <t xml:space="preserve">843-38-8400</t>
  </si>
  <si>
    <t xml:space="preserve">The locked $3,100 property-tax expense is the rental or business component and is excluded from the Illinois principal-residence property-tax credit; no personal credit is claimed because no qualifying personal portion is established</t>
  </si>
  <si>
    <t xml:space="preserve">No Schedule ICR property-tax-credit entry without a supported qualifying personal-residence portion</t>
  </si>
  <si>
    <t xml:space="preserve">No Form IL-1040, Line 16 property-tax credit</t>
  </si>
  <si>
    <t xml:space="preserve">Authoritative rental expense support for the locked $3,100 component and final federal rental classification; no invented $24,000 bill, Illinois PIN, or personal allocation</t>
  </si>
  <si>
    <t xml:space="preserve">$28,599.58 rental receipts, $32,033 expenses including $3,100 property tax, and $3,433.42 loss, subject to final federal rental classification</t>
  </si>
  <si>
    <t xml:space="preserve">A positive Illinois credit would require new situs, ownership, principal-residence, payment, and allocation facts with Schedule A and rental-return consequences; the conservative denial preserves all locked federal economics</t>
  </si>
  <si>
    <t xml:space="preserve">Waukegan couple with a Peoria rental run by a property manager</t>
  </si>
  <si>
    <t xml:space="preserve">Debora K Tully</t>
  </si>
  <si>
    <t xml:space="preserve">738-85-6092</t>
  </si>
  <si>
    <t xml:space="preserve">12451 W Crescent Ave, Waukegan IL 60085</t>
  </si>
  <si>
    <t xml:space="preserve">Antony D Tully</t>
  </si>
  <si>
    <t xml:space="preserve">227-48-9736</t>
  </si>
  <si>
    <t xml:space="preserve">Property Tax Credit limited to the Waukegan principal residence: the Peoria rental is not a principal residence, so its property tax earns no Illinois credit and is deducted only on Schedule E; the $36,000 of rents enters Illinois income through federal AGI</t>
  </si>
  <si>
    <t xml:space="preserve">2025 Lake County property tax bill for the Waukegan residence paid in 2026 with the property index number exactly as printed; Peoria County bill for the rental retained with Schedule E records only; Form 1099-MISC Box 1 rents from the property manager</t>
  </si>
  <si>
    <t xml:space="preserve">Rents carry no Illinois withholding: with $148,000 of W-2 wages the couple covers the added 4.95% on net rental income through IL-W-4 extra withholding or estimates, meeting the 100%-of-prior-year safe harbor so no Form IL-2210 penalty applies</t>
  </si>
  <si>
    <t xml:space="preserve">Form IL-W-4 extra withholding or Form IL-1040-ES</t>
  </si>
  <si>
    <t xml:space="preserve">Form IL-1040, Line 25 (withheld) or Line 26 (estimated)</t>
  </si>
  <si>
    <t xml:space="preserve">Prior-year IL-1040 Line 14 tax for the safe-harbor test; Form W-2 Box 17 Illinois withholding; 2026 estimated payment record if any; Schedule E net rental income</t>
  </si>
  <si>
    <t xml:space="preserve">Schedule E rental with a property manager's 1099-MISC</t>
  </si>
  <si>
    <t xml:space="preserve">Federal Schedule E rents of $$36,000 through a property manager are fixed. As full-year Illinois residents with an Illinois rental, everything is taxed once by Illinois at 4.95% with no other-state overlap; the Illinois attributes are the property-tax-credit boundary between residence and rental and prepaying tax on income with no withholding.</t>
  </si>
  <si>
    <t xml:space="preserve">S094-W2-01: Waukegan worksite, no local income tax</t>
  </si>
  <si>
    <t xml:space="preserve">Author's late royalties and the automatic extension</t>
  </si>
  <si>
    <t xml:space="preserve">Brock S Ahn</t>
  </si>
  <si>
    <t xml:space="preserve">624-47-3848</t>
  </si>
  <si>
    <t xml:space="preserve">630 Shepherd Ln, Geneva IL 60134</t>
  </si>
  <si>
    <t xml:space="preserve">Federal royalty income arriving late; Illinois extension mechanics are the state attribute</t>
  </si>
  <si>
    <t xml:space="preserve">Geneva, Kane County</t>
  </si>
  <si>
    <t xml:space="preserve">Schedule F farmer testing the Illinois farmer exception</t>
  </si>
  <si>
    <t xml:space="preserve">Domingo B Loya</t>
  </si>
  <si>
    <t xml:space="preserve">726-83-2031</t>
  </si>
  <si>
    <t xml:space="preserve">17 Audubon Dr, Jacksonville IL 62650</t>
  </si>
  <si>
    <t xml:space="preserve">Shon D Loya</t>
  </si>
  <si>
    <t xml:space="preserve">602-74-5139</t>
  </si>
  <si>
    <t xml:space="preserve">The closed canonical income inventory shows $198,000 of Schedule F gross income and $198,000 of complete joint gross income, so the farmer two-thirds income test equals 100%. Form IL-1040 box 34a and any IL-2210 result remain downstream.</t>
  </si>
  <si>
    <t xml:space="preserve">Form IL-2210 and box 34a, only if supported</t>
  </si>
  <si>
    <t xml:space="preserve">Form IL-1040, Line 34 and box 34a only if supported</t>
  </si>
  <si>
    <t xml:space="preserve">Canonical farm master and Schedule F support showing $180,000 commodity sales, $12,000 program payments, $6,000 patronage dividends, $198,000 farm gross income, no other joint gross-income item, and a closed 100% farmer-test worksheet. Prior-year tax and actual payment history are conditional downstream IL-2210 inputs.</t>
  </si>
  <si>
    <t xml:space="preserve">The farm remains a taxpayer-operated Schedule F activity; no partnership, Form 1065 K-1, Illinois K-1-P, or passed-through subtraction is claimed</t>
  </si>
  <si>
    <t xml:space="preserve">No Schedule K-1-P or Schedule M Line 14 entry</t>
  </si>
  <si>
    <t xml:space="preserve">No partnership subtraction on Form IL-1040</t>
  </si>
  <si>
    <t xml:space="preserve">Canonical farm master and Schedule F; no synthetic partnership or K-1-P evidence</t>
  </si>
  <si>
    <t xml:space="preserve">Taxpayer-operated Schedule F farm with $198,000 gross income and $56,000 net income; no partnership</t>
  </si>
  <si>
    <t xml:space="preserve">The farmer exception can be tested on the locked Schedule F facts without converting the activity into another entity</t>
  </si>
  <si>
    <t xml:space="preserve">Jacksonville, Morgan County</t>
  </si>
  <si>
    <t xml:space="preserve">Retiree applying an independently supported 2026 Illinois overpayment to 2027</t>
  </si>
  <si>
    <t xml:space="preserve">Dalton L Fulkerson</t>
  </si>
  <si>
    <t xml:space="preserve">602-12-4453</t>
  </si>
  <si>
    <t xml:space="preserve">4 Hackney Ln, Springfield IL 62702</t>
  </si>
  <si>
    <t xml:space="preserve">Chip D Fulkerson</t>
  </si>
  <si>
    <t xml:space="preserve">475-07-8684</t>
  </si>
  <si>
    <t xml:space="preserve">Voluntary Illinois withholding on the $60,000 IRA distribution is a state-instantiation fact supported by Form IL-W-4, the state boxes of Form 1099-R, and Schedule IL-WIT; its amount is independent of federal withholding</t>
  </si>
  <si>
    <t xml:space="preserve">Signed Form IL-W-4 or voluntary withholding agreement, state-instantiated Form 1099-R Boxes 14-16, payer Illinois account, remittance record, and Schedule IL-WIT</t>
  </si>
  <si>
    <t xml:space="preserve">The taxpayer directs the entire source-supported $2,970 Illinois overpayment to 2027 estimated tax. The direction and amount are complete source facts consumed during downstream return preparation; no filed IL-1040 Lines 37-40, filing acceptance, or IDOR posting is rendered or asserted.</t>
  </si>
  <si>
    <t xml:space="preserve">Form IL-1040, Lines 37-40</t>
  </si>
  <si>
    <t xml:space="preserve">Taxpayer credit-forward direction, controlled $2,970 overpayment calculation from Illinois withholding and the retirement subtraction, and no bank refund routing. No filing acceptance or IDOR posting is represented or required as source evidence.</t>
  </si>
  <si>
    <t xml:space="preserve">$60,000 taxable IRA distribution and $2,853 federal withholding; the provisional $400 federal forward and rejected $1,875 state-withholding artifact are not reused</t>
  </si>
  <si>
    <t xml:space="preserve">Illinois retirement income is subtracted on Line 5, while independently authored voluntary state withholding can create a 2026 Illinois overpayment applied to 2027; the locked standard-deduction federal treatment receives no SALT benefit</t>
  </si>
  <si>
    <t xml:space="preserve">Cannot pay the Illinois balance in full</t>
  </si>
  <si>
    <t xml:space="preserve">Catrina S Kenny</t>
  </si>
  <si>
    <t xml:space="preserve">708-28-9404</t>
  </si>
  <si>
    <t xml:space="preserve">494 E 12th St, Centralia IL 62801</t>
  </si>
  <si>
    <t xml:space="preserve">File the 2026 Illinois return by April 15, 2027 even if the balance cannot be paid in full. Any computed balance, late-payment penalty, interest, IDOR bill, or Collections status is downstream or external.</t>
  </si>
  <si>
    <t xml:space="preserve">Form IL-1040 due date and payment</t>
  </si>
  <si>
    <t xml:space="preserve">Taxpayer timely-filing direction and official due-date/rule authority only; no computed balance, completed return, filing, acceptance, penalty, interest, or IDOR bill is required or asserted in Phase 10.</t>
  </si>
  <si>
    <t xml:space="preserve">The complete taxpayer-facing options after a downstream balance is established are MyTax Illinois bank debit, an authorized card payment with fee, or check with Form IL-1040-V. An installment request and approval are modeled only if they actually occur and are not source-evidence prerequisites.</t>
  </si>
  <si>
    <t xml:space="preserve">Form IL-1040, Lines 37-41</t>
  </si>
  <si>
    <t xml:space="preserve">Complete taxpayer-facing conditional payment-option record; account details are added only if an actual payment is later modeled. No IDOR bill, Collections status, installment request, approval, government receipt, IL-PIN, or refund-routing record is asserted or required.</t>
  </si>
  <si>
    <t xml:space="preserve">Federal balance due and installment agreement</t>
  </si>
  <si>
    <t xml:space="preserve">Federal inability to pay; Illinois's file-anyway rule and payment channels</t>
  </si>
  <si>
    <t xml:space="preserve">Centralia, Marion County</t>
  </si>
  <si>
    <t xml:space="preserve">Joint decedent return with basic Illinois exemptions only</t>
  </si>
  <si>
    <t xml:space="preserve">Lolita J Milligan</t>
  </si>
  <si>
    <t xml:space="preserve">885-21-5460</t>
  </si>
  <si>
    <t xml:space="preserve">1058 Cedar St, Harrisburg IL 62946</t>
  </si>
  <si>
    <t xml:space="preserve">Gregg E Milligan</t>
  </si>
  <si>
    <t xml:space="preserve">555-67-5786</t>
  </si>
  <si>
    <t xml:space="preserve">Surviving spouse files jointly, writes 'deceased' and the date of death, signs 'filing as surviving spouse'; no Form IL-1310 needed for the refund</t>
  </si>
  <si>
    <t xml:space="preserve">Canonical year-of-death master and household facts supporting the 2026 date of death; federal final-joint-return facts for the year of death; surviving-spouse filing and signature support, including the 'deceased' notation and date-of-death entry. A death certificate is not required or fabricated for this synthetic evidence route.</t>
  </si>
  <si>
    <t xml:space="preserve">The surviving spouse is age 64 and the deceased spouse was age 62 at the end of the applicable 2026 age tests. Claim eligible basic exemptions only; claim no Illinois age-65 additions.</t>
  </si>
  <si>
    <t xml:space="preserve">Canonical dates of birth, death-year household record, federal AGI, and dependency or claimability evidence.</t>
  </si>
  <si>
    <t xml:space="preserve">Canonical joint year-of-death filing facts; survivor age 64 and deceased spouse age 62.</t>
  </si>
  <si>
    <t xml:space="preserve">The year-of-death joint-return mechanics remain. The locked ages disprove both age-65 additions, so only otherwise eligible basic exemptions remain.</t>
  </si>
  <si>
    <t xml:space="preserve">Harrisburg, Saline County</t>
  </si>
  <si>
    <t xml:space="preserve">Separated parent claiming the Illinois EITC and child credit</t>
  </si>
  <si>
    <t xml:space="preserve">Jaclyn S Glasscock</t>
  </si>
  <si>
    <t xml:space="preserve">306-22-9746</t>
  </si>
  <si>
    <t xml:space="preserve">11003 S Hamlin Ave, Chicago IL 60655</t>
  </si>
  <si>
    <t xml:space="preserve">Tiffani L Glasscock</t>
  </si>
  <si>
    <t xml:space="preserve">051-66-7004</t>
  </si>
  <si>
    <t xml:space="preserve">Illinois EITC allowed for a married taxpayer filing HOH who lived apart from the spouse the last six months</t>
  </si>
  <si>
    <t xml:space="preserve">Illinois Child Tax Credit at 40% of the Illinois EITC for the child under 12</t>
  </si>
  <si>
    <t xml:space="preserve">Federal EITC as head of household while married</t>
  </si>
  <si>
    <t xml:space="preserve">Federal separated-spouse HOH; Illinois credits follow the federal separated-spouse exception</t>
  </si>
  <si>
    <t xml:space="preserve">Khalil K Glasscock</t>
  </si>
  <si>
    <t xml:space="preserve">879-10-6702</t>
  </si>
  <si>
    <t xml:space="preserve">Khalil K Glasscock: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</si>
  <si>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OH scenario</t>
  </si>
  <si>
    <t xml:space="preserve">OH tax attribute 1</t>
  </si>
  <si>
    <t xml:space="preserve">OH taxonomy file 1</t>
  </si>
  <si>
    <t xml:space="preserve">OH form 1</t>
  </si>
  <si>
    <t xml:space="preserve">OH tax attribute 2</t>
  </si>
  <si>
    <t xml:space="preserve">OH taxonomy file 2</t>
  </si>
  <si>
    <t xml:space="preserve">OH form 2</t>
  </si>
  <si>
    <t xml:space="preserve">Federal = OH?</t>
  </si>
  <si>
    <t xml:space="preserve">OH residency status</t>
  </si>
  <si>
    <t xml:space="preserve">OH locality</t>
  </si>
  <si>
    <t xml:space="preserve">Conditional Ohio use tax on documented untaxed purchases</t>
  </si>
  <si>
    <t xml:space="preserve">Ernesto D Word</t>
  </si>
  <si>
    <t xml:space="preserve">752-22-3071</t>
  </si>
  <si>
    <t xml:space="preserve">1170 E Park Ave, Apt 5B, Columbiana OH 44408</t>
  </si>
  <si>
    <t xml:space="preserve">Ohio use tax applies only if the taxpayer made a documented taxable Ohio purchase on which adequate sales or use tax was not paid; otherwise no use-tax event is asserted</t>
  </si>
  <si>
    <t xml:space="preserve">Use tax worksheet (2025 booklet p. 46)</t>
  </si>
  <si>
    <t xml:space="preserve">Form IT 1040, line 12</t>
  </si>
  <si>
    <t xml:space="preserve">Taxable-purchase receipts or order histories showing sales or use tax paid and the Ohio place of use; otherwise none</t>
  </si>
  <si>
    <t xml:space="preserve">Ohio use tax requires an actual documented taxable purchase on which adequate sales or use tax was not paid; no purchase is inferred from the wage-only federal scenario.</t>
  </si>
  <si>
    <t xml:space="preserve">Columbiana County</t>
  </si>
  <si>
    <t xml:space="preserve">Columbiana, Columbiana County</t>
  </si>
  <si>
    <t xml:space="preserve">Joint filing credit and personal exemptions</t>
  </si>
  <si>
    <t xml:space="preserve">Jasmin P Grim</t>
  </si>
  <si>
    <t xml:space="preserve">469-09-6786</t>
  </si>
  <si>
    <t xml:space="preserve">500 Railroad St, Newcomerstown OH 43832</t>
  </si>
  <si>
    <t xml:space="preserve">Precious T Grim</t>
  </si>
  <si>
    <t xml:space="preserve">828-37-1758</t>
  </si>
  <si>
    <t xml:space="preserve">Joint filing credit up to $650 when each spouse has ≥ $500 qualifying income and MAGI is under $500,000</t>
  </si>
  <si>
    <t xml:space="preserve">credits/family-dependent/joint-filing-credit.md</t>
  </si>
  <si>
    <t xml:space="preserve">Ohio Schedule of Credits, line 12</t>
  </si>
  <si>
    <t xml:space="preserve">Form IT 1040, line 9</t>
  </si>
  <si>
    <t xml:space="preserve">Federal Form 1040 joint return / each spouse's W-2s / statement of each spouse's qualifying income</t>
  </si>
  <si>
    <t xml:space="preserve">Personal exemptions $2,400 / $2,150 / $1,900 per person; $0 if MAGI ≥ $500,000</t>
  </si>
  <si>
    <t xml:space="preserve">deductions/exemptions/exemptions.md</t>
  </si>
  <si>
    <t xml:space="preserve">Ohio Schedule of Adjustments exemption section / IT 1040 line 4</t>
  </si>
  <si>
    <t xml:space="preserve">Form IT 1040, line 4</t>
  </si>
  <si>
    <t xml:space="preserve">Federal Form 1040 dependent listing / SSNs</t>
  </si>
  <si>
    <t xml:space="preserve">Most common married wage profile; Ohio has no standard deduction, so exemptions plus the joint filing credit are the household benefits</t>
  </si>
  <si>
    <t xml:space="preserve">Tuscarawas County</t>
  </si>
  <si>
    <t xml:space="preserve">Newcomerstown, Tuscarawas County</t>
  </si>
  <si>
    <t xml:space="preserve">Bank interest follows federal AGI; no unsupported use-tax event</t>
  </si>
  <si>
    <t xml:space="preserve">Tina J Hough</t>
  </si>
  <si>
    <t xml:space="preserve">793-73-0621</t>
  </si>
  <si>
    <t xml:space="preserve">500 Cannon St, Apt 2F, Niles OH 44446</t>
  </si>
  <si>
    <t xml:space="preserve">Ohio adjusted gross income starts from federal adjusted gross income; the ordinary bank interest already included there requires no Ohio adjustment</t>
  </si>
  <si>
    <t xml:space="preserve">No separate Ohio form — Ohio starts from federal AGI</t>
  </si>
  <si>
    <t xml:space="preserve">Form IT 1040, line 1</t>
  </si>
  <si>
    <t xml:space="preserve">Federal Form 1040 and Form 1099-INT Box 1</t>
  </si>
  <si>
    <t xml:space="preserve">The locked ordinary bank interest is already included in federal adjusted gross income and requires no Ohio adjustment; no taxable purchase is present.</t>
  </si>
  <si>
    <t xml:space="preserve">Trumbull County</t>
  </si>
  <si>
    <t xml:space="preserve">Conditional Ohio estimated-payment and underpayment review</t>
  </si>
  <si>
    <t xml:space="preserve">Elliot C Amaral</t>
  </si>
  <si>
    <t xml:space="preserve">124-43-5320</t>
  </si>
  <si>
    <t xml:space="preserve">3025 Rockefeller Ave, Cleveland OH 44115</t>
  </si>
  <si>
    <t xml:space="preserve">Teddy D Amaral</t>
  </si>
  <si>
    <t xml:space="preserve">544-98-2955</t>
  </si>
  <si>
    <t xml:space="preserve">Evaluate Ohio estimated-payment requirements and underpayment interest only if the statutory more-than-$500 remaining-tax threshold is met after credits and withholding, applying all statutory exceptions and safe harbors from the complete dated payment and prior-year ledger</t>
  </si>
  <si>
    <t xml:space="preserve">other-taxes/interest-penalty.md</t>
  </si>
  <si>
    <t xml:space="preserve">Form IT/SD 2210</t>
  </si>
  <si>
    <t xml:space="preserve">Form IT 1040, line 11</t>
  </si>
  <si>
    <t xml:space="preserve">Complete dated 2026 Ohio withholding and estimated-payment ledger, prior-year liability, and safe-harbor evidence</t>
  </si>
  <si>
    <t xml:space="preserve">The interest is locked, but Ohio estimated-payment and underpayment-interest results require the statutory threshold, safe harbors, and a complete dated payment ledger.</t>
  </si>
  <si>
    <t xml:space="preserve">Cuyahoga County</t>
  </si>
  <si>
    <t xml:space="preserve">Cleveland, Cuyahoga County</t>
  </si>
  <si>
    <t xml:space="preserve">Ordinary and qualified dividends follow federal AGI</t>
  </si>
  <si>
    <t xml:space="preserve">Demetrius A Horning</t>
  </si>
  <si>
    <t xml:space="preserve">019-71-4890</t>
  </si>
  <si>
    <t xml:space="preserve">4699 Barnwood Dr, Grove City OH 43123</t>
  </si>
  <si>
    <t xml:space="preserve">Angelique C Horning</t>
  </si>
  <si>
    <t xml:space="preserve">065-03-8072</t>
  </si>
  <si>
    <t xml:space="preserve">Form 1099-DIV ordinary and qualified dividends remain in federal adjusted gross income and require no Ohio municipal-obligation addback; no tax-exempt non-Ohio obligation is present</t>
  </si>
  <si>
    <t xml:space="preserve">Federal Form 1040 and Form 1099-DIV Boxes 1a and 1b</t>
  </si>
  <si>
    <t xml:space="preserve">The locked dividends are ordinary and qualified dividends already included in federal adjusted gross income; no federally excluded non-Ohio municipal obligation exists.</t>
  </si>
  <si>
    <t xml:space="preserve">Franklin County</t>
  </si>
  <si>
    <t xml:space="preserve">Grove City, Franklin County</t>
  </si>
  <si>
    <t xml:space="preserve">Unemployment follows federal AGI; no unsupported training credit</t>
  </si>
  <si>
    <t xml:space="preserve">Warren O Boynton</t>
  </si>
  <si>
    <t xml:space="preserve">280-08-0013</t>
  </si>
  <si>
    <t xml:space="preserve">607 Deanna Dr, Batavia OH 45103</t>
  </si>
  <si>
    <t xml:space="preserve">Unemployment compensation included in federal adjusted gross income remains in Ohio adjusted gross income; Ohio provides no general unemployment subtraction</t>
  </si>
  <si>
    <t xml:space="preserve">Federal Form 1040 and Form 1099-G Box 1</t>
  </si>
  <si>
    <t xml:space="preserve">The locked unemployment compensation is included in federal adjusted gross income; no displaced-worker training, eligible expense, or payment evidence exists.</t>
  </si>
  <si>
    <t xml:space="preserve">Clermont County</t>
  </si>
  <si>
    <t xml:space="preserve">Private-pension retirement credit; no railroad subtraction</t>
  </si>
  <si>
    <t xml:space="preserve">Julian M Boateng</t>
  </si>
  <si>
    <t xml:space="preserve">106-06-0237</t>
  </si>
  <si>
    <t xml:space="preserve">3252 Eden Ave, Unit 4B, Cincinnati OH 45219</t>
  </si>
  <si>
    <t xml:space="preserve">Georgina E Boateng</t>
  </si>
  <si>
    <t xml:space="preserve">154-06-4506</t>
  </si>
  <si>
    <t xml:space="preserve">Evaluate the Ohio retirement income credit for the locked taxable private pension, subject to statutory age and income conditions; no railroad-retirement deduction is asserted</t>
  </si>
  <si>
    <t xml:space="preserve">credits/retirement-senior/retirement-income-credit.md</t>
  </si>
  <si>
    <t xml:space="preserve">Ohio Schedule of Credits, line 2 (Table 2, 2025 booklet p. 44)</t>
  </si>
  <si>
    <t xml:space="preserve">Federal Form 1099-R taxable pension amount, federal Form 1040, and date of birth</t>
  </si>
  <si>
    <t xml:space="preserve">The locked taxable private pension supports Ohio retirement-income-credit evaluation, but no railroad retirement benefit or RRB source form exists.</t>
  </si>
  <si>
    <t xml:space="preserve">Hamilton County</t>
  </si>
  <si>
    <t xml:space="preserve">Personal exemptions without the exemption credit</t>
  </si>
  <si>
    <t xml:space="preserve">Aisha L Thelen</t>
  </si>
  <si>
    <t xml:space="preserve">276-52-4440</t>
  </si>
  <si>
    <t xml:space="preserve">1121 Sidney St, Columbus OH 43201</t>
  </si>
  <si>
    <t xml:space="preserve">Michaela T Thelen</t>
  </si>
  <si>
    <t xml:space="preserve">393-26-2562</t>
  </si>
  <si>
    <t xml:space="preserve">Claim personal exemptions for the taxpayer, spouse, and two dependents subject to the $500,000 modified-AGI ceiling; do not claim the $20-per-exemption credit because modified AGI less exemptions exceeds $30,000</t>
  </si>
  <si>
    <t xml:space="preserve">Form IT 1040, line 4 (Ohio Schedule of Dependents if dependents are claimed)</t>
  </si>
  <si>
    <t xml:space="preserve">Federal Form 1040 dependent listing, canonical dependent facts, and taxpayer and spouse identifiers</t>
  </si>
  <si>
    <t xml:space="preserve">Child Tax Credit / federal dependent listing</t>
  </si>
  <si>
    <t xml:space="preserve">The taxpayer, spouse, and two dependents support four Ohio personal exemptions, but modified AGI less exemptions exceeds the statutory exemption-credit threshold.</t>
  </si>
  <si>
    <t xml:space="preserve">Columbus, Franklin County</t>
  </si>
  <si>
    <t xml:space="preserve">Jayson A Thelen</t>
  </si>
  <si>
    <t xml:space="preserve">079-90-8637</t>
  </si>
  <si>
    <t xml:space="preserve">Jayson A Thelen: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</si>
  <si>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Xiomara E Thelen</t>
  </si>
  <si>
    <t xml:space="preserve">771-22-0095</t>
  </si>
  <si>
    <t xml:space="preserve">Xiomara E Thelen: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</si>
  <si>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Ohio EIC without unsupported home-school expenses</t>
  </si>
  <si>
    <t xml:space="preserve">Francesca A McClurg</t>
  </si>
  <si>
    <t xml:space="preserve">068-80-7787</t>
  </si>
  <si>
    <t xml:space="preserve">616 Glendale St, Portsmouth OH 45662</t>
  </si>
  <si>
    <t xml:space="preserve">Ohio's nonrefundable earned income credit equals 30% of the allowed federal earned income credit, limited by Ohio tax liability; no home-school expense credit is asserted</t>
  </si>
  <si>
    <t xml:space="preserve">Ohio Schedule of Credits, line 13</t>
  </si>
  <si>
    <t xml:space="preserve">Federal Form 1040 earned income credit, Schedule EIC, canonical dependent facts, and Forms W-2</t>
  </si>
  <si>
    <t xml:space="preserve">Federal EIC / Head of household status / Child Tax Credit</t>
  </si>
  <si>
    <t xml:space="preserve">Canonical return effects support a federal earned income credit and therefore Ohio EIC evaluation; no home-school status, eligible purchase, or expense evidence exists.</t>
  </si>
  <si>
    <t xml:space="preserve">Scioto County</t>
  </si>
  <si>
    <t xml:space="preserve">Gideon L McClurg</t>
  </si>
  <si>
    <t xml:space="preserve">683-60-3894</t>
  </si>
  <si>
    <t xml:space="preserve">Gideon L McClurg: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</si>
  <si>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Listed-stock gain follows federal AGI</t>
  </si>
  <si>
    <t xml:space="preserve">Latrice K Farnham</t>
  </si>
  <si>
    <t xml:space="preserve">098-54-7137</t>
  </si>
  <si>
    <t xml:space="preserve">409 Liberty St, Fremont OH 43420</t>
  </si>
  <si>
    <t xml:space="preserve">Maricela E Farnham</t>
  </si>
  <si>
    <t xml:space="preserve">607-24-2422</t>
  </si>
  <si>
    <t xml:space="preserve">The locked long-term Walmart stock gain remains in federal adjusted gross income and receives no Ohio VCOC deduction or recapture</t>
  </si>
  <si>
    <t xml:space="preserve">Federal Form 1099-B and canonical brokerage transaction statement</t>
  </si>
  <si>
    <t xml:space="preserve">The locked transaction is a covered long-term sale of Walmart shares, not a certified Ohio venture-capital operating company interest, and no recapture event exists.</t>
  </si>
  <si>
    <t xml:space="preserve">Sandusky County</t>
  </si>
  <si>
    <t xml:space="preserve">Fremont, Sandusky County</t>
  </si>
  <si>
    <t xml:space="preserve">No separate Ohio student-loan or standard deduction</t>
  </si>
  <si>
    <t xml:space="preserve">Katelynn V Uribe</t>
  </si>
  <si>
    <t xml:space="preserve">743-16-7080</t>
  </si>
  <si>
    <t xml:space="preserve">5426 Silica Dr, Sylvania OH 43560</t>
  </si>
  <si>
    <t xml:space="preserve">Student-loan interest already reflected in federal adjusted gross income receives no separate Ohio subtraction</t>
  </si>
  <si>
    <t xml:space="preserve">Federal Form 1040 and Form 1098-E</t>
  </si>
  <si>
    <t xml:space="preserve">Ohio has no standard deduction; do not carry the federal standard deduction into Ohio taxable income</t>
  </si>
  <si>
    <t xml:space="preserve">deductions/standard.md</t>
  </si>
  <si>
    <t xml:space="preserve">No separate Ohio form</t>
  </si>
  <si>
    <t xml:space="preserve">No Ohio standard-deduction entry</t>
  </si>
  <si>
    <t xml:space="preserve">Federal Form 1040 filing status and deduction computation</t>
  </si>
  <si>
    <t xml:space="preserve">The federal student-loan-interest deduction is already reflected in federal adjusted gross income, and Ohio provides no separate student-loan-interest or standard deduction.</t>
  </si>
  <si>
    <t xml:space="preserve">Lucas County</t>
  </si>
  <si>
    <t xml:space="preserve">Sylvania, Lucas County</t>
  </si>
  <si>
    <t xml:space="preserve">Mortgage interest has no separate Ohio subtraction</t>
  </si>
  <si>
    <t xml:space="preserve">Raphael C Stocker</t>
  </si>
  <si>
    <t xml:space="preserve">381-85-8431</t>
  </si>
  <si>
    <t xml:space="preserve">2140 Clinton St, Toledo OH 43607</t>
  </si>
  <si>
    <t xml:space="preserve">Sammy R Stocker</t>
  </si>
  <si>
    <t xml:space="preserve">603-38-8017</t>
  </si>
  <si>
    <t xml:space="preserve">Mortgage interest is a federal itemized deduction and creates no separate Ohio subtraction from federal adjusted gross income; no Homebuyer Plus contribution deduction or state or local refund subtraction is asserted</t>
  </si>
  <si>
    <t xml:space="preserve">Federal Form 1040, Schedule A, and Form 1098</t>
  </si>
  <si>
    <t xml:space="preserve">Mortgage interest is a federal itemized deduction below federal adjusted gross income; no qualifying Homebuyer Plus contribution or federally included state or local tax refund is locked.</t>
  </si>
  <si>
    <t xml:space="preserve">Toledo, Lucas County</t>
  </si>
  <si>
    <t xml:space="preserve">Federal HSA is not an Ohio medical savings account</t>
  </si>
  <si>
    <t xml:space="preserve">Claudia K Bias</t>
  </si>
  <si>
    <t xml:space="preserve">406-94-6766</t>
  </si>
  <si>
    <t xml:space="preserve">8518 Westport Dr, Mentor OH 44060</t>
  </si>
  <si>
    <t xml:space="preserve">W-2 code W / Form 8889 HSA activity is federal; do not put it on the Ohio MSA line</t>
  </si>
  <si>
    <t xml:space="preserve">deductions/subtractions/medical-savings-account.md</t>
  </si>
  <si>
    <t xml:space="preserve">Ohio Schedule of Adjustments MSA line (do not use)</t>
  </si>
  <si>
    <t xml:space="preserve">Form IT 1040, line 2b only if a true Ohio MSA exists</t>
  </si>
  <si>
    <t xml:space="preserve">Ohio MSA deposit statements — not federal Form 8889</t>
  </si>
  <si>
    <t xml:space="preserve">Nonmedical Ohio MSA withdrawals are an addition, not an HSA 1099-SA issue</t>
  </si>
  <si>
    <t xml:space="preserve">income/additions/medical-savings-account-add-back.md</t>
  </si>
  <si>
    <t xml:space="preserve">Ohio Schedule of Adjustments MSA add-back</t>
  </si>
  <si>
    <t xml:space="preserve">Form IT 1040, line 2a</t>
  </si>
  <si>
    <t xml:space="preserve">Ohio MSA withdrawal statements / prior-year Ohio MSA deduction / MSA worksheet</t>
  </si>
  <si>
    <t xml:space="preserve">Common mix-up: Ohio's MSA deduction is a separate state-law account, not the federal HSA</t>
  </si>
  <si>
    <t xml:space="preserve">Lake County</t>
  </si>
  <si>
    <t xml:space="preserve">Mentor, Lake County</t>
  </si>
  <si>
    <t xml:space="preserve">401(k) saver with no Ohio saver or joint filing credit</t>
  </si>
  <si>
    <t xml:space="preserve">Rudolph J Chesney</t>
  </si>
  <si>
    <t xml:space="preserve">827-67-7047</t>
  </si>
  <si>
    <t xml:space="preserve">483 Water St, Chardon OH 44024</t>
  </si>
  <si>
    <t xml:space="preserve">Jairo D Chesney</t>
  </si>
  <si>
    <t xml:space="preserve">196-73-2694</t>
  </si>
  <si>
    <t xml:space="preserve">The employer 401(k) deferral remains reflected through federal adjusted gross income; Ohio provides no separate Saver's Credit, and the joint filing credit is unavailable because only one spouse has qualifying income</t>
  </si>
  <si>
    <t xml:space="preserve">Form IT 1040, line 1; no Ohio Schedule of Credits entry</t>
  </si>
  <si>
    <t xml:space="preserve">Federal Form 1040, Form 8880, and the single canonical Form W-2</t>
  </si>
  <si>
    <t xml:space="preserve">The employer 401(k) deferral is already reflected through federal adjusted gross income; Ohio has no separate Saver's Credit, and the single canonical wage earner does not satisfy the joint filing credit's two-spouse income condition.</t>
  </si>
  <si>
    <t xml:space="preserve">Geauga County</t>
  </si>
  <si>
    <t xml:space="preserve">Side-gig business income deduction with no residual business tax</t>
  </si>
  <si>
    <t xml:space="preserve">Rachelle K Calzada</t>
  </si>
  <si>
    <t xml:space="preserve">746-06-9821</t>
  </si>
  <si>
    <t xml:space="preserve">1078 Forest Rose Ave, Apt 1F, Lancaster OH 43130</t>
  </si>
  <si>
    <t xml:space="preserve">Treat the locked $6,350 Schedule C net profit as qualifying business income and apply the Ohio business income deduction up to the statutory cap; this activity leaves no residual taxable business income at 3%, and no TMUD credit is asserted</t>
  </si>
  <si>
    <t xml:space="preserve">deductions/subtractions/business-income-deduction.md</t>
  </si>
  <si>
    <t xml:space="preserve">Ohio Schedule of Business Income, Parts 1-2</t>
  </si>
  <si>
    <t xml:space="preserve">Ohio Schedule of Adjustments, line 13 → Form IT 1040, line 2b</t>
  </si>
  <si>
    <t xml:space="preserve">Federal Schedule C, Form 1099-NEC, canonical profit-and-loss support, and business-activity situs evidence</t>
  </si>
  <si>
    <t xml:space="preserve">The locked $6,350 Schedule C net profit is within the Ohio business-income-deduction cap and leaves no residual taxable business income from this activity; no TMUD certificate or claimant interest exists.</t>
  </si>
  <si>
    <t xml:space="preserve">Fairfield County</t>
  </si>
  <si>
    <t xml:space="preserve">Two-earner joint filing credit; no military subtraction</t>
  </si>
  <si>
    <t xml:space="preserve">Toby T Cutter</t>
  </si>
  <si>
    <t xml:space="preserve">381-14-7521</t>
  </si>
  <si>
    <t xml:space="preserve">6881 Dawson Rd, Cincinnati OH 45243</t>
  </si>
  <si>
    <t xml:space="preserve">Nikolas R Cutter</t>
  </si>
  <si>
    <t xml:space="preserve">500-11-2296</t>
  </si>
  <si>
    <t xml:space="preserve">Compute modified AGI under Ohio law and evaluate the joint filing credit because both spouses have qualifying wage income, subject to the statutory MAGI ceiling and credit computation; no military-pay subtraction is asserted</t>
  </si>
  <si>
    <t xml:space="preserve">income/modified-adjusted-gross-income.md</t>
  </si>
  <si>
    <t xml:space="preserve">MAGI worksheet (2025 booklet p. 40)</t>
  </si>
  <si>
    <t xml:space="preserve">Form IT 1040, line 3 plus Ohio Schedule of Adjustments, line 13</t>
  </si>
  <si>
    <t xml:space="preserve">Federal Form 1040 and both spouses canonical Forms W-2</t>
  </si>
  <si>
    <t xml:space="preserve">Both spouses have locked qualifying wage income for joint-filing-credit evaluation, but no military service, military pay, orders, or out-of-state duty station exists.</t>
  </si>
  <si>
    <t xml:space="preserve">Madeira, Hamilton County</t>
  </si>
  <si>
    <t xml:space="preserve">Taxable Social Security subtraction and senior credit</t>
  </si>
  <si>
    <t xml:space="preserve">Vito F Abdalla</t>
  </si>
  <si>
    <t xml:space="preserve">824-80-3114</t>
  </si>
  <si>
    <t xml:space="preserve">2737 Independence Rd, Unit 6F, Cleveland OH 44115</t>
  </si>
  <si>
    <t xml:space="preserve">Deduct the federally taxable portion of Social Security included in federal adjusted gross income</t>
  </si>
  <si>
    <t xml:space="preserve">deductions/subtractions/taxable-social-security.md</t>
  </si>
  <si>
    <t xml:space="preserve">Ohio Schedule of Adjustments, line 16</t>
  </si>
  <si>
    <t xml:space="preserve">Form IT 1040, line 2b</t>
  </si>
  <si>
    <t xml:space="preserve">Form SSA-1099 and federal Form 1040 taxable Social Security amount</t>
  </si>
  <si>
    <t xml:space="preserve">Because the taxpayer is age 65 or older, evaluate the separate $50 Ohio senior citizen credit subject to statutory income conditions; no disability-benefit subtraction is asserted</t>
  </si>
  <si>
    <t xml:space="preserve">credits/retirement-senior/senior-citizen-credit.md</t>
  </si>
  <si>
    <t xml:space="preserve">Ohio Schedule of Credits, line 4</t>
  </si>
  <si>
    <t xml:space="preserve">Canonical date of birth and federal Form 1040</t>
  </si>
  <si>
    <t xml:space="preserve">The locked SSA-1099 and date of birth support the taxable Social Security subtraction and senior-credit evaluation; no qualifying disability benefit exists.</t>
  </si>
  <si>
    <t xml:space="preserve">Social Security subtraction and retirement income credit</t>
  </si>
  <si>
    <t xml:space="preserve">Kermit O Szymanski</t>
  </si>
  <si>
    <t xml:space="preserve">658-67-4852</t>
  </si>
  <si>
    <t xml:space="preserve">36 Miami St, Unit 1A, Tiffin OH 44883</t>
  </si>
  <si>
    <t xml:space="preserve">Lorrie J Szymanski</t>
  </si>
  <si>
    <t xml:space="preserve">764-69-1191</t>
  </si>
  <si>
    <t xml:space="preserve">Taxable private pension remains in Ohio income; evaluate the Ohio retirement income credit under statutory age, income, and distribution conditions</t>
  </si>
  <si>
    <t xml:space="preserve">Federal Form 1099-R taxable pension amount, federal Form 1040, and dates of birth</t>
  </si>
  <si>
    <t xml:space="preserve">Form SSA-1099 Box 5 / Form 1099-R pension</t>
  </si>
  <si>
    <t xml:space="preserve">The locked Social Security and taxable private pension support the state subtraction and retirement-income-credit evaluation; No school-district levy or school-district senior credit is preasserted from the locality label alone.</t>
  </si>
  <si>
    <t xml:space="preserve">Seneca County</t>
  </si>
  <si>
    <t xml:space="preserve">Reported tips remain in Ohio AGI; no unsupported use-tax event</t>
  </si>
  <si>
    <t xml:space="preserve">Jaylon I Gibbons</t>
  </si>
  <si>
    <t xml:space="preserve">817-45-7609</t>
  </si>
  <si>
    <t xml:space="preserve">405 Hiner Pl NE, Canton OH 44702</t>
  </si>
  <si>
    <t xml:space="preserve">Reported tips and W-2 code TP amounts remain wage compensation included in federal and Ohio adjusted gross income; the federal qualified-tips deduction is below federal AGI and creates no Ohio addback or subtraction</t>
  </si>
  <si>
    <t xml:space="preserve">Federal Form 1040 and 2026 Form W-2 reported-tip and code TP fields</t>
  </si>
  <si>
    <t xml:space="preserve">Reported tips remain wage compensation in federal adjusted gross income; the federal qualified-tips deduction is below federal AGI and no taxable purchase is present.</t>
  </si>
  <si>
    <t xml:space="preserve">Stark County</t>
  </si>
  <si>
    <t xml:space="preserve">Overtime remains in Ohio AGI; Perrysburg traditional-base district</t>
  </si>
  <si>
    <t xml:space="preserve">Kade F Hack</t>
  </si>
  <si>
    <t xml:space="preserve">899-04-3019</t>
  </si>
  <si>
    <t xml:space="preserve">13126 Eckel Junction Rd, Apt 2C, Perrysburg OH 43551</t>
  </si>
  <si>
    <t xml:space="preserve">Overtime wages and W-2 code TT amounts remain wage compensation included in federal and Ohio adjusted gross income; the federal qualified-overtime deduction is below federal AGI and creates no Ohio adjustment</t>
  </si>
  <si>
    <t xml:space="preserve">income/ohio-income.md</t>
  </si>
  <si>
    <t xml:space="preserve">Ohio Schedule of Adjustments</t>
  </si>
  <si>
    <t xml:space="preserve">Form IT 1040, lines 2a, 2b and 3</t>
  </si>
  <si>
    <t xml:space="preserve">Federal Form 1040 and 2026 Form W-2 overtime and code TT fields</t>
  </si>
  <si>
    <t xml:space="preserve">If the exact residence confirms Perrysburg EVSD 8708, apply its 0.50% traditional-base school-district income tax</t>
  </si>
  <si>
    <t xml:space="preserve">other-taxes/school-district-income-tax.md</t>
  </si>
  <si>
    <t xml:space="preserve">Form SD 100, traditional tax base schedule</t>
  </si>
  <si>
    <t xml:space="preserve">Form SD 100, line 6</t>
  </si>
  <si>
    <t xml:space="preserve">Exact effective-dated residence, Finder result for district 8708, and 2026 Form W-2 and payroll ledger</t>
  </si>
  <si>
    <t xml:space="preserve">Overtime remains wage compensation in federal adjusted gross income; the federal qualified-overtime deduction is below federal AGI, and Perrysburg EVSD 8708 uses a 0.50% traditional base.</t>
  </si>
  <si>
    <t xml:space="preserve">Wood County</t>
  </si>
  <si>
    <t xml:space="preserve">Perrysburg, Wood County</t>
  </si>
  <si>
    <t xml:space="preserve">Ohio child-care credit is zero at the MAGI cliff</t>
  </si>
  <si>
    <t xml:space="preserve">Dominic K Wyant</t>
  </si>
  <si>
    <t xml:space="preserve">312-30-8860</t>
  </si>
  <si>
    <t xml:space="preserve">760 Browning Ave, Englewood OH 45322</t>
  </si>
  <si>
    <t xml:space="preserve">Anita G Wyant</t>
  </si>
  <si>
    <t xml:space="preserve">630-21-3866</t>
  </si>
  <si>
    <t xml:space="preserve">Ohio child and dependent care credit is $0 because 2026 modified adjusted gross income is at least $40,000; the federal dependent-care credit does not override Ohio's income limit</t>
  </si>
  <si>
    <t xml:space="preserve">credits/family-dependent/child-care-dependent-care-credit.md</t>
  </si>
  <si>
    <t xml:space="preserve">Ohio Schedule of Credits, line 6 (worksheet, 2025 booklet p. 45)</t>
  </si>
  <si>
    <t xml:space="preserve">Federal Form 2441, canonical dependent-care summary, modified adjusted gross income, and dates of birth</t>
  </si>
  <si>
    <t xml:space="preserve">The locked dependent-care facts and modified adjusted gross income support a zero Ohio child and dependent care credit; no nonqualified 529 distribution or prior Ohio 529 deduction exists.</t>
  </si>
  <si>
    <t xml:space="preserve">Montgomery County</t>
  </si>
  <si>
    <t xml:space="preserve">Englewood, Montgomery County</t>
  </si>
  <si>
    <t xml:space="preserve">Tessa A Wyant</t>
  </si>
  <si>
    <t xml:space="preserve">173-98-9076</t>
  </si>
  <si>
    <t xml:space="preserve">Tessa A Wyant: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</si>
  <si>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Federal education-credit facts create no separate Ohio benefit</t>
  </si>
  <si>
    <t xml:space="preserve">Patrice L Edens</t>
  </si>
  <si>
    <t xml:space="preserve">130-88-8422</t>
  </si>
  <si>
    <t xml:space="preserve">3288 Eden Ave, Cincinnati OH 45219</t>
  </si>
  <si>
    <t xml:space="preserve">Daryl I Edens</t>
  </si>
  <si>
    <t xml:space="preserve">449-06-5489</t>
  </si>
  <si>
    <t xml:space="preserve">Ohio begins with federal adjusted gross income; the canonical Form 1098-T and education-credit facts create no separate Ohio education credit or deduction, and no Ohio 529 contribution or Pell/OCOG room-and-board subtraction is claimed</t>
  </si>
  <si>
    <t xml:space="preserve">Federal Form 1098-T, Form 8863, and canonical education facts</t>
  </si>
  <si>
    <t xml:space="preserve">The locked Form 1098-T and American Opportunity Tax Credit facts do not establish an Ohio 529 contribution or a qualifying Pell or Ohio College Opportunity Grant room-and-board subtraction.</t>
  </si>
  <si>
    <t xml:space="preserve">Romeo S Edens</t>
  </si>
  <si>
    <t xml:space="preserve">030-22-7593</t>
  </si>
  <si>
    <t xml:space="preserve">Romeo S Edens: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</si>
  <si>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HSA distribution creates no separate Ohio medical subtraction</t>
  </si>
  <si>
    <t xml:space="preserve">Keisha R Jessup</t>
  </si>
  <si>
    <t xml:space="preserve">724-86-6061</t>
  </si>
  <si>
    <t xml:space="preserve">90 W Bowery St, Apt 2F, Akron OH 44308</t>
  </si>
  <si>
    <t xml:space="preserve">The canonical HSA distribution creates no separate Ohio subtraction; no Ohio medical-expense deduction is claimed because unreimbursed qualifying expenses are not established and HSA-paid or reimbursed amounts cannot be deducted again</t>
  </si>
  <si>
    <t xml:space="preserve">Federal Form 1099-SA, Form 8889, and qualified-medical-expense substantiation record</t>
  </si>
  <si>
    <t xml:space="preserve">The canonical HSA distribution does not create an Ohio subtraction, and no nonduplicative unreimbursed qualifying medical expenses are established.</t>
  </si>
  <si>
    <t xml:space="preserve">Summit County</t>
  </si>
  <si>
    <t xml:space="preserve">Akron, Summit County</t>
  </si>
  <si>
    <t xml:space="preserve">Marketplace coverage has no separate Ohio premium-tax credit</t>
  </si>
  <si>
    <t xml:space="preserve">Abel D Barreras</t>
  </si>
  <si>
    <t xml:space="preserve">032-96-9104</t>
  </si>
  <si>
    <t xml:space="preserve">1288 Sidney St, Columbus OH 43201</t>
  </si>
  <si>
    <t xml:space="preserve">Thaddeus A Barreras</t>
  </si>
  <si>
    <t xml:space="preserve">598-35-1355</t>
  </si>
  <si>
    <t xml:space="preserve">Ohio has no separate Marketplace premium-tax credit; federal Form 8962 treatment remains federal and creates no separate Ohio credit or subtraction</t>
  </si>
  <si>
    <t xml:space="preserve">Federal Form 1095-A, Form 8962, and federal Form 1040</t>
  </si>
  <si>
    <t xml:space="preserve">The locked Marketplace coverage and federal premium-tax-credit facts create no separate Ohio credit; no rural-practice payment, qualifying profession, or pregnancy-resource-center contribution exists.</t>
  </si>
  <si>
    <t xml:space="preserve">Full-time freelancer: business income fully absorbed by the BID</t>
  </si>
  <si>
    <t xml:space="preserve">Alanna M Boyette</t>
  </si>
  <si>
    <t xml:space="preserve">222-96-3622</t>
  </si>
  <si>
    <t xml:space="preserve">223 W Park Ave, Apt 4E, Lebanon OH 45036</t>
  </si>
  <si>
    <t xml:space="preserve">The canonical $21,245 Schedule C net profit is Ohio business income eligible for the business income deduction and is fully within the single-filer cap</t>
  </si>
  <si>
    <t xml:space="preserve">Federal Schedule C and canonical business income and expense support</t>
  </si>
  <si>
    <t xml:space="preserve">Taxable business income after the deduction is $0; no 3% residual business-income tax or estimated-payment obligation is asserted without a complete payment and prior-year safe-harbor ledger</t>
  </si>
  <si>
    <t xml:space="preserve">other-taxes/business-income-tax.md</t>
  </si>
  <si>
    <t xml:space="preserve">Ohio Schedule of Business Income, Part 3</t>
  </si>
  <si>
    <t xml:space="preserve">Form IT 1040, line 8b</t>
  </si>
  <si>
    <t xml:space="preserve">Federal Schedule C, complete dated Ohio payment and withholding ledger, and prior-year safe-harbor evidence</t>
  </si>
  <si>
    <t xml:space="preserve">The locked $21,245 Schedule C net profit is within the Ohio business income deduction cap, leaving no residual taxable business income; estimated-payment conclusions require a complete dated ledger and safe-harbor facts.</t>
  </si>
  <si>
    <t xml:space="preserve">Warren County</t>
  </si>
  <si>
    <t xml:space="preserve">Residential rental follows federal AGI; no automatic BID classification</t>
  </si>
  <si>
    <t xml:space="preserve">Omar Z Lainez</t>
  </si>
  <si>
    <t xml:space="preserve">718-19-2828</t>
  </si>
  <si>
    <t xml:space="preserve">1156 Sidney St, Columbus OH 43201</t>
  </si>
  <si>
    <t xml:space="preserve">Vickie K Lainez</t>
  </si>
  <si>
    <t xml:space="preserve">542-28-7922</t>
  </si>
  <si>
    <t xml:space="preserve">The canonical $160 Schedule E net rental income enters Ohio adjusted gross income through federal adjusted gross income; it is not treated as Ohio business income or given the business income deduction absent separately established business-income facts</t>
  </si>
  <si>
    <t xml:space="preserve">Federal Schedule E and canonical rental-property master</t>
  </si>
  <si>
    <t xml:space="preserve">The locked passive residential rental produces $160 of net Schedule E income; it is not automatically Ohio business income, is not farmland, and supplies no beginning-farmer facts.</t>
  </si>
  <si>
    <t xml:space="preserve">Online-platform Schedule C income; no unsupported use-tax event</t>
  </si>
  <si>
    <t xml:space="preserve">Hayley J Dore</t>
  </si>
  <si>
    <t xml:space="preserve">411-66-1264</t>
  </si>
  <si>
    <t xml:space="preserve">174 Goodman St, Apt 4D, Cincinnati OH 45219</t>
  </si>
  <si>
    <t xml:space="preserve">The canonical $8,100 Schedule C net profit, not $18,200 of gross Form 1099-K receipts, is the Ohio business-income amount considered for the business income deduction</t>
  </si>
  <si>
    <t xml:space="preserve">income/business-income/business-income.md</t>
  </si>
  <si>
    <t xml:space="preserve">Ohio Schedule of Business Income, Parts 1 and 4</t>
  </si>
  <si>
    <t xml:space="preserve">Form IT 1040, lines 6 and 8b</t>
  </si>
  <si>
    <t xml:space="preserve">Federal Form 1099-K, Schedule C, and canonical profit-and-loss support</t>
  </si>
  <si>
    <t xml:space="preserve">Inventory purchased for resale does not by itself create Ohio use tax; no use tax is asserted without a documented taxable use and unpaid sales or use tax</t>
  </si>
  <si>
    <t xml:space="preserve">Inventory-purchase ledger and taxable-use receipts showing sales or use tax paid; otherwise none</t>
  </si>
  <si>
    <t xml:space="preserve">The locked online-platform activity supports $8,100 of Schedule C net profit; resale inventory does not itself create Ohio use tax, and no Homebuyer Plus withdrawal exists.</t>
  </si>
  <si>
    <t xml:space="preserve">Cincinnati, Hamilton County</t>
  </si>
  <si>
    <t xml:space="preserve">Home-sale gain follows federal Section 121; no buyer-only Welcome Home credit</t>
  </si>
  <si>
    <t xml:space="preserve">Edmond S Nyberg</t>
  </si>
  <si>
    <t xml:space="preserve">277-42-8277</t>
  </si>
  <si>
    <t xml:space="preserve">421 W Market St, Sandusky OH 44870</t>
  </si>
  <si>
    <t xml:space="preserve">Wilbur R Nyberg</t>
  </si>
  <si>
    <t xml:space="preserve">470-79-9919</t>
  </si>
  <si>
    <t xml:space="preserve">The canonical $447,000 home-sale gain is fully excluded federally under Section 121 and therefore does not enter Ohio adjusted gross income</t>
  </si>
  <si>
    <t xml:space="preserve">Federal Form 1099-S, canonical home-sale master, and federal Form 1040</t>
  </si>
  <si>
    <t xml:space="preserve">Purchase of a Welcome Home Ohio property does not itself confer the credit; no credit is claimed absent a valid certificate transfer to this taxpayer</t>
  </si>
  <si>
    <t xml:space="preserve">credits/business-investment/welcome-home-ohio-credit.md</t>
  </si>
  <si>
    <t xml:space="preserve">Ohio Schedule of Credits, line 23</t>
  </si>
  <si>
    <t xml:space="preserve">Valid Welcome Home Ohio certificate and transfer record naming the taxpayer; otherwise none</t>
  </si>
  <si>
    <t xml:space="preserve">The locked $447,000 home-sale gain is fully excluded federally and therefore does not enter Ohio adjusted gross income; merely buying a certified home does not make the taxpayer the Welcome Home credit holder.</t>
  </si>
  <si>
    <t xml:space="preserve">Erie County</t>
  </si>
  <si>
    <t xml:space="preserve">Cancelled debt follows federal AGI; no 2026 repayment subtraction</t>
  </si>
  <si>
    <t xml:space="preserve">Cecil H Wertz</t>
  </si>
  <si>
    <t xml:space="preserve">447-55-8730</t>
  </si>
  <si>
    <t xml:space="preserve">1017 Sidney St, Apt 4F, Columbus OH 43201</t>
  </si>
  <si>
    <t xml:space="preserve">To the extent the canonical $9,800 discharged debt is included in federal adjusted gross income, it enters Ohio adjusted gross income; Ohio has no separate insolvency subtraction</t>
  </si>
  <si>
    <t xml:space="preserve">Federal Form 1099-C, federal Form 1040, and federal cancellation-of-debt determination</t>
  </si>
  <si>
    <t xml:space="preserve">No 2026 repayment-of-income subtraction is claimed because no 2026 repayment is locked; consider the rule only in a later year with a documented repayment</t>
  </si>
  <si>
    <t xml:space="preserve">deductions/subtractions/repayment-of-income.md</t>
  </si>
  <si>
    <t xml:space="preserve">Ohio Schedule of Adjustments, line 29</t>
  </si>
  <si>
    <t xml:space="preserve">Proof of a qualifying current-year repayment and the related prior-year inclusion; otherwise none</t>
  </si>
  <si>
    <t xml:space="preserve">The locked $9,800 debt discharge flows to Ohio only to the extent included in federal adjusted gross income; no 2026 repayment exists, so the later-year repayment rule is not a current deduction.</t>
  </si>
  <si>
    <t xml:space="preserve">Traditional IRA deduction is already reflected in federal AGI</t>
  </si>
  <si>
    <t xml:space="preserve">Morris J Duty</t>
  </si>
  <si>
    <t xml:space="preserve">383-75-3482</t>
  </si>
  <si>
    <t xml:space="preserve">667 Pennsylvania Ave, Mount Vernon OH 43050</t>
  </si>
  <si>
    <t xml:space="preserve">Angelita I Duty</t>
  </si>
  <si>
    <t xml:space="preserve">189-71-7001</t>
  </si>
  <si>
    <t xml:space="preserve">The canonical $7,500 traditional IRA deduction is already reflected in federal adjusted gross income and receives no separate Ohio deduction; no STABLE/ABLE contribution deduction is claimed</t>
  </si>
  <si>
    <t xml:space="preserve">Federal Form 5498, federal Form 1040, and traditional IRA deduction support</t>
  </si>
  <si>
    <t xml:space="preserve">The locked $7,500 traditional IRA contribution and deduction are already reflected in federal adjusted gross income; no STABLE account, beneficiary, contribution, or payment exists.</t>
  </si>
  <si>
    <t xml:space="preserve">Knox County</t>
  </si>
  <si>
    <t xml:space="preserve">Childless Ohio EIC and exemption credit are allowed at zero</t>
  </si>
  <si>
    <t xml:space="preserve">Taryn C Freitag</t>
  </si>
  <si>
    <t xml:space="preserve">393-80-8959</t>
  </si>
  <si>
    <t xml:space="preserve">465 Jefferson Rd, Apt 1A, Newark OH 43055</t>
  </si>
  <si>
    <t xml:space="preserve">Ohio's earned income credit equals 30% of the final federal earned income credit but is nonrefundable; because this scenario has zero Ohio tax under the 2026 threshold, the allowed Ohio EIC is $0</t>
  </si>
  <si>
    <t xml:space="preserve">Final federal earned income credit, federal Form 1040, and canonical Form W-2</t>
  </si>
  <si>
    <t xml:space="preserve">Any otherwise computed Ohio exemption credit is nonrefundable and allowed at $0 because Ohio tax is $0</t>
  </si>
  <si>
    <t xml:space="preserve">credits/family-dependent/exemption-credit.md</t>
  </si>
  <si>
    <t xml:space="preserve">Ohio Schedule of Credits, line 9</t>
  </si>
  <si>
    <t xml:space="preserve">Modified adjusted gross income, exemption count, and 2026 Ohio tax computation</t>
  </si>
  <si>
    <t xml:space="preserve">Locked wages place nonbusiness income below Ohio's 2026 zero-tax threshold, so the nonrefundable Ohio EIC and exemption credit cannot produce an allowed benefit; wage legality requires employer-size facts without changing annual wages.</t>
  </si>
  <si>
    <t xml:space="preserve">Licking County</t>
  </si>
  <si>
    <t xml:space="preserve">Family Ohio EIC and exemption credit are allowed at zero</t>
  </si>
  <si>
    <t xml:space="preserve">Haleigh A Naumann</t>
  </si>
  <si>
    <t xml:space="preserve">817-91-7496</t>
  </si>
  <si>
    <t xml:space="preserve">6879 Highbury Rd, Dayton OH 45424</t>
  </si>
  <si>
    <t xml:space="preserve">Melina J Naumann</t>
  </si>
  <si>
    <t xml:space="preserve">343-06-5420</t>
  </si>
  <si>
    <t xml:space="preserve">Ohio's earned income credit equals 30% of the canonical federal earned income credit but is nonrefundable; at $24,960 of wages and zero Ohio tax, the allowed Ohio EIC is $0</t>
  </si>
  <si>
    <t xml:space="preserve">Federal Form 1040, Schedule EIC, canonical dependent facts, and Form W-2</t>
  </si>
  <si>
    <t xml:space="preserve">Any otherwise computed Ohio exemption credit is nonrefundable and allowed at $0; no reimbursement addition is claimed because no 2026 reimbursement or prior Ohio deduction exists</t>
  </si>
  <si>
    <t xml:space="preserve">Earned Income Credit / Child Tax Credit</t>
  </si>
  <si>
    <t xml:space="preserve">The locked $24,960 of wages and federal EIC support the Ohio credit computations, but both Ohio credits are nonrefundable and allowed at zero because Ohio tax is zero; no reimbursement or prior Ohio deduction exists.</t>
  </si>
  <si>
    <t xml:space="preserve">Huber Heights, Montgomery County</t>
  </si>
  <si>
    <t xml:space="preserve">Macy A Naumann</t>
  </si>
  <si>
    <t xml:space="preserve">181-60-8314</t>
  </si>
  <si>
    <t xml:space="preserve">Macy A Naumann: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</si>
  <si>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Forest R Naumann</t>
  </si>
  <si>
    <t xml:space="preserve">039-17-8268</t>
  </si>
  <si>
    <t xml:space="preserve">Forest R Naumann: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</si>
  <si>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Qualifying surviving spouse cannot claim the Ohio joint filing credit</t>
  </si>
  <si>
    <t xml:space="preserve">Sonya M Spear</t>
  </si>
  <si>
    <t xml:space="preserve">480-94-8716</t>
  </si>
  <si>
    <t xml:space="preserve">3373 Berkeley Rd, Cleveland OH 44118</t>
  </si>
  <si>
    <t xml:space="preserve">Rusty W Spear</t>
  </si>
  <si>
    <t xml:space="preserve">677-64-1943</t>
  </si>
  <si>
    <t xml:space="preserve">Qualifying surviving spouse status does not qualify for the Ohio joint filing credit because the credit requires a joint return</t>
  </si>
  <si>
    <t xml:space="preserve">Federal Form 1040 filing status and canonical household facts</t>
  </si>
  <si>
    <t xml:space="preserve">The locked qualifying-surviving-spouse status is not a joint Ohio return and therefore does not qualify for the joint filing credit; no adoption or pre-repeal carryforward history exists.</t>
  </si>
  <si>
    <t xml:space="preserve">Cleveland Heights, Cuyahoga County</t>
  </si>
  <si>
    <t xml:space="preserve">Regina L Spear</t>
  </si>
  <si>
    <t xml:space="preserve">013-57-6610</t>
  </si>
  <si>
    <t xml:space="preserve">Regina L Spear: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</si>
  <si>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MFS wage income; no joint filing credit or business-income deduction</t>
  </si>
  <si>
    <t xml:space="preserve">Dante F Bedell</t>
  </si>
  <si>
    <t xml:space="preserve">427-47-9205</t>
  </si>
  <si>
    <t xml:space="preserve">37722 Vine St, Willoughby OH 44094</t>
  </si>
  <si>
    <t xml:space="preserve">Brittney A Bedell</t>
  </si>
  <si>
    <t xml:space="preserve">395-63-4055</t>
  </si>
  <si>
    <t xml:space="preserve">Married filing separately caps the business income deduction at $125,000 and bars the joint filing credit</t>
  </si>
  <si>
    <t xml:space="preserve">Ohio Schedule of Business Income</t>
  </si>
  <si>
    <t xml:space="preserve">Federal Schedules C/E/F and filing status</t>
  </si>
  <si>
    <t xml:space="preserve">Campaign contribution credit is repealed for 2026 — do not claim</t>
  </si>
  <si>
    <t xml:space="preserve">credits/civic-volunteer/campaign-contribution-credit.md</t>
  </si>
  <si>
    <t xml:space="preserve">No IT 1040 line</t>
  </si>
  <si>
    <t xml:space="preserve">None for 2026 (credit repealed)</t>
  </si>
  <si>
    <t xml:space="preserve">MFS is the status that actually changes Ohio math: half BID and no joint credit</t>
  </si>
  <si>
    <t xml:space="preserve">Willoughby, Lake County</t>
  </si>
  <si>
    <t xml:space="preserve">Canonical charitable gift has no established Ohio SGO credit</t>
  </si>
  <si>
    <t xml:space="preserve">Vernon D Wiegand</t>
  </si>
  <si>
    <t xml:space="preserve">084-67-2089</t>
  </si>
  <si>
    <t xml:space="preserve">221 Goodman St, Apt 3E, Cincinnati OH 45219</t>
  </si>
  <si>
    <t xml:space="preserve">No Ohio scholarship-granting-organization credit is claimed because certified-SGO status for the canonical $3,000 gift recipient is not established</t>
  </si>
  <si>
    <t xml:space="preserve">credits/education/scholarship-donation-credit.md</t>
  </si>
  <si>
    <t xml:space="preserve">Ohio Schedule of Credits, line 15</t>
  </si>
  <si>
    <t xml:space="preserve">Canonical charitable acknowledgment and Attorney General certification evidence for the same recipient; otherwise none</t>
  </si>
  <si>
    <t xml:space="preserve">The locked $3,000 charitable gift remains unchanged, but certified scholarship-granting-organization status for the same recipient is not established and no individual-development-account matching deposit exists.</t>
  </si>
  <si>
    <t xml:space="preserve">Senior citizen credit and taxable Social Security subtraction</t>
  </si>
  <si>
    <t xml:space="preserve">Barney K Yung</t>
  </si>
  <si>
    <t xml:space="preserve">199-20-0450</t>
  </si>
  <si>
    <t xml:space="preserve">1398 Center Rd, Clinton OH 44216</t>
  </si>
  <si>
    <t xml:space="preserve">Lenora I Yung</t>
  </si>
  <si>
    <t xml:space="preserve">545-40-6520</t>
  </si>
  <si>
    <t xml:space="preserve">One $50 Ohio senior citizen credit is available on the joint return because at least one spouse is age 65 or older, subject to statutory income eligibility</t>
  </si>
  <si>
    <t xml:space="preserve">Canonical dates of birth and federal Form 1040</t>
  </si>
  <si>
    <t xml:space="preserve">Deduct the portion of the canonical $41,000 Social Security benefits included in federal adjusted gross income; no lump-sum-distribution credit is claimed</t>
  </si>
  <si>
    <t xml:space="preserve">Form SSA-1099 Box 5 / Enhanced senior deduction</t>
  </si>
  <si>
    <t xml:space="preserve">The locked ages support one senior citizen credit per joint return, and the locked Social Security benefits support subtraction of the federally taxable portion; no conflicting lump-sum-distribution credit is claimed.</t>
  </si>
  <si>
    <t xml:space="preserve">New Franklin, Summit County</t>
  </si>
  <si>
    <t xml:space="preserve">Two sequential Ohio jobs; full-year Ohio resident</t>
  </si>
  <si>
    <t xml:space="preserve">Dillon C Mullin</t>
  </si>
  <si>
    <t xml:space="preserve">274-10-0365</t>
  </si>
  <si>
    <t xml:space="preserve">1154 Sidney St, Apt 4C, Columbus OH 43201</t>
  </si>
  <si>
    <t xml:space="preserve">Full-year Reynoldsburg resident in a traditional-base school district: the second employer's Ohio IT 4 carried no school-district number, so no SD 2509 tax was withheld on the $100,000 from W2-02. The 0.5% tax on MAGI less exemptions (about $966 on $193,100) is reconciled on Form SD 100, leaving about a $491 balance after W2-01 withholding on $95,000 — under the $500 estimate threshold, so no SD interest penalty</t>
  </si>
  <si>
    <t xml:space="preserve">Both Forms W-2 (Box 20 SD 2509 withholding on W2-01 only), the new-hire Ohio IT 4, and Reynoldsburg residence records</t>
  </si>
  <si>
    <t xml:space="preserve">The $651 excess Social Security withholding (($95,000 + $100,000 − $184,500) × 6.2%) is a federal credit only; it creates no Ohio credit or subtraction, and the Ohio withholding line carries only Box 17 Ohio income tax</t>
  </si>
  <si>
    <t xml:space="preserve">Ohio Schedule of Ohio Withholding</t>
  </si>
  <si>
    <t xml:space="preserve">No Ohio line — Ohio withholding line carries W-2 Box 17 only</t>
  </si>
  <si>
    <t xml:space="preserve">Both Forms W-2 (Boxes 4 and 17) and the federal excess Social Security computation</t>
  </si>
  <si>
    <t xml:space="preserve">Excess Social Security withheld / two W-2s</t>
  </si>
  <si>
    <t xml:space="preserve">Both jobs are in Ohio and the taxpayer lived in Reynoldsburg all year, so no resident or nonresident credit arises. The job change drives two Ohio consequences: a school-district withholding gap on the new W-2 and a federal-only excess Social Security credit. Ohio: MAGI $195,000, $1,900 exemption, $193,100 taxable; MAGI above $100,000 bars the retirement and senior credits; single, so no joint filing credit.</t>
  </si>
  <si>
    <t xml:space="preserve">Early 401(k) distribution follows federal AGI; penalty review is conditional</t>
  </si>
  <si>
    <t xml:space="preserve">Jarrett M Brathwaite</t>
  </si>
  <si>
    <t xml:space="preserve">505-01-2461</t>
  </si>
  <si>
    <t xml:space="preserve">788 N Park Ave, Apt 5E, Warren OH 44483</t>
  </si>
  <si>
    <t xml:space="preserve">The canonical $12,000 taxable code-1 distribution enters federal adjusted gross income and therefore Ohio adjusted gross income; Ohio imposes no separate 10% early-distribution tax</t>
  </si>
  <si>
    <t xml:space="preserve">Federal Form 1099-R and federal Form 1040</t>
  </si>
  <si>
    <t xml:space="preserve">No Ohio estimated-tax interest or penalty is asserted; determine it only from a complete withholding, estimated-payment, prior-year safe-harbor, and timing ledger</t>
  </si>
  <si>
    <t xml:space="preserve">Complete dated Ohio withholding and estimated-payment ledger, prior-year liability, and safe-harbor evidence</t>
  </si>
  <si>
    <t xml:space="preserve">The authoritative Form 1099-R locks a $12,000 taxable early distribution that flows through federal adjusted gross income; Ohio has no separate 10% tax, and underpayment interest requires a complete dated ledger and safe-harbor analysis.</t>
  </si>
  <si>
    <t xml:space="preserve">Warren, Trumbull County</t>
  </si>
  <si>
    <t xml:space="preserve">Accepted RSU compensation and basis correction through federal AGI</t>
  </si>
  <si>
    <t xml:space="preserve">Floyd C Millsap</t>
  </si>
  <si>
    <t xml:space="preserve">623-88-7388</t>
  </si>
  <si>
    <t xml:space="preserve">1145 Sidney St, Columbus OH 43201</t>
  </si>
  <si>
    <t xml:space="preserve">Kiel B Millsap</t>
  </si>
  <si>
    <t xml:space="preserve">697-87-2918</t>
  </si>
  <si>
    <t xml:space="preserve">The locked W-2 vest value is Ohio wage income; the federal Form 1099-B basis correction prevents duplicate gain but creates no separate Ohio subtraction</t>
  </si>
  <si>
    <t xml:space="preserve">Canonical Form W-2, Form 1099-B, and stock-plan basis statement</t>
  </si>
  <si>
    <t xml:space="preserve">The locked $28,000 RSU vest value is included in W-2 wages and the matching federal stock basis prevents duplicate gain; no pre-repeal Ohio technology-credit certificate or carryforward ledger exists.</t>
  </si>
  <si>
    <t xml:space="preserve">ISO exercise creates no regular Ohio wage income or separate AMT adjustment</t>
  </si>
  <si>
    <t xml:space="preserve">Audrey B Haller</t>
  </si>
  <si>
    <t xml:space="preserve">125-70-2027</t>
  </si>
  <si>
    <t xml:space="preserve">554 E 4th St, Apt 2A, Franklin OH 45005</t>
  </si>
  <si>
    <t xml:space="preserve">The qualifying ISO exercise shown on Form 3921 creates no regular federal or Ohio wage income at exercise; the $39,900 bargain element is retained only for federal alternative minimum tax</t>
  </si>
  <si>
    <t xml:space="preserve">Federal Form 3921, canonical Form W-2, and federal Form 6251</t>
  </si>
  <si>
    <t xml:space="preserve">The federal alternative-minimum-tax item creates no separate Ohio adjustment; no Section 168(k), Section 179, or generic conformity adjustment is claimed because no equipment or depreciation event exists</t>
  </si>
  <si>
    <t xml:space="preserve">deductions/conformity.md</t>
  </si>
  <si>
    <t xml:space="preserve">Ohio Schedule of Adjustments, line 11 (addition) or line 31 (deduction)</t>
  </si>
  <si>
    <t xml:space="preserve">Form IT 1040, line 2a or line 2b</t>
  </si>
  <si>
    <t xml:space="preserve">Federal Form 3921, Form 6251, and canonical source-form index; no Form 4562 event</t>
  </si>
  <si>
    <t xml:space="preserve">Form 3921 ISO exercise / Alternative minimum tax</t>
  </si>
  <si>
    <t xml:space="preserve">The locked qualifying ISO exercise creates a federal AMT item but no regular wage income at exercise; no equipment, depreciation, Section 168(k), Section 179, or other named Ohio conformity event exists.</t>
  </si>
  <si>
    <t xml:space="preserve">Franklin, Warren County</t>
  </si>
  <si>
    <t xml:space="preserve">Foreign tax remains federal; no unsupported Ohio interest adjustment</t>
  </si>
  <si>
    <t xml:space="preserve">Darci S Terwilliger</t>
  </si>
  <si>
    <t xml:space="preserve">821-04-8022</t>
  </si>
  <si>
    <t xml:space="preserve">584 S Front St, Hamilton OH 45011</t>
  </si>
  <si>
    <t xml:space="preserve">Myles W Terwilliger</t>
  </si>
  <si>
    <t xml:space="preserve">001-05-6229</t>
  </si>
  <si>
    <t xml:space="preserve">Ohio provides no credit for foreign tax reported in Form 1099-DIV Box 7; retain the federal foreign-tax treatment, and claim no Ohio resident credit for that foreign tax</t>
  </si>
  <si>
    <t xml:space="preserve">Form IT RC; Ohio Schedule of Credits, line 39</t>
  </si>
  <si>
    <t xml:space="preserve">Federal Form 1099-DIV Box 7 and canonical Form 1099-DIV master</t>
  </si>
  <si>
    <t xml:space="preserve">The locked Form 1099-DIV supports foreign tax only; no qualifying United States-obligation interest or tax paid to another United States state or the District of Columbia is present.</t>
  </si>
  <si>
    <t xml:space="preserve">Butler County</t>
  </si>
  <si>
    <t xml:space="preserve">Home-office consultant business income; no R&amp;D loan credit</t>
  </si>
  <si>
    <t xml:space="preserve">Geneva G Troup</t>
  </si>
  <si>
    <t xml:space="preserve">494-76-4004</t>
  </si>
  <si>
    <t xml:space="preserve">123 Pickaway St, Delaware OH 43015</t>
  </si>
  <si>
    <t xml:space="preserve">Treat the locked Schedule C net profit after the federal Form 8829 deduction as Ohio business income, subject to Ohio's business-income deduction and applicable business-income rate</t>
  </si>
  <si>
    <t xml:space="preserve">Federal Schedules C and Form 8829 and canonical business/home-office support</t>
  </si>
  <si>
    <t xml:space="preserve">Schedule C business income / Home office deduction, Form 8829</t>
  </si>
  <si>
    <t xml:space="preserve">The canonical consulting activity and net profit support Ohio business-income treatment; ordinary consulting research does not establish certified Ohio R&amp;D Fund loan payments or an Ohio R&amp;D loan credit.</t>
  </si>
  <si>
    <t xml:space="preserve">Delaware County</t>
  </si>
  <si>
    <t xml:space="preserve">Partnership K-1 business income without unsupported PTE election</t>
  </si>
  <si>
    <t xml:space="preserve">Deandre T Constantine</t>
  </si>
  <si>
    <t xml:space="preserve">220-31-3103</t>
  </si>
  <si>
    <t xml:space="preserve">1037 Fireside Dr, Brunswick OH 44212</t>
  </si>
  <si>
    <t xml:space="preserve">Lucia T Constantine</t>
  </si>
  <si>
    <t xml:space="preserve">082-41-8170</t>
  </si>
  <si>
    <t xml:space="preserve">Treat the locked $34,000 Schedule K-1 ordinary business income as Ohio business income subject to Ohio's business-income rules; claim no IT 1140 or IT 4738 add-back or owner credit because no Ohio election, payment, allocation, or Ohio IT K-1 is locked</t>
  </si>
  <si>
    <t xml:space="preserve">Federal Schedule K-1 and canonical K-1 master; no Ohio IT K-1 or PTE-tax election evidence</t>
  </si>
  <si>
    <t xml:space="preserve">The locked partnership income is preserved; an Ohio PTE-tax election is not inferred because it could alter entity and federal K-1 economics.</t>
  </si>
  <si>
    <t xml:space="preserve">Medina County</t>
  </si>
  <si>
    <t xml:space="preserve">Brunswick, Medina County</t>
  </si>
  <si>
    <t xml:space="preserve">Federal passive rental loss carries into Ohio AGI</t>
  </si>
  <si>
    <t xml:space="preserve">Latanya T Ebersole</t>
  </si>
  <si>
    <t xml:space="preserve">781-23-4644</t>
  </si>
  <si>
    <t xml:space="preserve">75 Mary Ave, Dayton OH 45405</t>
  </si>
  <si>
    <t xml:space="preserve">Alfredo R Ebersole</t>
  </si>
  <si>
    <t xml:space="preserve">256-29-7510</t>
  </si>
  <si>
    <t xml:space="preserve">The locked $25,000 passive rental loss allowed federally after Form 8582 is already reflected in federal adjusted gross income and carries into Ohio adjusted gross income; do not classify it as Ohio business income without trade-or-business evidence</t>
  </si>
  <si>
    <t xml:space="preserve">Federal Schedule E, Form 8582, and canonical rental-property master</t>
  </si>
  <si>
    <t xml:space="preserve">The canonical rental master supports the federal passive-loss result but does not establish Ohio trade-or-business classification or a job-creation or job-retention certificate.</t>
  </si>
  <si>
    <t xml:space="preserve">Dayton, Montgomery County</t>
  </si>
  <si>
    <t xml:space="preserve">Conditional Ohio estimated-tax review; no job-retention credit</t>
  </si>
  <si>
    <t xml:space="preserve">Fabian C Reitz</t>
  </si>
  <si>
    <t xml:space="preserve">089-23-5835</t>
  </si>
  <si>
    <t xml:space="preserve">3035 Rockefeller Ave, Apt 4A, Cleveland OH 44115</t>
  </si>
  <si>
    <t xml:space="preserve">Do not assert Ohio estimated payments from the federal payment ledger; evaluate an Ohio declaration only when estimated Ohio and school-district tax less Ohio withholding exceeds $500, using the lesser of 90% of current-year liability or 100% of prior-year liability for required installments and applying statutory timing and reasonable-cause rules</t>
  </si>
  <si>
    <t xml:space="preserve">Complete dated Ohio withholding and estimated-payment ledger, prior-year Ohio liability, and safe-harbor evidence; federal payments alone are insufficient</t>
  </si>
  <si>
    <t xml:space="preserve">Estimated tax payments / Self-employment tax</t>
  </si>
  <si>
    <t xml:space="preserve">The federal scenario supports self-employment and federal quarterly payments, but no Ohio payment or job-retention-credit certificate is locked; Ohio estimated-tax treatment requires its own liability and payment ledger.</t>
  </si>
  <si>
    <t xml:space="preserve">Annual retirement-income credit review; no lump-sum or military benefit</t>
  </si>
  <si>
    <t xml:space="preserve">Mildred K McKoy</t>
  </si>
  <si>
    <t xml:space="preserve">088-39-2203</t>
  </si>
  <si>
    <t xml:space="preserve">261 French Run Ln, Reynoldsburg OH 43068</t>
  </si>
  <si>
    <t xml:space="preserve">Kaye B McKoy</t>
  </si>
  <si>
    <t xml:space="preserve">455-55-6205</t>
  </si>
  <si>
    <t xml:space="preserve">Evaluate the annual Ohio retirement income credit for the locked $19,000 taxable IRA distribution, subject to the statutory income test and prior lump-sum-election history; claim no lump-sum retirement credit</t>
  </si>
  <si>
    <t xml:space="preserve">Federal Form 1099-R, canonical RMD support, date of birth, modified-AGI computation, and Ohio lump-sum-election history</t>
  </si>
  <si>
    <t xml:space="preserve">The locked 2026 IRA distribution is ordinary retirement income, not a lump-sum distribution, and no military relief grant or disability-severance payment exists.</t>
  </si>
  <si>
    <t xml:space="preserve">Reynoldsburg, Franklin County</t>
  </si>
  <si>
    <t xml:space="preserve">2026 adoption with carryforward-only Ohio credit</t>
  </si>
  <si>
    <t xml:space="preserve">Jamar R Clapp</t>
  </si>
  <si>
    <t xml:space="preserve">149-61-3671</t>
  </si>
  <si>
    <t xml:space="preserve">286 E Commerce St, Youngstown OH 44503</t>
  </si>
  <si>
    <t xml:space="preserve">Kurtis H Clapp</t>
  </si>
  <si>
    <t xml:space="preserve">445-50-3439</t>
  </si>
  <si>
    <t xml:space="preserve">The 2026 adoption creates no new Ohio adoption credit; claim only a documented unused Ohio adoption-credit carryforward from an eligible pre-repeal year, and claim no Ohio adoption-grant subtraction because no qualifying grant is locked or included in federal adjusted gross income</t>
  </si>
  <si>
    <t xml:space="preserve">Ohio Schedule of Credits, line 18 (carryforward only)</t>
  </si>
  <si>
    <t xml:space="preserve">Canonical federal adoption facts and expenses and prior-year Ohio adoption-credit ledger, if any; no Ohio grant evidence</t>
  </si>
  <si>
    <t xml:space="preserve">The locked adoption supports the federal adoption credit but includes no Ohio adoption grant or adopted-student grant; Ohio permits only a still-valid carryforward from the repealed state credit.</t>
  </si>
  <si>
    <t xml:space="preserve">Mahoning County</t>
  </si>
  <si>
    <t xml:space="preserve">Celia E Clapp</t>
  </si>
  <si>
    <t xml:space="preserve">544-41-2092</t>
  </si>
  <si>
    <t xml:space="preserve">Celia E Clapp: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</si>
  <si>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Vehicle-loan-interest deduction creates no Ohio adjustment</t>
  </si>
  <si>
    <t xml:space="preserve">Reid M Tweedy</t>
  </si>
  <si>
    <t xml:space="preserve">055-79-4556</t>
  </si>
  <si>
    <t xml:space="preserve">652 W 24th St, Ashtabula OH 44004</t>
  </si>
  <si>
    <t xml:space="preserve">Darlene M Tweedy</t>
  </si>
  <si>
    <t xml:space="preserve">069-15-2749</t>
  </si>
  <si>
    <t xml:space="preserve">The federal qualified vehicle-loan-interest deduction does not reduce federal adjusted gross income and therefore creates no Ohio addition or subtraction; assert no Ohio use-tax event without evidence that adequate sales or use tax was not paid</t>
  </si>
  <si>
    <t xml:space="preserve">Federal Form 1098-VLI and canonical vehicle purchase and loan support; title or purchase evidence is required before any Ohio use-tax event</t>
  </si>
  <si>
    <t xml:space="preserve">The locked vehicle and loan-interest facts are preserved; no unpaid Ohio use tax, enterprise-zone business ownership, qualifying employee, or certificate is inferred.</t>
  </si>
  <si>
    <t xml:space="preserve">Ashtabula County</t>
  </si>
  <si>
    <t xml:space="preserve">Household employment without unsupported dependent-care or enterprise-zone credit</t>
  </si>
  <si>
    <t xml:space="preserve">Karina E Mortenson</t>
  </si>
  <si>
    <t xml:space="preserve">738-25-0447</t>
  </si>
  <si>
    <t xml:space="preserve">2855 Independence Rd, Cleveland OH 44115</t>
  </si>
  <si>
    <t xml:space="preserve">Donnell R Mortenson</t>
  </si>
  <si>
    <t xml:space="preserve">586-09-5073</t>
  </si>
  <si>
    <t xml:space="preserve">Claim no Ohio dependent-care credit because no federal dependent-care credit is locked and modified AGI exceeds $40,000</t>
  </si>
  <si>
    <t xml:space="preserve">Canonical Forms W-2, household-employment facts, and federal dependent-care return-effect controls</t>
  </si>
  <si>
    <t xml:space="preserve">Domestic service in a private home is excluded from mandatory Ohio state and school-district withholding; retain the state-unemployment account, assigned rate, taxable wages, payment dates, and timeliness evidence required by the S049 state-overlay support contract</t>
  </si>
  <si>
    <t xml:space="preserve">2026 Ohio household-employment payroll and unemployment support</t>
  </si>
  <si>
    <t xml:space="preserve">Ohio state and school-district no-withholding disposition and state-unemployment reconciliation</t>
  </si>
  <si>
    <t xml:space="preserve">Canonical household-employment facts and authoritative S049 state-overlay support contract</t>
  </si>
  <si>
    <t xml:space="preserve">Locked household wages require Ohio unemployment support, but private-home domestic service has no mandatory Ohio state or school-district withholding and the household is not an enterprise-zone business.</t>
  </si>
  <si>
    <t xml:space="preserve">Trump Account contribution creates no Ohio adjustment</t>
  </si>
  <si>
    <t xml:space="preserve">Trae G Santo</t>
  </si>
  <si>
    <t xml:space="preserve">566-75-3852</t>
  </si>
  <si>
    <t xml:space="preserve">3967 Grandview Ave, Shadyside OH 43947</t>
  </si>
  <si>
    <t xml:space="preserve">Rex A Santo</t>
  </si>
  <si>
    <t xml:space="preserve">101-93-4528</t>
  </si>
  <si>
    <t xml:space="preserve">The locked $2,500 employer Trump Account contribution is excluded from federal Box 1 and federal adjusted gross income and, absent a specific Ohio add-back, remains outside Ohio adjusted gross income and Ohio wages; claim no Ohio subtraction</t>
  </si>
  <si>
    <t xml:space="preserve">Canonical Form W-2 code TA fields and authoritative Trump Account facts</t>
  </si>
  <si>
    <t xml:space="preserve">The locked Trump Account payroll facts create no Ohio-only subtraction; no Ohio 529 contribution, qualifying housing project, ownership allocation, or OHFA certificate exists.</t>
  </si>
  <si>
    <t xml:space="preserve">Belmont County</t>
  </si>
  <si>
    <t xml:space="preserve">Shadyside, Belmont County</t>
  </si>
  <si>
    <t xml:space="preserve">Kenya J Santo</t>
  </si>
  <si>
    <t xml:space="preserve">628-13-5804</t>
  </si>
  <si>
    <t xml:space="preserve">Kenya J Santo: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</si>
  <si>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High-net-worth investor: Ohio MAGI and exemption tier</t>
  </si>
  <si>
    <t xml:space="preserve">Stacie K Amato</t>
  </si>
  <si>
    <t xml:space="preserve">855-80-0481</t>
  </si>
  <si>
    <t xml:space="preserve">789 Locust Ave, Zanesville OH 43701</t>
  </si>
  <si>
    <t xml:space="preserve">Deron A Amato</t>
  </si>
  <si>
    <t xml:space="preserve">053-37-6906</t>
  </si>
  <si>
    <t xml:space="preserve">Capital gains, interest, and dividends remain in Ohio modified adjusted gross income and determine the applicable exemption tier; the locked modified AGI remains below the $500,000 exemption cliff</t>
  </si>
  <si>
    <t xml:space="preserve">Federal Form 1040 and canonical Forms 1099-B, 1099-DIV, and 1099-INT</t>
  </si>
  <si>
    <t xml:space="preserve">Capital gains and dividends / Net investment income tax, Form 8960</t>
  </si>
  <si>
    <t xml:space="preserve">The locked investment income supports Ohio modified-AGI and exemption-tier treatment but no Ohio opportunity-zone or VCOC investment, certificate, or carryforward.</t>
  </si>
  <si>
    <t xml:space="preserve">Muskingum County</t>
  </si>
  <si>
    <t xml:space="preserve">MAGI $500,000 or more eliminates exemptions and joint filing credit</t>
  </si>
  <si>
    <t xml:space="preserve">Terrell D Nester</t>
  </si>
  <si>
    <t xml:space="preserve">550-22-2768</t>
  </si>
  <si>
    <t xml:space="preserve">540 Patterson St, Marion OH 43302</t>
  </si>
  <si>
    <t xml:space="preserve">Olga H Nester</t>
  </si>
  <si>
    <t xml:space="preserve">354-76-9362</t>
  </si>
  <si>
    <t xml:space="preserve">For 2026, modified adjusted gross income of $500,000 or more eliminates personal, spousal, and dependent exemptions</t>
  </si>
  <si>
    <t xml:space="preserve">Federal Form 1040 and canonical wage and investment-income records supporting modified AGI of $500,000 or more</t>
  </si>
  <si>
    <t xml:space="preserve">The Ohio joint filing credit is unavailable when modified adjusted gross income is $500,000 or more</t>
  </si>
  <si>
    <t xml:space="preserve">Federal joint return and canonical wage and investment-income records supporting modified AGI of $500,000 or more</t>
  </si>
  <si>
    <t xml:space="preserve">SALT cap phase-down / Additional Medicare Tax</t>
  </si>
  <si>
    <t xml:space="preserve">The locked high-income joint-return facts support the Ohio $500,000 modified-AGI cliff; no housing partnership, project ownership, allocation, or OHFA certificate exists.</t>
  </si>
  <si>
    <t xml:space="preserve">Marion County</t>
  </si>
  <si>
    <t xml:space="preserve">Marion, Marion County</t>
  </si>
  <si>
    <t xml:space="preserve">Ohio EIC; no dependent-care credit</t>
  </si>
  <si>
    <t xml:space="preserve">Rogelio B Losey</t>
  </si>
  <si>
    <t xml:space="preserve">888-94-6529</t>
  </si>
  <si>
    <t xml:space="preserve">113 E Main St, Norwalk OH 44857</t>
  </si>
  <si>
    <t xml:space="preserve">Ohio earned income credit equals 30% of the locked federal earned income credit, is nonrefundable, and is limited to Ohio tax otherwise due</t>
  </si>
  <si>
    <t xml:space="preserve">Federal Form 1040 earned income credit, Schedule EIC, canonical dependent facts, and Form W-2</t>
  </si>
  <si>
    <t xml:space="preserve">Ohio dependent-care credit is zero because canonical federal credit-eligible dependent-care expenses are zero</t>
  </si>
  <si>
    <t xml:space="preserve">Canonical dependent-care facts and federal return-effect controls showing zero credit-eligible dependent-care expenses</t>
  </si>
  <si>
    <t xml:space="preserve">Earned Income Credit at the plateau / Head of household status</t>
  </si>
  <si>
    <t xml:space="preserve">The locked federal earned income credit supports the nonrefundable Ohio EIC; no canonical dependent-care expense supports an Ohio dependent-care credit.</t>
  </si>
  <si>
    <t xml:space="preserve">Huron County</t>
  </si>
  <si>
    <t xml:space="preserve">Norwalk, Huron County</t>
  </si>
  <si>
    <t xml:space="preserve">Beckett E Losey</t>
  </si>
  <si>
    <t xml:space="preserve">393-07-8023</t>
  </si>
  <si>
    <t xml:space="preserve">Beckett E Losey: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</si>
  <si>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Childless Ohio EIC computed but limited to zero</t>
  </si>
  <si>
    <t xml:space="preserve">Selena L Beaman</t>
  </si>
  <si>
    <t xml:space="preserve">080-37-7364</t>
  </si>
  <si>
    <t xml:space="preserve">96 W Bowery St, Apt 6D, Akron OH 44308</t>
  </si>
  <si>
    <t xml:space="preserve">Ohio earned income credit computes as 30% of the locked childless federal earned income credit, but the allowed amount is zero because ordinary Ohio tax is zero</t>
  </si>
  <si>
    <t xml:space="preserve">Federal Form 1040 earned income credit and canonical Form W-2</t>
  </si>
  <si>
    <t xml:space="preserve">The locked childless federal earned income credit supplies the Ohio computation base, but the nonrefundable credit cannot exceed zero ordinary Ohio tax.</t>
  </si>
  <si>
    <t xml:space="preserve">QCD already out of federal AGI; remaining pension gets the retirement credit</t>
  </si>
  <si>
    <t xml:space="preserve">Rocco H Cifuentes</t>
  </si>
  <si>
    <t xml:space="preserve">469-85-0145</t>
  </si>
  <si>
    <t xml:space="preserve">23155 N Lakeland Blvd, Unit 1D, Euclid OH 44123</t>
  </si>
  <si>
    <t xml:space="preserve">Luanne P Cifuentes</t>
  </si>
  <si>
    <t xml:space="preserve">015-55-4509</t>
  </si>
  <si>
    <t xml:space="preserve">A qualified charitable distribution never entered federal AGI, so Ohio never sees it</t>
  </si>
  <si>
    <t xml:space="preserve">No separate form — IT 1040 line 1</t>
  </si>
  <si>
    <t xml:space="preserve">Federal Form 1040 / 1099-R showing the QCD exclusion</t>
  </si>
  <si>
    <t xml:space="preserve">Retirement income credit on any remaining taxable 1099-R in Ohio AGI</t>
  </si>
  <si>
    <t xml:space="preserve">Ohio Schedule of Credits, line 2</t>
  </si>
  <si>
    <t xml:space="preserve">Form 1099-R taxable amount</t>
  </si>
  <si>
    <t xml:space="preserve">Ohio does not need a QCD subtraction; the state work is the credit on whatever pension is still taxable</t>
  </si>
  <si>
    <t xml:space="preserve">Euclid, Cuyahoga County</t>
  </si>
  <si>
    <t xml:space="preserve">First-job personal exemption; no unsupported use tax</t>
  </si>
  <si>
    <t xml:space="preserve">Kolby O Donley</t>
  </si>
  <si>
    <t xml:space="preserve">511-39-6618</t>
  </si>
  <si>
    <t xml:space="preserve">100 Rustic Dr, Circleville OH 43113</t>
  </si>
  <si>
    <t xml:space="preserve">Apply the $2,400 personal exemption when modified adjusted gross income is $40,000 or less; assert no Ohio use-tax event without a documented taxable purchase on which adequate sales or use tax was not paid</t>
  </si>
  <si>
    <t xml:space="preserve">Federal Form 1040, canonical Form W-2, and taxpayer dependency-status controls; taxable-purchase evidence would be required for use tax</t>
  </si>
  <si>
    <t xml:space="preserve">Ohio has no standard deduction; the locked income and dependency facts support exemption evaluation, and no taxable purchase supports use tax.</t>
  </si>
  <si>
    <t xml:space="preserve">Pickaway County</t>
  </si>
  <si>
    <t xml:space="preserve">Single-earner joint return: joint filing credit denied</t>
  </si>
  <si>
    <t xml:space="preserve">Brenden Q Thrash</t>
  </si>
  <si>
    <t xml:space="preserve">689-61-7247</t>
  </si>
  <si>
    <t xml:space="preserve">2719 Rockefeller Ave, Cleveland OH 44115</t>
  </si>
  <si>
    <t xml:space="preserve">Alejandro J Thrash</t>
  </si>
  <si>
    <t xml:space="preserve">652-78-3736</t>
  </si>
  <si>
    <t xml:space="preserve">Joint filing credit needs EACH spouse to have ≥ $500 of qualifying income; a single-earner couple fails</t>
  </si>
  <si>
    <t xml:space="preserve">Ohio Schedule of Credits, line 12 (zero)</t>
  </si>
  <si>
    <t xml:space="preserve">Each spouse's Ohio AGI items after Schedule of Adjustments</t>
  </si>
  <si>
    <t xml:space="preserve">Personal exemptions for both spouses still allowed under the $500,000 MAGI cliff</t>
  </si>
  <si>
    <t xml:space="preserve">IT 1040 line 4</t>
  </si>
  <si>
    <t xml:space="preserve">Federal joint return</t>
  </si>
  <si>
    <t xml:space="preserve">The booklet's Kevin/Krysten example is this profile: one worker, no joint filing credit</t>
  </si>
  <si>
    <t xml:space="preserve">Ohio withholding payment; address-verified Fairborn SDIT</t>
  </si>
  <si>
    <t xml:space="preserve">Yvonne S Merriman</t>
  </si>
  <si>
    <t xml:space="preserve">455-77-1716</t>
  </si>
  <si>
    <t xml:space="preserve">1248 Meadowlands Dr, Fairborn OH 45324</t>
  </si>
  <si>
    <t xml:space="preserve">Treat Ohio withholding calculated from the effective Ohio IT 4 and pay-date ledger as a payment; assert no amount until state payroll generation and claim no Ohio use-tax event without a documented untaxed taxable purchase</t>
  </si>
  <si>
    <t xml:space="preserve">Form IT 1040, line 14</t>
  </si>
  <si>
    <t xml:space="preserve">Effective Ohio IT 4, actual pay-date withholding ledger, assigned Ohio employer account, and Form W-2 Box 17 when generated</t>
  </si>
  <si>
    <t xml:space="preserve">Ohio withholding is a state payment requiring Ohio payroll evidence; the locked federal withholding does not supply its amount, and no taxable purchase supports use tax.</t>
  </si>
  <si>
    <t xml:space="preserve">Greene County</t>
  </si>
  <si>
    <t xml:space="preserve">Fairborn, Greene County</t>
  </si>
  <si>
    <t xml:space="preserve">Executed Ohio IT 4 additional-withholding election</t>
  </si>
  <si>
    <t xml:space="preserve">Shelly B Napier</t>
  </si>
  <si>
    <t xml:space="preserve">678-66-6781</t>
  </si>
  <si>
    <t xml:space="preserve">157 N High St, Arcanum OH 45304</t>
  </si>
  <si>
    <t xml:space="preserve">Stefanie R Napier</t>
  </si>
  <si>
    <t xml:space="preserve">385-71-2764</t>
  </si>
  <si>
    <t xml:space="preserve">An independent effective Ohio IT 4 additional-withholding election may increase Ohio withholding; determine whether it avoids an estimated-tax declaration or underpayment interest only from the complete Ohio tax, withholding, estimated-payment, and prior-year ledgers</t>
  </si>
  <si>
    <t xml:space="preserve">Signed effective Ohio IT 4, actual pay-date withholding ledger, assigned Ohio employer account, prior-year Ohio liability, and estimated-payment ledger</t>
  </si>
  <si>
    <t xml:space="preserve">Federal Form W-4 line 4(c) controls federal withholding only; an independent Ohio IT 4 election and complete Ohio ledgers are required for Ohio withholding and estimate treatment.</t>
  </si>
  <si>
    <t xml:space="preserve">Darke County</t>
  </si>
  <si>
    <t xml:space="preserve">Arcanum, Darke County</t>
  </si>
  <si>
    <t xml:space="preserve">Ohio educator deduction capped at $300</t>
  </si>
  <si>
    <t xml:space="preserve">Annmarie D Manzo</t>
  </si>
  <si>
    <t xml:space="preserve">519-31-9985</t>
  </si>
  <si>
    <t xml:space="preserve">21 Watt St, Youngstown OH 44503</t>
  </si>
  <si>
    <t xml:space="preserve">Jedidiah S Manzo</t>
  </si>
  <si>
    <t xml:space="preserve">586-70-3827</t>
  </si>
  <si>
    <t xml:space="preserve">Ohio educator-expense deduction is $300.00 before return rounding: $850.00 of authoritative unreimbursed qualifying classroom expenses less the $350.00 federal educator deduction leaves $500.00, limited to Ohio's $300 cap, conditional on the taxpayer holding a qualifying Ohio educator certificate, license, or permit</t>
  </si>
  <si>
    <t xml:space="preserve">deductions/subtractions/ohio-educator-expenses.md</t>
  </si>
  <si>
    <t xml:space="preserve">Ohio Schedule of Adjustments, line 39</t>
  </si>
  <si>
    <t xml:space="preserve">Authoritative federal educator support certifying 1,000 K-12 service hours and $850.00 unreimbursed qualifying expenses, federal $350.00 deduction, and qualifying Ohio educator credential when authored</t>
  </si>
  <si>
    <t xml:space="preserve">The current authoritative masters lock 1,000 educator hours and $850.00 of unreimbursed qualifying expenses; $850.00 minus the $350.00 federal deduction leaves $500.00, so R.C. 5747.01(A)(31) caps the Ohio deduction at $300.00, subject only to the Ohio credential condition; no work-based-learning employer credit is supported.</t>
  </si>
  <si>
    <t xml:space="preserve">Aliyah F Jaquez</t>
  </si>
  <si>
    <t xml:space="preserve">829-12-8754</t>
  </si>
  <si>
    <t xml:space="preserve">3276 Eden Ave, Apt 1A, Cincinnati OH 45219</t>
  </si>
  <si>
    <t xml:space="preserve">The $24,000 inherited IRA distribution (Form 1099-R code 4) is fully taxable in Ohio through federal AGI. It is not a deductible survivor benefit because the IRA was payable to the owner without death as a precondition (Ohio Adm. Code 5703-7-08(D)), and the retirement income credit is not claimed because a code 4 beneficiary distribution to a 29-year-old is not received on account of retirement</t>
  </si>
  <si>
    <t xml:space="preserve">deductions/subtractions/survivor-benefits.md</t>
  </si>
  <si>
    <t xml:space="preserve">Ohio Schedule of Adjustments, line 43</t>
  </si>
  <si>
    <t xml:space="preserve">No Ohio subtraction; the distribution stays in IT 1040 line 1</t>
  </si>
  <si>
    <t xml:space="preserve">Form 1099-R Box 1 and Box 2a ($24,000) with Box 7 code 4; inherited-IRA account statement titled to the taxpayer as beneficiary of the deceased parent</t>
  </si>
  <si>
    <t xml:space="preserve">Ohio income tax is $0: MAGI of $24,000 earns the $2,400 exemption, leaving $21,600 inside the $26,050 zero bracket (the $20 exemption credit has no tax to offset). The Columbiana district's 1% traditional-base tax still applies to MAGI less exemptions — $216 on Form SD 100 with nothing withheld — so both the SD 100 and the IT 1040 must be filed</t>
  </si>
  <si>
    <t xml:space="preserve">Form 1099-R (no state withholding reported); Columbiana residence records; IT 1040 MAGI and exemption amounts</t>
  </si>
  <si>
    <t xml:space="preserve">Single filer with no W-2: the $24,000 code 4 distribution is the only income. Federally it is fully taxable with no 10% additional tax and $2,400 of federal withholding. Ohio follows federal AGI with no survivor-benefit subtraction; Ohio income tax is $0, but the traditional-base school-district tax of $216 is due and is under the $500 estimate threshold, so no interest penalty. No state tax was withheld on the distribution.</t>
  </si>
  <si>
    <t xml:space="preserve">Dependent taxpayer: zero Ohio exemption and under-age-18 municipal wage treatment</t>
  </si>
  <si>
    <t xml:space="preserve">Caden A Fortner</t>
  </si>
  <si>
    <t xml:space="preserve">102-46-3304</t>
  </si>
  <si>
    <t xml:space="preserve">200 Luther St, Apt 3C, Ashland OH 44805</t>
  </si>
  <si>
    <t xml:space="preserve">A taxpayer claimed as another person's dependent receives a $0 Ohio personal exemption</t>
  </si>
  <si>
    <t xml:space="preserve">Federal dependent-status records and federal Form 1040 dependent checkbox</t>
  </si>
  <si>
    <t xml:space="preserve">Compensation earned while the taxpayer is under age 18 is excluded from municipal income tax, subject to exact worksite and applicable municipal evidence; no use-tax event is asserted</t>
  </si>
  <si>
    <t xml:space="preserve">Locked date of birth and federal Form W-2; future exact worksite and applicable municipal authority</t>
  </si>
  <si>
    <t xml:space="preserve">Standard deduction limited for a dependent / locked taxpayer date of birth</t>
  </si>
  <si>
    <t xml:space="preserve">The locked taxpayer is another person's dependent and remains under age 18 throughout 2026; no taxable purchase is inferred.</t>
  </si>
  <si>
    <t xml:space="preserve">Ashland County</t>
  </si>
  <si>
    <t xml:space="preserve">Ashland, Ashland County</t>
  </si>
  <si>
    <t xml:space="preserve">Fully excluded savings-bond interest produces no Ohio subtraction</t>
  </si>
  <si>
    <t xml:space="preserve">Agustin T Cloutier</t>
  </si>
  <si>
    <t xml:space="preserve">630-24-2120</t>
  </si>
  <si>
    <t xml:space="preserve">76 Dan Ct, Fairfield OH 45014</t>
  </si>
  <si>
    <t xml:space="preserve">Anastasia M Cloutier</t>
  </si>
  <si>
    <t xml:space="preserve">883-66-9488</t>
  </si>
  <si>
    <t xml:space="preserve">The locked $4,600 of U.S. savings-bond interest is fully excluded from federal adjusted gross income under the education facts; the Ohio federal-obligation subtraction is $0</t>
  </si>
  <si>
    <t xml:space="preserve">deductions/subtractions/federal-interest-exempt.md</t>
  </si>
  <si>
    <t xml:space="preserve">Ohio Schedule of Adjustments, line 26</t>
  </si>
  <si>
    <t xml:space="preserve">Federal Form 1099-INT Box 3 and canonical savings-bond ownership and education support</t>
  </si>
  <si>
    <t xml:space="preserve">Form 1099-INT Box 3 savings-bond interest / federal education exclusion</t>
  </si>
  <si>
    <t xml:space="preserve">The locked $4,600 savings-bond interest is fully excluded from federal adjusted gross income under the canonical education facts, so no Ohio federal-obligation subtraction remains; no public-obligation disposition exists.</t>
  </si>
  <si>
    <t xml:space="preserve">Fairfield, Butler County</t>
  </si>
  <si>
    <t xml:space="preserve">Ohio-issued municipal-bond interest</t>
  </si>
  <si>
    <t xml:space="preserve">Maryjo T Bernhard</t>
  </si>
  <si>
    <t xml:space="preserve">694-32-2634</t>
  </si>
  <si>
    <t xml:space="preserve">109 Goodman St, Cincinnati OH 45219</t>
  </si>
  <si>
    <t xml:space="preserve">Paulette E Bernhard</t>
  </si>
  <si>
    <t xml:space="preserve">744-32-3254</t>
  </si>
  <si>
    <t xml:space="preserve">For the locked $7,800 of federally tax-exempt municipal-bond interest, make no Ohio addition if the issuer is Ohio and add the federally excluded amount if the issuer is another state; no outcome is asserted until issuer state is locked</t>
  </si>
  <si>
    <t xml:space="preserve">deductions/subtractions/ohio-public-obligations-income.md</t>
  </si>
  <si>
    <t xml:space="preserve">Ohio Schedule of Adjustments, line 18</t>
  </si>
  <si>
    <t xml:space="preserve">Federal Form 1099-INT Box 8 and an authoritative issuer-state statement; issuer state is not yet locked</t>
  </si>
  <si>
    <t xml:space="preserve">The locked federal amount and tax-exempt character are preserved. Ohio treatment depends on issuer state, which is not locked and may not be generated as a new investment fact; no InvestOhio investment is introduced.</t>
  </si>
  <si>
    <t xml:space="preserve">Indiana private-activity-bond interest; no Ohio AMT</t>
  </si>
  <si>
    <t xml:space="preserve">Glenda C Servin</t>
  </si>
  <si>
    <t xml:space="preserve">545-68-2784</t>
  </si>
  <si>
    <t xml:space="preserve">1305 Stonycreek Rd, Troy OH 45373</t>
  </si>
  <si>
    <t xml:space="preserve">Tad W Servin</t>
  </si>
  <si>
    <t xml:space="preserve">729-58-7661</t>
  </si>
  <si>
    <t xml:space="preserve">Box 9 private-activity-bond interest is included within Box 8; apply Ohio's issuer-state rule to the federally excluded interest and do not add Box 9 a second time; actual treatment awaits authoritative issuer-state evidence</t>
  </si>
  <si>
    <t xml:space="preserve">Federal Form 1099-INT Boxes 8 and 9 and an authoritative issuer-state statement; issuer state is not yet locked</t>
  </si>
  <si>
    <t xml:space="preserve">Ohio has no individual alternative minimum tax, so the federal private-activity-bond preference creates no separate Ohio AMT adjustment</t>
  </si>
  <si>
    <t xml:space="preserve">No separate Ohio alternative-minimum-tax computation</t>
  </si>
  <si>
    <t xml:space="preserve">Federal Form 6251 inputs and Form 1099-INT Box 9; no separate Ohio source document</t>
  </si>
  <si>
    <t xml:space="preserve">Form 1099-INT Boxes 8 and 9 private-activity-bond interest / Alternative minimum tax</t>
  </si>
  <si>
    <t xml:space="preserve">The locked Box 8 and Box 9 amounts and federal AMT character are preserved. Ohio issuer-state treatment remains conditional, Box 9 is not added twice, and Ohio imposes no separate individual AMT.</t>
  </si>
  <si>
    <t xml:space="preserve">Miami County</t>
  </si>
  <si>
    <t xml:space="preserve">Capital-gain distribution follows Ohio nonbusiness-income rules; local layer is address-conditional</t>
  </si>
  <si>
    <t xml:space="preserve">Maurice S Clawson</t>
  </si>
  <si>
    <t xml:space="preserve">500-47-9296</t>
  </si>
  <si>
    <t xml:space="preserve">575 Metzger Ave, Chillicothe OH 45601</t>
  </si>
  <si>
    <t xml:space="preserve">Lavar E Clawson</t>
  </si>
  <si>
    <t xml:space="preserve">402-91-2599</t>
  </si>
  <si>
    <t xml:space="preserve">The locked $6,200 Form 1099-DIV Box 2a distribution remains part of Ohio nonbusiness income through federal adjusted gross income; total 2026 nonbusiness tax follows the statutory rate schedule, not a separate capital-gain rate</t>
  </si>
  <si>
    <t xml:space="preserve">Federal Form 1099-DIV Box 2a and federal Form 1040</t>
  </si>
  <si>
    <t xml:space="preserve">No school-district income tax is asserted unless exact-address Finder results identify a taxing district and its applicable tax base</t>
  </si>
  <si>
    <t xml:space="preserve">Separate address-verified school-district income-tax computation</t>
  </si>
  <si>
    <t xml:space="preserve">Future exact residence address, dated Finder result, district code, rate, and tax base</t>
  </si>
  <si>
    <t xml:space="preserve">The locked $6,200 distribution remains in federal adjusted gross income and Ohio nonbusiness income; Ohio applies its aggregate nonbusiness-income rate schedule rather than a separate capital-gain rate, and no school-district levy is inferred from the locality label alone.</t>
  </si>
  <si>
    <t xml:space="preserve">Ross County</t>
  </si>
  <si>
    <t xml:space="preserve">Qualified dividends receive no separate Ohio rate</t>
  </si>
  <si>
    <t xml:space="preserve">Sandy K Flanders</t>
  </si>
  <si>
    <t xml:space="preserve">306-27-7195</t>
  </si>
  <si>
    <t xml:space="preserve">2011 Riverside Dr, Dayton OH 45405</t>
  </si>
  <si>
    <t xml:space="preserve">Form 1099-DIV Box 1b is included within Box 1a and is not separately added; dividends included in federal adjusted gross income enter Ohio nonbusiness income, with total tax computed under Ohio's statutory rate schedule</t>
  </si>
  <si>
    <t xml:space="preserve">Federal Form 1099-DIV Boxes 1a and 1b and federal Form 1040</t>
  </si>
  <si>
    <t xml:space="preserve">Form 1099-DIV Boxes 1a and 1b qualified dividends</t>
  </si>
  <si>
    <t xml:space="preserve">The locked qualified-dividend amount is a subset of ordinary dividends already included in federal adjusted gross income; Ohio provides no separate qualified-dividend rate, and no production entity, expenditure, ownership, audit, or certificate exists.</t>
  </si>
  <si>
    <t xml:space="preserve">Section 199A dividends remain Ohio nonbusiness income</t>
  </si>
  <si>
    <t xml:space="preserve">Landon I Stanfill</t>
  </si>
  <si>
    <t xml:space="preserve">684-70-1483</t>
  </si>
  <si>
    <t xml:space="preserve">730 Washington Ave, Elyria OH 44035</t>
  </si>
  <si>
    <t xml:space="preserve">Jerrold K Stanfill</t>
  </si>
  <si>
    <t xml:space="preserve">874-90-6755</t>
  </si>
  <si>
    <t xml:space="preserve">The locked $3,100 Section 199A dividend remains Ohio nonbusiness income; federal QBI characterization does not make it eligible for the Ohio business income deduction</t>
  </si>
  <si>
    <t xml:space="preserve">Federal Form 1099-DIV Box 5, federal Form 8995, and federal Form 1040</t>
  </si>
  <si>
    <t xml:space="preserve">Form 1099-DIV Box 5 Section 199A dividends / QBI deduction</t>
  </si>
  <si>
    <t xml:space="preserve">Ohio business income is determined under Ohio law rather than federal QBI classification; the locked Section 199A dividend remains nonbusiness income and no school-district levy is inferred from the locality label alone.</t>
  </si>
  <si>
    <t xml:space="preserve">Lorain County</t>
  </si>
  <si>
    <t xml:space="preserve">Locked unreimbursed medical expenses: ordinary Ohio medical adjustment only</t>
  </si>
  <si>
    <t xml:space="preserve">Lonny G Volpe</t>
  </si>
  <si>
    <t xml:space="preserve">426-88-8782</t>
  </si>
  <si>
    <t xml:space="preserve">369 Woodside Dr, Batavia OH 45103</t>
  </si>
  <si>
    <t xml:space="preserve">Eunice R Volpe</t>
  </si>
  <si>
    <t xml:space="preserve">296-03-0176</t>
  </si>
  <si>
    <t xml:space="preserve">Apply Ohio's medical computation only to locked paid and unreimbursed amounts that were not deducted federally, reimbursed, paid through pretax arrangements, or otherwise compensated</t>
  </si>
  <si>
    <t xml:space="preserve">deductions/subtractions/unreimbursed-medical.md</t>
  </si>
  <si>
    <t xml:space="preserve">Unreimbursed Health Care Expenses Worksheet (2025 booklet p. 41); Ohio Schedule of Adjustments, line 44</t>
  </si>
  <si>
    <t xml:space="preserve">Canonical medical-expense support, federal adjusted gross income, and federal deduction and reimbursement records</t>
  </si>
  <si>
    <t xml:space="preserve">The canonical medical event may support Ohio's ordinary medical computation, but no living-organ donation, donor travel, or forgone-wage event is introduced.</t>
  </si>
  <si>
    <t xml:space="preserve">Federal SALT deductions create no separate Ohio AGI deduction</t>
  </si>
  <si>
    <t xml:space="preserve">Marlene C Spurlock</t>
  </si>
  <si>
    <t xml:space="preserve">235-16-7406</t>
  </si>
  <si>
    <t xml:space="preserve">403 S Elizabeth St, Lima OH 45804</t>
  </si>
  <si>
    <t xml:space="preserve">Spencer D Spurlock</t>
  </si>
  <si>
    <t xml:space="preserve">312-01-1870</t>
  </si>
  <si>
    <t xml:space="preserve">Federal Schedule A real-estate and other state and local tax deductions do not create a separate Ohio adjusted-gross-income deduction</t>
  </si>
  <si>
    <t xml:space="preserve">deductions/itemized.md</t>
  </si>
  <si>
    <t xml:space="preserve">No Ohio form — Ohio has no itemized deductions</t>
  </si>
  <si>
    <t xml:space="preserve">No separate Ohio itemized-SALT deduction</t>
  </si>
  <si>
    <t xml:space="preserve">Federal Form 1040, Schedule A, and canonical real-estate-tax support</t>
  </si>
  <si>
    <t xml:space="preserve">Real estate taxes inside the SALT cap / SALT cap</t>
  </si>
  <si>
    <t xml:space="preserve">Federal Schedule A state and local tax deductions are below federal adjusted gross income and do not create a separate Ohio subtraction; no school-district levy is inferred from the locality label alone.</t>
  </si>
  <si>
    <t xml:space="preserve">Allen County</t>
  </si>
  <si>
    <t xml:space="preserve">Investment interest is federal-only for Ohio AGI</t>
  </si>
  <si>
    <t xml:space="preserve">Janae M Persinger</t>
  </si>
  <si>
    <t xml:space="preserve">740-84-9656</t>
  </si>
  <si>
    <t xml:space="preserve">482 W 6th St, Apt 6E, Mansfield OH 44903</t>
  </si>
  <si>
    <t xml:space="preserve">The locked $7,100 Form 4952 investment-interest deduction creates no separate Ohio subtraction or addition</t>
  </si>
  <si>
    <t xml:space="preserve">No separate Ohio investment-interest adjustment</t>
  </si>
  <si>
    <t xml:space="preserve">Federal Form 4952, brokerage margin-interest support, and federal Schedule A</t>
  </si>
  <si>
    <t xml:space="preserve">The locked margin-interest deduction is a federal itemized deduction and creates no separate Ohio adjustment; no municipal-bond interest or named nonconforming federal provision exists.</t>
  </si>
  <si>
    <t xml:space="preserve">Richland County</t>
  </si>
  <si>
    <t xml:space="preserve">Mansfield, Richland County</t>
  </si>
  <si>
    <t xml:space="preserve">Full-year Grove City household and worksite; separate Indiana personal-use second residence in FEMA DR-4933</t>
  </si>
  <si>
    <t xml:space="preserve">Sherrie V Shulman</t>
  </si>
  <si>
    <t xml:space="preserve">710-41-3910</t>
  </si>
  <si>
    <t xml:space="preserve">4713 Barnwood Dr, Grove City OH 43123</t>
  </si>
  <si>
    <t xml:space="preserve">Carter J Shulman</t>
  </si>
  <si>
    <t xml:space="preserve">639-43-8758</t>
  </si>
  <si>
    <t xml:space="preserve">The federal Form 4684 casualty loss is an itemized deduction below federal AGI; Ohio has no itemized deductions and starts from federal AGI, so the loss produces no Ohio deduction and no Schedule of Adjustments entry</t>
  </si>
  <si>
    <t xml:space="preserve">No Ohio line — IT 1040 line 1 federal AGI is unchanged by the Schedule A casualty loss</t>
  </si>
  <si>
    <t xml:space="preserve">Federal Form 4684 and Schedule A; FEMA declaration covering Sandusky County; insurance-reimbursement records</t>
  </si>
  <si>
    <t xml:space="preserve">Fremont City School District levies a 1.25% traditional-base tax on MAGI less exemptions; the casualty loss does not reduce that base, so SD 100 tax is about $1,603 on $128,200 ($132,000 wages less two $1,900 exemptions)</t>
  </si>
  <si>
    <t xml:space="preserve">Form W-2 Box 20 SD 7202 withholding; IT 1040 MAGI and exemption amounts</t>
  </si>
  <si>
    <t xml:space="preserve">The taxpayers' Fremont home was damaged in a 2026 severe-storm and flooding event in a county included in a federal major-disaster declaration (FEMA DR number to be confirmed at materialization); all wages were earned in Fremont. Federal casualty-loss economics are unchanged. Ohio: MAGI $132,000, two $1,900 exemptions, $128,200 taxable; the spouse has no wages, so the joint filing credit's $500-each qualifying-income test fails.</t>
  </si>
  <si>
    <t xml:space="preserve">Federal residential-clean-energy carryforward creates no Ohio credit</t>
  </si>
  <si>
    <t xml:space="preserve">Ana Y Arciniega</t>
  </si>
  <si>
    <t xml:space="preserve">793-23-9671</t>
  </si>
  <si>
    <t xml:space="preserve">1526 Elmwood Ave, Lakewood OH 44107</t>
  </si>
  <si>
    <t xml:space="preserve">Hope L Arciniega</t>
  </si>
  <si>
    <t xml:space="preserve">250-13-8372</t>
  </si>
  <si>
    <t xml:space="preserve">The locked $4,134 federal residential-clean-energy carryforward affects federal tax only and creates no Ohio credit or Ohio carryforward</t>
  </si>
  <si>
    <t xml:space="preserve">credits/ohio-credits.md</t>
  </si>
  <si>
    <t xml:space="preserve">Ohio Schedule of Credits</t>
  </si>
  <si>
    <t xml:space="preserve">No Ohio residential-energy-credit computation</t>
  </si>
  <si>
    <t xml:space="preserve">Federal Form 5695 carryforward master and federal return; no Ohio credit source document</t>
  </si>
  <si>
    <t xml:space="preserve">The locked $4,134 federal carryforward affects federal tax only; it creates no Ohio energy credit or carryforward, and no historic-rehabilitation project or certificate exists.</t>
  </si>
  <si>
    <t xml:space="preserve">Lakewood, Cuyahoga County</t>
  </si>
  <si>
    <t xml:space="preserve">Rideshare profit qualifies for the Ohio business income deduction</t>
  </si>
  <si>
    <t xml:space="preserve">Moesha E Pulley</t>
  </si>
  <si>
    <t xml:space="preserve">164-16-4217</t>
  </si>
  <si>
    <t xml:space="preserve">677 Glenwood St, Apt 4C, Elyria OH 44035</t>
  </si>
  <si>
    <t xml:space="preserve">Schedule C profit after the locked federal mileage deduction is Ohio business income</t>
  </si>
  <si>
    <t xml:space="preserve">Federal Schedule C, canonical rideshare receipts, and locked mileage log</t>
  </si>
  <si>
    <t xml:space="preserve">Because the locked business income is below the single-filer business income deduction cap, the deduction absorbs it and no residual 3% Ohio business-income tax applies</t>
  </si>
  <si>
    <t xml:space="preserve">Federal Schedule C and canonical business-income computation; no training-credit certificate</t>
  </si>
  <si>
    <t xml:space="preserve">Car and truck expenses / Self-employment tax</t>
  </si>
  <si>
    <t xml:space="preserve">The locked Schedule C activity and mileage deduction support Ohio business income below the single-filer BID cap; no employer-paid commercial-driver training or certificate is introduced.</t>
  </si>
  <si>
    <t xml:space="preserve">Photographer equipment produces no 2026 Ohio depreciation or WOTC adjustment</t>
  </si>
  <si>
    <t xml:space="preserve">Davonte H Cade</t>
  </si>
  <si>
    <t xml:space="preserve">144-95-0867</t>
  </si>
  <si>
    <t xml:space="preserve">2197 Clinton St, Apt 1B, Toledo OH 43607</t>
  </si>
  <si>
    <t xml:space="preserve">The locked $15,768.75 of camera and lens assets fall within Ohio's current exception, so the 2026 Ohio bonus-depreciation and Section 179 addition is $0</t>
  </si>
  <si>
    <t xml:space="preserve">income/additions/irc-168k-179-depreciation.md</t>
  </si>
  <si>
    <t xml:space="preserve">Ohio Schedule of Adjustments, line 9</t>
  </si>
  <si>
    <t xml:space="preserve">Federal Form 4562 and canonical business-asset master</t>
  </si>
  <si>
    <t xml:space="preserve">No WOTC wage-expense subtraction applies because the sole proprietor has no employee wage disallowance</t>
  </si>
  <si>
    <t xml:space="preserve">deductions/subtractions/wage-expense-wotc.md</t>
  </si>
  <si>
    <t xml:space="preserve">Ohio Schedule of Adjustments, line 30</t>
  </si>
  <si>
    <t xml:space="preserve">No Ohio WOTC wage-expense subtraction</t>
  </si>
  <si>
    <t xml:space="preserve">Federal Schedule C and W-2 topology; no Form 5884 or employee-wage disallowance</t>
  </si>
  <si>
    <t xml:space="preserve">Depreciation and Section 179, Form 4562 / Self-employment tax</t>
  </si>
  <si>
    <t xml:space="preserve">The locked camera and lens assets total $15,768.75 and fall within Ohio's current small-deduction exception; the sole proprietor has no employee wage disallowance or WOTC event.</t>
  </si>
  <si>
    <t xml:space="preserve">Self-employed health insurance flows through federal AGI; locked profit qualifies for BID</t>
  </si>
  <si>
    <t xml:space="preserve">Isaiah T Rapp</t>
  </si>
  <si>
    <t xml:space="preserve">503-71-3239</t>
  </si>
  <si>
    <t xml:space="preserve">101 Myers St, Apt 1A, Creston OH 44217</t>
  </si>
  <si>
    <t xml:space="preserve">The locked federal self-employed health-insurance deduction is already reflected in federal adjusted gross income and is not duplicated in Ohio's medical computation</t>
  </si>
  <si>
    <t xml:space="preserve">No duplicate Ohio health-insurance adjustment</t>
  </si>
  <si>
    <t xml:space="preserve">Federal Form 7206, Schedule 1, premium-payment support, and federal adjusted gross income</t>
  </si>
  <si>
    <t xml:space="preserve">The locked $7,400 Schedule C net profit is Ohio business income eligible for the business income deduction; no Ohio medical savings account deduction is claimed</t>
  </si>
  <si>
    <t xml:space="preserve">Federal Schedule C and canonical business summary; no Ohio MSA statement</t>
  </si>
  <si>
    <t xml:space="preserve">Self-employed health insurance deduction / Self-employment tax</t>
  </si>
  <si>
    <t xml:space="preserve">The locked federal health-insurance deduction is already reflected in federal adjusted gross income and is not duplicated; the locked Schedule C profit supports Ohio business-income treatment without creating an Ohio MSA.</t>
  </si>
  <si>
    <t xml:space="preserve">Wayne County</t>
  </si>
  <si>
    <t xml:space="preserve">Creston, Wayne County</t>
  </si>
  <si>
    <t xml:space="preserve">Solo 401(k) deduction follows federal AGI; BID starts from locked Schedule C profit</t>
  </si>
  <si>
    <t xml:space="preserve">Sharon M Cedillo</t>
  </si>
  <si>
    <t xml:space="preserve">007-76-6745</t>
  </si>
  <si>
    <t xml:space="preserve">825 Rex Ave NE, Canton OH 44702</t>
  </si>
  <si>
    <t xml:space="preserve">The solo 401(k) deduction is already reflected in federal adjusted gross income and creates no separate Ohio deduction</t>
  </si>
  <si>
    <t xml:space="preserve">Federal Form 1040 Schedule 1 and canonical solo 401(k) contribution records</t>
  </si>
  <si>
    <t xml:space="preserve">Compute the Ohio business income deduction from the locked $96,000 Schedule C profit; do not reduce Ohio business-income input by the separate retirement-plan deduction</t>
  </si>
  <si>
    <t xml:space="preserve">Federal Schedule C and canonical $96,000 business-profit support</t>
  </si>
  <si>
    <t xml:space="preserve">SEP, SIMPLE and qualified plan deduction / Schedule C business income</t>
  </si>
  <si>
    <t xml:space="preserve">The retirement-plan deduction is already reflected in federal adjusted gross income but does not reduce the locked $96,000 Ohio business-income input.</t>
  </si>
  <si>
    <t xml:space="preserve">Deductible self-employment tax follows federal AGI; locked profit qualifies for BID</t>
  </si>
  <si>
    <t xml:space="preserve">Javier H Wilkey</t>
  </si>
  <si>
    <t xml:space="preserve">019-89-9259</t>
  </si>
  <si>
    <t xml:space="preserve">771 Shoemaker Ave, Apt 2D, Columbus OH 43201</t>
  </si>
  <si>
    <t xml:space="preserve">The deductible half of self-employment tax is already reflected in federal adjusted gross income and creates no separate Ohio adjustment</t>
  </si>
  <si>
    <t xml:space="preserve">Federal Form 1040, Schedule 1, and Schedule SE</t>
  </si>
  <si>
    <t xml:space="preserve">The locked $59,550 federal Schedule C tax profit is Ohio business income eligible for the business income deduction</t>
  </si>
  <si>
    <t xml:space="preserve">Federal Schedule C and canonical book-to-tax bridge</t>
  </si>
  <si>
    <t xml:space="preserve">Deductible part of self-employment tax / Schedule C business income</t>
  </si>
  <si>
    <t xml:space="preserve">The deductible half of self-employment tax is already reflected in federal adjusted gross income, while the locked $59,550 federal Schedule C tax profit supports the Ohio business income deduction.</t>
  </si>
  <si>
    <t xml:space="preserve">Cash Schedule C profit qualifies for the Ohio business income deduction</t>
  </si>
  <si>
    <t xml:space="preserve">Rhiannon I Roller</t>
  </si>
  <si>
    <t xml:space="preserve">134-42-1249</t>
  </si>
  <si>
    <t xml:space="preserve">5462 Crystal Dr, Fairfield OH 45014</t>
  </si>
  <si>
    <t xml:space="preserve">The locked $85,000 of cash receipts and $14,306 of expenses produce $70,694 of Schedule C profit that enters Ohio business income despite the absence of an information return</t>
  </si>
  <si>
    <t xml:space="preserve">Canonical cash-business receipt and expense records and federal Schedule C</t>
  </si>
  <si>
    <t xml:space="preserve">The locked $70,694 of business income is eligible for the Ohio business income deduction; no grape-production credit is claimed</t>
  </si>
  <si>
    <t xml:space="preserve">Federal Schedule C and canonical cash-business support; no grape-property source document</t>
  </si>
  <si>
    <t xml:space="preserve">Cash income with no information return / Self-employment tax</t>
  </si>
  <si>
    <t xml:space="preserve">The locked cash receipts and expenses support $70,694 of Schedule C profit and Ohio business income without an information return; no grape property, basis, expenditure, or placed-in-service event is introduced.</t>
  </si>
  <si>
    <t xml:space="preserve">Kentucky-client consulting income is not reciprocal wages; locked profit qualifies for BID</t>
  </si>
  <si>
    <t xml:space="preserve">Dequan E Householder</t>
  </si>
  <si>
    <t xml:space="preserve">581-19-2888</t>
  </si>
  <si>
    <t xml:space="preserve">6075 W Ridgewood Dr, Cleveland OH 44129</t>
  </si>
  <si>
    <t xml:space="preserve">Ohio-Kentucky reciprocity applies to employee compensation, not the locked Form 1099-NEC business income</t>
  </si>
  <si>
    <t xml:space="preserve">deductions/subtractions/reciprocity-wages.md</t>
  </si>
  <si>
    <t xml:space="preserve">Ohio Schedule of Adjustments, line 14</t>
  </si>
  <si>
    <t xml:space="preserve">No Ohio wage-reciprocity subtraction for Form 1099-NEC income</t>
  </si>
  <si>
    <t xml:space="preserve">Federal Form 1099-NEC, federal Schedule C, and employment classification records</t>
  </si>
  <si>
    <t xml:space="preserve">The locked $5,325 Schedule C profit is Ohio business income eligible for the business income deduction; no Kentucky resident credit is claimed without approved Kentucky service-location, filed-return, same-income, and tax-paid evidence</t>
  </si>
  <si>
    <t xml:space="preserve">Federal Schedule C and canonical business summary; no Kentucky service-situs, filed-return, or tax-paid document is locked</t>
  </si>
  <si>
    <t xml:space="preserve">Form 1099-NEC Box 1a nonemployee compensation / Self-employment tax</t>
  </si>
  <si>
    <t xml:space="preserve">Ohio-Kentucky reciprocity applies to employee compensation, not the locked Form 1099-NEC business income. The locked profit supports Ohio BID treatment; no Kentucky service situs, filed return, tax payment, or Ohio resident credit is inferred.</t>
  </si>
  <si>
    <t xml:space="preserve">Parma, Cuyahoga County</t>
  </si>
  <si>
    <t xml:space="preserve">Accepted $12,400 Florida casino jackpot; no Ohio gaming withholding</t>
  </si>
  <si>
    <t xml:space="preserve">Annette L Jewell</t>
  </si>
  <si>
    <t xml:space="preserve">631-86-3094</t>
  </si>
  <si>
    <t xml:space="preserve">209 Steiner St, Apt 4F, Canal Fulton OH 44614</t>
  </si>
  <si>
    <t xml:space="preserve">W-2G winnings are in federal AGI and stay in Ohio AGI; Schedule A gambling losses do not flow to Ohio</t>
  </si>
  <si>
    <t xml:space="preserve">Ohio withholding on the W-2G credits IT 1040 line 14</t>
  </si>
  <si>
    <t xml:space="preserve">IT 1040 payments section</t>
  </si>
  <si>
    <t xml:space="preserve">Form W-2G Ohio withholding box</t>
  </si>
  <si>
    <t xml:space="preserve">Form W-2G / Schedule A gambling losses</t>
  </si>
  <si>
    <t xml:space="preserve">Ohio taxes the gross win and ignores the federal loss deduction</t>
  </si>
  <si>
    <t xml:space="preserve">Canal Fulton, Stark County</t>
  </si>
  <si>
    <t xml:space="preserve">Unreported tips through federal AGI; no unsupported use tax</t>
  </si>
  <si>
    <t xml:space="preserve">Mariana A Tudor</t>
  </si>
  <si>
    <t xml:space="preserve">825-42-1483</t>
  </si>
  <si>
    <t xml:space="preserve">8125 Beaver Ridge Dr, North Royalton OH 44133</t>
  </si>
  <si>
    <t xml:space="preserve">The locked $8,000 of unreported tips enters federal and Ohio adjusted gross income; do not add tips never reported to the employer to employer-issued W-2 state or local boxes; no Ohio use-tax event is asserted</t>
  </si>
  <si>
    <t xml:space="preserve">Federal Form 1040, Form 4137, canonical tip log, and employer-issued Form W-2</t>
  </si>
  <si>
    <t xml:space="preserve">Ohio begins with federal adjusted gross income; the locked unreported tips remain taxpayer-reported income, while no taxable purchase supports Ohio use tax and employer W-2 state or local boxes may not be fabricated.</t>
  </si>
  <si>
    <t xml:space="preserve">North Royalton, Cuyahoga County</t>
  </si>
  <si>
    <t xml:space="preserve">Contest prize through federal AGI; no unsupported SGO credit</t>
  </si>
  <si>
    <t xml:space="preserve">Amelia A Florence</t>
  </si>
  <si>
    <t xml:space="preserve">809-58-2738</t>
  </si>
  <si>
    <t xml:space="preserve">3309 Washington Ave, Apt 2D, Lorain OH 44052</t>
  </si>
  <si>
    <t xml:space="preserve">The locked $6,000 contest prize enters Ohio adjusted gross income through federal adjusted gross income; no scholarship-granting-organization credit is claimed</t>
  </si>
  <si>
    <t xml:space="preserve">Federal Form 1040 and authoritative Form 1099-MISC Box 3</t>
  </si>
  <si>
    <t xml:space="preserve">The locked contest prize is included through federal adjusted gross income; no cash donation, qualifying organization, or donation receipt exists for an Ohio scholarship-granting-organization credit.</t>
  </si>
  <si>
    <t xml:space="preserve">Lorain, Lorain County</t>
  </si>
  <si>
    <t xml:space="preserve">Pre-2019 alimony through federal AGI; no unsupported 529 subtraction</t>
  </si>
  <si>
    <t xml:space="preserve">Boyd L Segarra</t>
  </si>
  <si>
    <t xml:space="preserve">205-79-2010</t>
  </si>
  <si>
    <t xml:space="preserve">703 Jefferson St, Apt 6D, Ironton OH 45638</t>
  </si>
  <si>
    <t xml:space="preserve">The locked $24,000 of pre-2019 alimony received remains in Ohio adjusted gross income through federal adjusted gross income; no Ohio 529 subtraction is claimed</t>
  </si>
  <si>
    <t xml:space="preserve">Federal Form 1040 and authoritative alimony instrument and payment records</t>
  </si>
  <si>
    <t xml:space="preserve">Pre-2019 alimony received in federal adjusted gross income</t>
  </si>
  <si>
    <t xml:space="preserve">Ohio begins with federal adjusted gross income and has no separate alimony modification here; no 529 account, beneficiary, contribution, or payment evidence exists.</t>
  </si>
  <si>
    <t xml:space="preserve">Lawrence County</t>
  </si>
  <si>
    <t xml:space="preserve">Pre-2019 alimony already reflected in federal AGI; no unsupported donation subtraction</t>
  </si>
  <si>
    <t xml:space="preserve">Candace T Mitchel</t>
  </si>
  <si>
    <t xml:space="preserve">361-45-4807</t>
  </si>
  <si>
    <t xml:space="preserve">1008 Fireside Dr, Brunswick OH 44212</t>
  </si>
  <si>
    <t xml:space="preserve">The locked $24,000 of deductible pre-2019 alimony paid is already reflected in federal adjusted gross income; Ohio makes no separate alimony adjustment and no pregnancy-resource-center subtraction is claimed</t>
  </si>
  <si>
    <t xml:space="preserve">Federal Form 1040 Schedule 1 and authoritative alimony instrument and payment records</t>
  </si>
  <si>
    <t xml:space="preserve">Pre-2019 alimony paid deduction</t>
  </si>
  <si>
    <t xml:space="preserve">The locked alimony deduction is already reflected in federal adjusted gross income; no pregnancy-resource-center donation, receipt, or duplication analysis exists.</t>
  </si>
  <si>
    <t xml:space="preserve">CD interest and early-withdrawal penalty follow federal AGI</t>
  </si>
  <si>
    <t xml:space="preserve">Rose A Hollon</t>
  </si>
  <si>
    <t xml:space="preserve">432-88-2107</t>
  </si>
  <si>
    <t xml:space="preserve">645 Tiffin Ave, Findlay OH 45840</t>
  </si>
  <si>
    <t xml:space="preserve">Elsa T Hollon</t>
  </si>
  <si>
    <t xml:space="preserve">889-74-2597</t>
  </si>
  <si>
    <t xml:space="preserve">The locked $6,200 of private CD interest remains in federal and Ohio adjusted gross income, and the $480 early-withdrawal penalty is already reflected in federal adjusted gross income; no Ohio public-obligation subtraction applies</t>
  </si>
  <si>
    <t xml:space="preserve">Federal Form 1040 and authoritative Form 1099-INT Boxes 1 and 2</t>
  </si>
  <si>
    <t xml:space="preserve">Form 1099-INT private CD interest and early-withdrawal penalty</t>
  </si>
  <si>
    <t xml:space="preserve">Private CD interest is not qualifying Ohio public-obligation interest; the locked early-withdrawal penalty has already reduced federal adjusted gross income.</t>
  </si>
  <si>
    <t xml:space="preserve">Hancock County</t>
  </si>
  <si>
    <t xml:space="preserve">Findlay, Hancock County</t>
  </si>
  <si>
    <t xml:space="preserve">Missing W-2 with no withholding and Ohio EIC (nonrefundable, no tax to offset)</t>
  </si>
  <si>
    <t xml:space="preserve">Natasha N Soriano</t>
  </si>
  <si>
    <t xml:space="preserve">731-07-6858</t>
  </si>
  <si>
    <t xml:space="preserve">3235 Rockefeller Ave, Apt 4F, Cleveland OH 44115</t>
  </si>
  <si>
    <t xml:space="preserve">Report $6,400 of wages with no Form W-2 from pay statements; no Ohio, school district or municipal tax withheld; Ohio EIC of $148 (30% of $492 federal) plus $20 exemption credit are nonrefundable and Ohio tax is $0 after the $2,400 exemption and $26,050 zero bracket</t>
  </si>
  <si>
    <t xml:space="preserve">Form IT 1040, line 1; Ohio Schedule of Credits lines 13 and 40 ($148 EIC, $168 total) to IT 1040 line 9</t>
  </si>
  <si>
    <t xml:space="preserve">Follows CA87 ($6,400) per team lead; reference docs follow NY87 (Irish employer, no W-2); withholding route removed since no tax was withheld; Ohio EIC computed but nonrefundable against $0 tax</t>
  </si>
  <si>
    <t xml:space="preserve">Accepted short-term digital-asset gain through federal AGI</t>
  </si>
  <si>
    <t xml:space="preserve">Jaquan H Strader</t>
  </si>
  <si>
    <t xml:space="preserve">283-17-5630</t>
  </si>
  <si>
    <t xml:space="preserve">6268 Wexford Woods Dr, Dublin OH 43016</t>
  </si>
  <si>
    <t xml:space="preserve">Preserve the canonical digital-asset trade dates and locked $30,000 net long-term gain through federal adjusted gross income; do not characterize the gain as a December event or assert Ohio annualization, interest, or penalty without a completed Ohio income and payment ledger; no venture-capital credit is claimed</t>
  </si>
  <si>
    <t xml:space="preserve">Canonical digital-asset source forms and basis records</t>
  </si>
  <si>
    <t xml:space="preserve">Form 1099-DA digital-asset dispositions and canonical long-term gain</t>
  </si>
  <si>
    <t xml:space="preserve">The canonical gain and trade timing control; no completed Ohio payment ledger supports an annualized-income outcome, and no certified lender loss supports an Ohio venture-capital credit.</t>
  </si>
  <si>
    <t xml:space="preserve">Dublin, Franklin County</t>
  </si>
  <si>
    <t xml:space="preserve">Section 1256 gain through federal AGI; no unsupported PTE addback</t>
  </si>
  <si>
    <t xml:space="preserve">Sofia J Carreno</t>
  </si>
  <si>
    <t xml:space="preserve">403-73-3962</t>
  </si>
  <si>
    <t xml:space="preserve">481 King Ave, Apt 6F, Newark OH 43055</t>
  </si>
  <si>
    <t xml:space="preserve">The locked $23,400 Section 1256 gain, consisting of $14,040 long-term and $9,360 short-term gain, enters Ohio adjusted gross income through federal adjusted gross income; no pass-through-entity tax addback or owner credit is claimed</t>
  </si>
  <si>
    <t xml:space="preserve">Federal Form 1040, Form 6781, and authoritative Section 1256 transaction records</t>
  </si>
  <si>
    <t xml:space="preserve">The locked activity is individual Section 1256 trading; no partnership, Schedule K-1, electing pass-through entity, or allocated entity tax exists.</t>
  </si>
  <si>
    <t xml:space="preserve">Newark, Licking County</t>
  </si>
  <si>
    <t xml:space="preserve">Accepted equipment-sale recapture through federal AGI</t>
  </si>
  <si>
    <t xml:space="preserve">Marla C Riggle</t>
  </si>
  <si>
    <t xml:space="preserve">460-94-8185</t>
  </si>
  <si>
    <t xml:space="preserve">138 Gross St, Apt 2F, Marietta OH 45750</t>
  </si>
  <si>
    <t xml:space="preserve">The locked $20,585 of Section 1245 recapture enters Ohio adjusted gross income through federal adjusted gross income; claim no accelerated disposition-year Ohio depreciation deduction and no unnamed conformity or venture-capital-operating-company adjustment; any ordinary Ohio recovery deduction requires a pre-existing Ohio addback ledger</t>
  </si>
  <si>
    <t xml:space="preserve">Federal Form 4797 and authoritative asset-disposition and depreciation records</t>
  </si>
  <si>
    <t xml:space="preserve">Sale of business property and Section 1245 depreciation recapture</t>
  </si>
  <si>
    <t xml:space="preserve">The canonical asset used no bonus depreciation or Section 179 deduction, and no Ohio addback ledger, unnamed conformity item, or venture-capital-operating-company interest is locked.</t>
  </si>
  <si>
    <t xml:space="preserve">Washington County</t>
  </si>
  <si>
    <t xml:space="preserve">Ohio-resident installment sale of Ohio commercial land</t>
  </si>
  <si>
    <t xml:space="preserve">Marci L Puga</t>
  </si>
  <si>
    <t xml:space="preserve">085-58-1651</t>
  </si>
  <si>
    <t xml:space="preserve">642 Clymer Rd, Marysville OH 43040</t>
  </si>
  <si>
    <t xml:space="preserve">Nelson J Puga</t>
  </si>
  <si>
    <t xml:space="preserve">162-25-4712</t>
  </si>
  <si>
    <t xml:space="preserve">The installment gain recognized on the $44,000 of 2026 principal and the $16,800 of note interest are nonbusiness income: the land was held as an investment, not used in a trade or business, so no Schedule of Business Income entry or $250,000 business income deduction applies and both are taxed at the 2.75% nonbusiness rate. The new 2026 capital-gain deduction under R.C. 5747.01(A)(34) does not apply because this is a land sale, not the sale of an ownership interest in a business</t>
  </si>
  <si>
    <t xml:space="preserve">Federal Form 6252, the installment contract ($340,000 selling price), and the 2026 payment record ($44,000 principal, $16,800 interest); deed showing Darke County situs</t>
  </si>
  <si>
    <t xml:space="preserve">No Ohio tax is withheld on the recognized gain or note interest; once IT 1040 tax less credits less withholding exceeds $500, 2026 estimated payments were due and Form IT/SD 2210 determines any interest penalty. The same gain and interest raise the 1.5% traditional-base SD 100 tax, so SD estimates follow the same test</t>
  </si>
  <si>
    <t xml:space="preserve">Form IT 1040, line 11; Form SD 100, line 9</t>
  </si>
  <si>
    <t xml:space="preserve">W-2 Box 17 and Box 20 withholding; 2026 estimated-payment records and dates; prior-year Ohio and school-district liabilities for the safe harbor</t>
  </si>
  <si>
    <t xml:space="preserve">Canonical installment facts are unchanged ($340,000 price; $44,000 principal and $16,800 interest received in 2026). Ohio follows the federal installment method through federal AGI. The land is Darke County acreage held for investment, so gain and interest are nonbusiness income, and the traditional-base Arcanum-Butler district taxes them along with wages. The spouse has no wages, and interest and capital gains are excluded from joint-filing-credit qualifying income, so no joint filing credit.</t>
  </si>
  <si>
    <t xml:space="preserve">Union County</t>
  </si>
  <si>
    <t xml:space="preserve">Marysville, Union County</t>
  </si>
  <si>
    <t xml:space="preserve">Backdoor Roth conversion is zero taxable after basis; no Ohio adjustment</t>
  </si>
  <si>
    <t xml:space="preserve">Israel E Esser</t>
  </si>
  <si>
    <t xml:space="preserve">762-49-5860</t>
  </si>
  <si>
    <t xml:space="preserve">640 Clymer Rd, Marysville OH 43040</t>
  </si>
  <si>
    <t xml:space="preserve">Taurean A Esser</t>
  </si>
  <si>
    <t xml:space="preserve">010-58-1927</t>
  </si>
  <si>
    <t xml:space="preserve">The locked Roth conversion is $7,500 gross and $0 taxable after Form 8606 basis; no Ohio addition, subtraction, or uniformed-services retirement subtraction applies</t>
  </si>
  <si>
    <t xml:space="preserve">Authoritative Form 1099-R, Form 8606, and IRA basis records</t>
  </si>
  <si>
    <t xml:space="preserve">Nondeductible IRA basis and Roth conversion, Form 8606</t>
  </si>
  <si>
    <t xml:space="preserve">The authoritative IRA basis master locks a $7,500 conversion and zero taxable amount; Ohio begins with the resulting federal adjusted gross income and no military retirement fact exists.</t>
  </si>
  <si>
    <t xml:space="preserve">Short-term rental at the taxpayer's Ohio home ADU; classification neutral</t>
  </si>
  <si>
    <t xml:space="preserve">Delia E Cockerham</t>
  </si>
  <si>
    <t xml:space="preserve">021-09-6047</t>
  </si>
  <si>
    <t xml:space="preserve">312 Terri Ave, Steubenville OH 43952</t>
  </si>
  <si>
    <t xml:space="preserve">Charmaine J Cockerham</t>
  </si>
  <si>
    <t xml:space="preserve">584-52-9787</t>
  </si>
  <si>
    <t xml:space="preserve">The locked short-term-rental result is a $3,433.42 loss; carry the result through federal adjusted gross income and leave Schedule C versus Schedule E and Ohio business-income classification unresolved until federally certified; no lead-abatement credit or Ohio property situs is asserted</t>
  </si>
  <si>
    <t xml:space="preserve">Authoritative rental-activity master and canonical platform and expense records</t>
  </si>
  <si>
    <t xml:space="preserve">Short-term rental, Form 1099-K, with classification-neutral loss</t>
  </si>
  <si>
    <t xml:space="preserve">The canonical rental records lock the loss but intentionally leave Schedule C versus Schedule E unresolved; no lead-abatement expenditure, certificate, or approved Ohio property address exists.</t>
  </si>
  <si>
    <t xml:space="preserve">Jefferson County</t>
  </si>
  <si>
    <t xml:space="preserve">Full-year Ohio household and worksite with separate Cleveland rental</t>
  </si>
  <si>
    <t xml:space="preserve">Errol N Feist</t>
  </si>
  <si>
    <t xml:space="preserve">184-69-4856</t>
  </si>
  <si>
    <t xml:space="preserve">282 King Dr, Akron OH 44308</t>
  </si>
  <si>
    <t xml:space="preserve">Junior M Feist</t>
  </si>
  <si>
    <t xml:space="preserve">067-52-6444</t>
  </si>
  <si>
    <t xml:space="preserve">Net rent from the single Ohio rental (property manager's Form 1099-MISC Box 1: $36,000 gross rents) is nonbusiness income: the house is held for investment with day-to-day management outsourced, so it does not meet the transactional or functional business-income tests. It takes no business income deduction and is taxed at the 2.75% nonbusiness rate</t>
  </si>
  <si>
    <t xml:space="preserve">Federal Schedule E, the property manager's Form 1099-MISC and year-end owner statement, and the deed and lease for the Ohio rental</t>
  </si>
  <si>
    <t xml:space="preserve">Federal rental facts are unchanged. Ohio includes the net rent through federal AGI; the business-income determination turns on the facts, and a single managed residential rental owned by W-2 employees points to nonbusiness income. The spouse has no wages, and rents are excluded from joint-filing-credit qualifying income, so no joint filing credit.</t>
  </si>
  <si>
    <t xml:space="preserve">Book royalties through federal AGI; classification neutral and no repealed credit</t>
  </si>
  <si>
    <t xml:space="preserve">Lynette R Marriott</t>
  </si>
  <si>
    <t xml:space="preserve">775-25-7973</t>
  </si>
  <si>
    <t xml:space="preserve">284 King Dr, Akron OH 44308</t>
  </si>
  <si>
    <t xml:space="preserve">The locked $30,000 of book royalties and $1,700 of supported expenses enter Ohio through federal adjusted gross income; do not classify the activity as Ohio business income until the federal Schedule C versus Schedule E classification is resolved; no film or theater capital-improvement credit is claimed</t>
  </si>
  <si>
    <t xml:space="preserve">Authoritative Form 1099-MISC Box 2, publishing contract, royalty statement, and expense ledger</t>
  </si>
  <si>
    <t xml:space="preserve">Form 1099-MISC Box 2 royalties with unresolved Schedule C or Schedule E classification</t>
  </si>
  <si>
    <t xml:space="preserve">The authoritative royalty activity is classification-neutral; the film and theater capital-improvement credit was repealed for new awards and no qualifying pre-repeal certificate or transaction exists.</t>
  </si>
  <si>
    <t xml:space="preserve">Family farm; generic agricultural payment</t>
  </si>
  <si>
    <t xml:space="preserve">August L Pearsall</t>
  </si>
  <si>
    <t xml:space="preserve">306-91-6361</t>
  </si>
  <si>
    <t xml:space="preserve">1324 Main St, Lakemore OH 44250</t>
  </si>
  <si>
    <t xml:space="preserve">Eve J Pearsall</t>
  </si>
  <si>
    <t xml:space="preserve">121-97-8764</t>
  </si>
  <si>
    <t xml:space="preserve">Treat the locked $56,000 Schedule F profit as Ohio business income eligible for the statutory business income deduction; no beginning-farmer credit is claimed</t>
  </si>
  <si>
    <t xml:space="preserve">Federal Schedule F and authoritative farm activity records</t>
  </si>
  <si>
    <t xml:space="preserve">Farm income, Schedule F, and self-employment tax</t>
  </si>
  <si>
    <t xml:space="preserve">The locked farm profit supports Ohio business-income-deduction treatment; no agricultural-asset sale or rental, beginning farmer, or Ohio Department of Agriculture certificate exists.</t>
  </si>
  <si>
    <t xml:space="preserve">Lakemore, Summit County</t>
  </si>
  <si>
    <t xml:space="preserve">Ohio credit-forward election only if downstream computation produces an overpayment</t>
  </si>
  <si>
    <t xml:space="preserve">Minnie C Humphreys</t>
  </si>
  <si>
    <t xml:space="preserve">130-42-0930</t>
  </si>
  <si>
    <t xml:space="preserve">281 Prentice Dr, New Carlisle OH 45344</t>
  </si>
  <si>
    <t xml:space="preserve">Basil A Humphreys</t>
  </si>
  <si>
    <t xml:space="preserve">527-08-0736</t>
  </si>
  <si>
    <t xml:space="preserve">If the completed Ohio computation produces an overpayment, the taxpayer may elect to apply the supported amount to 2027; no Ohio overpayment amount or reimbursement adjustment is asserted before Ohio liability and payment data are complete</t>
  </si>
  <si>
    <t xml:space="preserve">Form IT 1040 payments and refund section</t>
  </si>
  <si>
    <t xml:space="preserve">Downstream Ohio overpayment disposition only if final computation produces an overpayment</t>
  </si>
  <si>
    <t xml:space="preserve">None at listing stage; completed Ohio liability and payment data are required before any overpayment outcome</t>
  </si>
  <si>
    <t xml:space="preserve">Federal refund applied to next year's estimated tax</t>
  </si>
  <si>
    <t xml:space="preserve">A federal credit-forward election does not establish an Ohio overpayment; Ohio tax, payments, credits, and a completed annual computation must first establish one, and no current reimbursement adjustment is locked.</t>
  </si>
  <si>
    <t xml:space="preserve">Clark County</t>
  </si>
  <si>
    <t xml:space="preserve">New Carlisle, Clark County</t>
  </si>
  <si>
    <t xml:space="preserve">No Ohio balance, interest, or penalty outcome before downstream computation</t>
  </si>
  <si>
    <t xml:space="preserve">Liam J Stein</t>
  </si>
  <si>
    <t xml:space="preserve">017-36-9643</t>
  </si>
  <si>
    <t xml:space="preserve">815 Shoemaker Ave, Apt 6B, Columbus OH 43201</t>
  </si>
  <si>
    <t xml:space="preserve">Do not assert an Ohio balance, interest charge, extension consequence, or estimated-tax penalty; evaluate those outcomes only after final Ohio tax, withholding, estimated-payment dates, prior-year liability, and the applicable statutory rate are known; a federal installment request does not create an Ohio payment plan</t>
  </si>
  <si>
    <t xml:space="preserve">No current Ohio form assertion; downstream evaluation only</t>
  </si>
  <si>
    <t xml:space="preserve">No current Ohio balance, interest, or estimated-tax-penalty outcome</t>
  </si>
  <si>
    <t xml:space="preserve">None at listing stage; complete Ohio liability, payment timing, and prior-year data are required before any outcome</t>
  </si>
  <si>
    <t xml:space="preserve">Federal balance due, installment request, and incomplete estimated-tax evaluation</t>
  </si>
  <si>
    <t xml:space="preserve">Federal balance-due and installment-request facts do not establish an Ohio liability, interest amount, penalty, or payment plan; all such results are downstream and require complete Ohio data.</t>
  </si>
  <si>
    <t xml:space="preserve">Canonical year-of-death joint treatment and survivor-benefit subtraction</t>
  </si>
  <si>
    <t xml:space="preserve">Bonita E Holder</t>
  </si>
  <si>
    <t xml:space="preserve">644-63-5779</t>
  </si>
  <si>
    <t xml:space="preserve">184 Pickaway St, Apt 3E, Delaware OH 43015</t>
  </si>
  <si>
    <t xml:space="preserve">Pauline K Holder</t>
  </si>
  <si>
    <t xml:space="preserve">765-46-2180</t>
  </si>
  <si>
    <t xml:space="preserve">For the locked August 19, 2026 death, the surviving spouse may file jointly and count the decedent's personal exemption if modified adjusted gross income is below $500,000; do not claim the joint filing credit because the decedent had no qualifying income</t>
  </si>
  <si>
    <t xml:space="preserve">2026 Ohio personal-exemption computation; joint filing credit not claimed</t>
  </si>
  <si>
    <t xml:space="preserve">Canonical year-of-death master and federal joint-return facts; no government death certificate required</t>
  </si>
  <si>
    <t xml:space="preserve">Subtract the locked $18,000 code-4 survivor distribution to the extent included in federal adjusted gross income</t>
  </si>
  <si>
    <t xml:space="preserve">Authoritative Form 1099-R code 4 and canonical year-of-death master</t>
  </si>
  <si>
    <t xml:space="preserve">Married filing jointly in the year of death and code-4 survivor distribution</t>
  </si>
  <si>
    <t xml:space="preserve">The canonical year-of-death master locks the date, joint filing status, and no-remarriage facts through a certificate-free repository route; the authoritative code-4 distribution supports the survivor-benefit subtraction.</t>
  </si>
  <si>
    <t xml:space="preserve">Separated-head-of-household Ohio EIC; no unsupported tuition credit</t>
  </si>
  <si>
    <t xml:space="preserve">Chelsey K Bartels</t>
  </si>
  <si>
    <t xml:space="preserve">594-52-5653</t>
  </si>
  <si>
    <t xml:space="preserve">324 N Chestnut St, Apt 5D, Ravenna OH 44266</t>
  </si>
  <si>
    <t xml:space="preserve">Lissette J Bartels</t>
  </si>
  <si>
    <t xml:space="preserve">773-55-2997</t>
  </si>
  <si>
    <t xml:space="preserve">Ohio's nonrefundable earned income credit equals 30% of the locked federal earned income credit, limited by Ohio tax liability; no nonchartered-nonpublic-school tuition credit is claimed</t>
  </si>
  <si>
    <t xml:space="preserve">Federal Form 1040 earned income credit, Schedule EIC, and canonical dependent and separation facts</t>
  </si>
  <si>
    <t xml:space="preserve">Federal earned income credit and head-of-household status under the separated-spouse rule</t>
  </si>
  <si>
    <t xml:space="preserve">Canonical return effects support a federal earned income credit and therefore Ohio earned-income-credit evaluation; no qualifying school, enrollment, tuition payment, or receipt exists, and no tuition transaction may be added outside the federal gate.</t>
  </si>
  <si>
    <t xml:space="preserve">Portage County</t>
  </si>
  <si>
    <t xml:space="preserve">Kieran B Bartels</t>
  </si>
  <si>
    <t xml:space="preserve">509-51-3433</t>
  </si>
  <si>
    <t xml:space="preserve">Kieran B Bartels: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</si>
  <si>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GA scenario</t>
  </si>
  <si>
    <t xml:space="preserve">GA tax attribute 1</t>
  </si>
  <si>
    <t xml:space="preserve">GA taxonomy file 1</t>
  </si>
  <si>
    <t xml:space="preserve">GA form 1</t>
  </si>
  <si>
    <t xml:space="preserve">GA tax attribute 2</t>
  </si>
  <si>
    <t xml:space="preserve">GA taxonomy file 2</t>
  </si>
  <si>
    <t xml:space="preserve">GA form 2</t>
  </si>
  <si>
    <t xml:space="preserve">Federal = GA?</t>
  </si>
  <si>
    <t xml:space="preserve">GA residency status</t>
  </si>
  <si>
    <t xml:space="preserve">GA locality</t>
  </si>
  <si>
    <t xml:space="preserve">W-2 wages; living organ donor (GA subtraction)</t>
  </si>
  <si>
    <t xml:space="preserve">Mekhi K Scalise</t>
  </si>
  <si>
    <t xml:space="preserve">722-42-1815</t>
  </si>
  <si>
    <t xml:space="preserve">258 Laurel Crossing Rd, Savannah GA 31401</t>
  </si>
  <si>
    <t xml:space="preserve">Georgia standard deduction, $15,000 single (HB 463, 2026)</t>
  </si>
  <si>
    <t xml:space="preserve">deductions/items/standard-deduction.md</t>
  </si>
  <si>
    <t xml:space="preserve">Form 500, Line 11</t>
  </si>
  <si>
    <t xml:space="preserve">No external source document — standard deduction by filing status (federal Form 1040 showing standard vs. itemized)</t>
  </si>
  <si>
    <t xml:space="preserve">Organ Donation Expense Deduction, up to $25,000</t>
  </si>
  <si>
    <t xml:space="preserve">income/subtractions/organ-donation-expenses.md</t>
  </si>
  <si>
    <t xml:space="preserve">Form 500 Schedule 1 (Subtractions)</t>
  </si>
  <si>
    <t xml:space="preserve">Form 500, Line 9</t>
  </si>
  <si>
    <t xml:space="preserve">Records of unreimbursed travel, lodging, and lost wages from the qualifying organ/bone-marrow donation during the year</t>
  </si>
  <si>
    <t xml:space="preserve">Simple W-2 federal return (Column B unchanged); a GA-only subtraction for a living organ donor's unreimbursed costs, which has no federal analogue</t>
  </si>
  <si>
    <t xml:space="preserve">Georgia (no local income tax)</t>
  </si>
  <si>
    <t xml:space="preserve">Savannah, Chatham County</t>
  </si>
  <si>
    <t xml:space="preserve">None (Georgia has no local income tax)</t>
  </si>
  <si>
    <t xml:space="preserve">Two W-2s, married; $500 Georgia surplus tax refund</t>
  </si>
  <si>
    <t xml:space="preserve">Brooklynn M Bostic</t>
  </si>
  <si>
    <t xml:space="preserve">464-31-3914</t>
  </si>
  <si>
    <t xml:space="preserve">3780 Pinebriar Point Rd, Augusta GA 30901</t>
  </si>
  <si>
    <t xml:space="preserve">Jamarion C Bostic</t>
  </si>
  <si>
    <t xml:space="preserve">119-29-2604</t>
  </si>
  <si>
    <t xml:space="preserve">Georgia standard deduction, $30,000 MFJ (HB 463, 2026)</t>
  </si>
  <si>
    <t xml:space="preserve">Georgia surplus tax refund (if authorized), up to $500 MFJ</t>
  </si>
  <si>
    <t xml:space="preserve">payments-withholding/items/surplus-tax-refund.md</t>
  </si>
  <si>
    <t xml:space="preserve">Issued separately by DOR</t>
  </si>
  <si>
    <t xml:space="preserve">Separate from the regular refund</t>
  </si>
  <si>
    <t xml:space="preserve">Prior-year (2024) Georgia return establishing liability; confirmation both years were timely filed</t>
  </si>
  <si>
    <t xml:space="preserve">Most common married profile; GA MFJ standard deduction rose to $30,000 for 2026</t>
  </si>
  <si>
    <t xml:space="preserve">Augusta, Richmond County</t>
  </si>
  <si>
    <t xml:space="preserve">Bank interest, no GA adjustment</t>
  </si>
  <si>
    <t xml:space="preserve">Danica G Riffle</t>
  </si>
  <si>
    <t xml:space="preserve">782-80-5947</t>
  </si>
  <si>
    <t xml:space="preserve">1090 Fernbank Spring Pl, Columbus GA 31901</t>
  </si>
  <si>
    <t xml:space="preserve">Taxable interest flows through from federal AGI with no Georgia adjustment</t>
  </si>
  <si>
    <t xml:space="preserve">income/income.md</t>
  </si>
  <si>
    <t xml:space="preserve">No separate form — Georgia conforms to federal AGI</t>
  </si>
  <si>
    <t xml:space="preserve">Form 500, Line 8</t>
  </si>
  <si>
    <t xml:space="preserve">Form 1099-INT Box 1 (interest already in federal AGI; Georgia starts from federal AGI)</t>
  </si>
  <si>
    <t xml:space="preserve">GA conforms to federal AGI, so ordinary interest needs no adjustment; establishes the conformity baseline</t>
  </si>
  <si>
    <t xml:space="preserve">Columbus, Muscogee County</t>
  </si>
  <si>
    <t xml:space="preserve">Mitzi L Oquendo</t>
  </si>
  <si>
    <t xml:space="preserve">531-50-8350</t>
  </si>
  <si>
    <t xml:space="preserve">1253 Goldenrod Vale Cir, Marietta GA 30060</t>
  </si>
  <si>
    <t xml:space="preserve">Toriano N Oquendo</t>
  </si>
  <si>
    <t xml:space="preserve">675-65-4418</t>
  </si>
  <si>
    <t xml:space="preserve">Ordinary interest flows through from federal AGI with no Georgia adjustment</t>
  </si>
  <si>
    <t xml:space="preserve">Form 1099-INT Box 1 (interest already in federal AGI)</t>
  </si>
  <si>
    <t xml:space="preserve">Qualified Education Expense Credit (QEE), SSO donation</t>
  </si>
  <si>
    <t xml:space="preserve">credits/donation-contribution/qualified-education-expense-credit.md</t>
  </si>
  <si>
    <t xml:space="preserve">Form 500, Schedule 2</t>
  </si>
  <si>
    <t xml:space="preserve">Form 500, Line 21</t>
  </si>
  <si>
    <t xml:space="preserve">DOR preapproval letter and Student Scholarship Organization donation confirmation; enter YOUR SSN on Schedule 2 (e-file required)</t>
  </si>
  <si>
    <t xml:space="preserve">Form 1099-INT / exempt-interest dividends</t>
  </si>
  <si>
    <t xml:space="preserve">Federal return unchanged; a preapproved SSO donation adds the GA-only QEE credit (discretionary, like the QLED/QFCD/RHO donations)</t>
  </si>
  <si>
    <t xml:space="preserve">Marietta, Cobb County</t>
  </si>
  <si>
    <t xml:space="preserve">Ordinary and qualified dividends; conditional U.S.-obligation fund allocation</t>
  </si>
  <si>
    <t xml:space="preserve">Dixie K Quarles</t>
  </si>
  <si>
    <t xml:space="preserve">865-06-2354</t>
  </si>
  <si>
    <t xml:space="preserve">8174 Cedarshade Field Cir, Roswell GA 30076</t>
  </si>
  <si>
    <t xml:space="preserve">Spring C Quarles</t>
  </si>
  <si>
    <t xml:space="preserve">647-60-4257</t>
  </si>
  <si>
    <t xml:space="preserve">U.S.-obligation share of fund dividends subtraction</t>
  </si>
  <si>
    <t xml:space="preserve">income/subtractions/us-government-interest.md</t>
  </si>
  <si>
    <t xml:space="preserve">1099-DIV with the fund's U.S.-government-obligation percentage; the U.S.-obligation portion</t>
  </si>
  <si>
    <t xml:space="preserve">Form 1099-INT Box 3 (US obligations)</t>
  </si>
  <si>
    <t xml:space="preserve">An ordinary 1099-DIV can carry a U.S.-obligation share that GA subtracts; no invented Treasury bond needed</t>
  </si>
  <si>
    <t xml:space="preserve">Roswell, Fulton County</t>
  </si>
  <si>
    <t xml:space="preserve">Laid-off worker; unemployment fully taxable</t>
  </si>
  <si>
    <t xml:space="preserve">Braulio S Kirkland</t>
  </si>
  <si>
    <t xml:space="preserve">405-62-8108</t>
  </si>
  <si>
    <t xml:space="preserve">8823 Cedarshade Vale Rd, Macon GA 31201</t>
  </si>
  <si>
    <t xml:space="preserve">Unemployment compensation is fully taxable in Georgia (via federal AGI)</t>
  </si>
  <si>
    <t xml:space="preserve">Form 1099-G Box 1 unemployment included in federal AGI</t>
  </si>
  <si>
    <t xml:space="preserve">Wages $31,360 plus unemployment exceed the $20,000 Low Income Credit ceiling; unemployment is GA-taxable via AGI</t>
  </si>
  <si>
    <t xml:space="preserve">Macon, Bibb County</t>
  </si>
  <si>
    <t xml:space="preserve">MFJ retiree household; primary filer age 68 with pension</t>
  </si>
  <si>
    <t xml:space="preserve">Talmadge C Lehr</t>
  </si>
  <si>
    <t xml:space="preserve">136-53-4373</t>
  </si>
  <si>
    <t xml:space="preserve">9753 Oakfern Knoll Ln, Athens GA 30601</t>
  </si>
  <si>
    <t xml:space="preserve">Claudette R Lehr</t>
  </si>
  <si>
    <t xml:space="preserve">146-60-6362</t>
  </si>
  <si>
    <t xml:space="preserve">Retirement Income Exclusion, up to $65,000 at 65+</t>
  </si>
  <si>
    <t xml:space="preserve">income/subtractions/retirement-income-exclusion.md</t>
  </si>
  <si>
    <t xml:space="preserve">Form 500 Schedule 1, Page 2</t>
  </si>
  <si>
    <t xml:space="preserve">1099-R for pension distributions; date of birth (required for the exclusion)</t>
  </si>
  <si>
    <t xml:space="preserve">Age 68 (per DOB); retirement exclusion up to $65,000. No Form 4972 lump sum in the data</t>
  </si>
  <si>
    <t xml:space="preserve">Athens, Clarke County</t>
  </si>
  <si>
    <t xml:space="preserve">Two dependent children; Path2College 529 savers</t>
  </si>
  <si>
    <t xml:space="preserve">Hudson D Altamirano</t>
  </si>
  <si>
    <t xml:space="preserve">468-42-3538</t>
  </si>
  <si>
    <t xml:space="preserve">718 Riverbirch Field Ln, Lawrenceville GA 30046</t>
  </si>
  <si>
    <t xml:space="preserve">Axel D Altamirano</t>
  </si>
  <si>
    <t xml:space="preserve">825-35-0065</t>
  </si>
  <si>
    <t xml:space="preserve">Georgia dependent exemption, $5,000 per dependent (two children)</t>
  </si>
  <si>
    <t xml:space="preserve">deductions/items/dependent-exemption.md</t>
  </si>
  <si>
    <t xml:space="preserve">Form 500, Line 14</t>
  </si>
  <si>
    <t xml:space="preserve">Each dependent's SSN and DOB (Social Security cards, birth certificates)</t>
  </si>
  <si>
    <t xml:space="preserve">Path2College 529 contribution subtraction, up to $8,000 MFJ</t>
  </si>
  <si>
    <t xml:space="preserve">income/subtractions/path2college-529-contributions.md</t>
  </si>
  <si>
    <t xml:space="preserve">Path2College 529 contribution statements per beneficiary; filing status for the $4,000/$8,000 limit</t>
  </si>
  <si>
    <t xml:space="preserve">Federal return unchanged (no federal 529 deduction); parents of the two children add Georgia's 529 contribution subtraction</t>
  </si>
  <si>
    <t xml:space="preserve">Lawrenceville, Gwinnett County</t>
  </si>
  <si>
    <t xml:space="preserve">Crosby H Altamirano</t>
  </si>
  <si>
    <t xml:space="preserve">004-34-3340</t>
  </si>
  <si>
    <t xml:space="preserve">Crosby H Altamirano: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</si>
  <si>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Briella Y Altamirano</t>
  </si>
  <si>
    <t xml:space="preserve">257-67-0931</t>
  </si>
  <si>
    <t xml:space="preserve">Briella Y Altamirano: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</si>
  <si>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Single parent, HOH, one child</t>
  </si>
  <si>
    <t xml:space="preserve">Brea B Joubert</t>
  </si>
  <si>
    <t xml:space="preserve">530-16-9075</t>
  </si>
  <si>
    <t xml:space="preserve">203 Oakfern Wood Pl, Albany GA 31701</t>
  </si>
  <si>
    <t xml:space="preserve">Georgia dependent exemption, $5,000 (head of household)</t>
  </si>
  <si>
    <t xml:space="preserve">Dependent SSN and birth certificate; federal Form 1040 HOH status</t>
  </si>
  <si>
    <t xml:space="preserve">Head of household + CDCC</t>
  </si>
  <si>
    <t xml:space="preserve">No dependent-care benefits in the data, so no 50% care credit; HOH with the dependent exemption</t>
  </si>
  <si>
    <t xml:space="preserve">Albany, Dougherty County</t>
  </si>
  <si>
    <t xml:space="preserve">Chaim F Joubert</t>
  </si>
  <si>
    <t xml:space="preserve">445-51-7391</t>
  </si>
  <si>
    <t xml:space="preserve">Chaim F Joubert: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</si>
  <si>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Sold stock at a gain</t>
  </si>
  <si>
    <t xml:space="preserve">Jevon L Quinonez</t>
  </si>
  <si>
    <t xml:space="preserve">864-77-7327</t>
  </si>
  <si>
    <t xml:space="preserve">3634 Oakfern Walk Ct, Sandy Springs GA 30328</t>
  </si>
  <si>
    <t xml:space="preserve">Maxwell K Quinonez</t>
  </si>
  <si>
    <t xml:space="preserve">724-12-0672</t>
  </si>
  <si>
    <t xml:space="preserve">Capital gain flows through from federal AGI (no separate GA rate)</t>
  </si>
  <si>
    <t xml:space="preserve">tax-computation/items/flat-tax-rate.md</t>
  </si>
  <si>
    <t xml:space="preserve">No separate form — taxed at the 4.99% flat rate</t>
  </si>
  <si>
    <t xml:space="preserve">Form 500, Line 16</t>
  </si>
  <si>
    <t xml:space="preserve">Form 1099-B / Schedule D capital gain already in federal AGI</t>
  </si>
  <si>
    <t xml:space="preserve">Schedule D capital gain</t>
  </si>
  <si>
    <t xml:space="preserve">GA taxes capital gain at the same 4.99% flat rate as ordinary income; no preferential GA rate</t>
  </si>
  <si>
    <t xml:space="preserve">Sandy Springs, Fulton County</t>
  </si>
  <si>
    <t xml:space="preserve">Gillian A Brotherton</t>
  </si>
  <si>
    <t xml:space="preserve">790-15-0940</t>
  </si>
  <si>
    <t xml:space="preserve">1939 Sweetbay Spring Ter, Kennesaw GA 30144</t>
  </si>
  <si>
    <t xml:space="preserve">Student loan interest deduction flows through federal AGI (above-the-line)</t>
  </si>
  <si>
    <t xml:space="preserve">Form 1098-E student loan interest (already reflected in federal AGI)</t>
  </si>
  <si>
    <t xml:space="preserve">Form 1098-E</t>
  </si>
  <si>
    <t xml:space="preserve">The federal above-the-line deduction is already in federal AGI, so GA gets it automatically with no add-back</t>
  </si>
  <si>
    <t xml:space="preserve">Kennesaw, Cobb County</t>
  </si>
  <si>
    <t xml:space="preserve">Homeowner with mortgage interest and charitable contribution; Georgia deduction method follows the final federal election</t>
  </si>
  <si>
    <t xml:space="preserve">Starla D Esposito</t>
  </si>
  <si>
    <t xml:space="preserve">652-40-7081</t>
  </si>
  <si>
    <t xml:space="preserve">9864 Amberleaf Crest Pl, Alpharetta GA 30009</t>
  </si>
  <si>
    <t xml:space="preserve">Chandra C Esposito</t>
  </si>
  <si>
    <t xml:space="preserve">098-31-1193</t>
  </si>
  <si>
    <t xml:space="preserve">Georgia itemized deductions from federal Schedule A</t>
  </si>
  <si>
    <t xml:space="preserve">deductions/items/itemized-deductions.md</t>
  </si>
  <si>
    <t xml:space="preserve">Form 500, Lines 12a-12c</t>
  </si>
  <si>
    <t xml:space="preserve">Form 500, Line 12c</t>
  </si>
  <si>
    <t xml:space="preserve">Federal Schedule A (required attachment); records of non-Georgia state income taxes for the Line 12b removal</t>
  </si>
  <si>
    <t xml:space="preserve">Georgia Eligible Itemizer Tax Credit, up to $300</t>
  </si>
  <si>
    <t xml:space="preserve">credits/income-based/eligible-itemizer-credit.md</t>
  </si>
  <si>
    <t xml:space="preserve">Form 500, Line 19</t>
  </si>
  <si>
    <t xml:space="preserve">Federal Schedule A showing you itemized federally; GA residency days</t>
  </si>
  <si>
    <t xml:space="preserve">Schedule A itemized deductions</t>
  </si>
  <si>
    <t xml:space="preserve">GA itemizing must follow the federal election; the $300 itemizer credit (new 2025) applies to itemizers</t>
  </si>
  <si>
    <t xml:space="preserve">Alpharetta, Fulton County</t>
  </si>
  <si>
    <t xml:space="preserve">HSA through work; HDHP premium evidence review</t>
  </si>
  <si>
    <t xml:space="preserve">Giancarlo M Mullet</t>
  </si>
  <si>
    <t xml:space="preserve">188-83-0643</t>
  </si>
  <si>
    <t xml:space="preserve">4957 Pinebriar Crossing Dr, Duluth GA 30096</t>
  </si>
  <si>
    <t xml:space="preserve">Employer HDHP premiums are pre-tax (W-2 Code W); no Georgia after-tax HDHP subtraction</t>
  </si>
  <si>
    <t xml:space="preserve">W-2 Box 12 Code W (pre-tax HSA/HDHP)</t>
  </si>
  <si>
    <t xml:space="preserve">Form 8889 HSA</t>
  </si>
  <si>
    <t xml:space="preserve">Box 12 Code W means premiums are pre-tax, which disqualifies GA's after-tax HDHP subtraction</t>
  </si>
  <si>
    <t xml:space="preserve">Duluth, Gwinnett County</t>
  </si>
  <si>
    <t xml:space="preserve">Tanesha I Wooldridge</t>
  </si>
  <si>
    <t xml:space="preserve">381-37-0518</t>
  </si>
  <si>
    <t xml:space="preserve">4183 Hickorymere Ridge Cir, Peachtree City GA 30269</t>
  </si>
  <si>
    <t xml:space="preserve">Asher K Wooldridge</t>
  </si>
  <si>
    <t xml:space="preserve">765-93-5899</t>
  </si>
  <si>
    <t xml:space="preserve">401(k) deferral is in federal AGI; the federal Saver's Credit has no Georgia analogue</t>
  </si>
  <si>
    <t xml:space="preserve">W-2 Box 12 Code D (401(k) elective deferral)</t>
  </si>
  <si>
    <t xml:space="preserve">Saver's Credit (Form 8880)</t>
  </si>
  <si>
    <t xml:space="preserve">GA has no Saver's Credit; the 401(k) deferral is already in federal AGI. No Path2College 529 contribution in the data</t>
  </si>
  <si>
    <t xml:space="preserve">Peachtree City, Fayette County</t>
  </si>
  <si>
    <t xml:space="preserve">Side gig; extra G-4 withholding to cover it</t>
  </si>
  <si>
    <t xml:space="preserve">Atticus D Sevilla</t>
  </si>
  <si>
    <t xml:space="preserve">366-34-1731</t>
  </si>
  <si>
    <t xml:space="preserve">7407 Cedarshade Crest Pl, Smyrna GA 30080</t>
  </si>
  <si>
    <t xml:space="preserve">Adjust Georgia withholding (Form G-4) to cover the side-gig income</t>
  </si>
  <si>
    <t xml:space="preserve">payments-withholding/items/georgia-withholding.md</t>
  </si>
  <si>
    <t xml:space="preserve">Form G-4</t>
  </si>
  <si>
    <t xml:space="preserve">Form 500 withholding total</t>
  </si>
  <si>
    <t xml:space="preserve">Form G-4 additional-withholding election; records of side-gig net income to size the extra withholding</t>
  </si>
  <si>
    <t xml:space="preserve">Schedule C net profit</t>
  </si>
  <si>
    <t xml:space="preserve">The W-2 job lets this filer cover the side gig by increasing Georgia withholding (Form G-4) instead of paying quarterly estimates</t>
  </si>
  <si>
    <t xml:space="preserve">Smyrna, Cobb County</t>
  </si>
  <si>
    <t xml:space="preserve">Both spouses earn six figures; no QLED contribution established</t>
  </si>
  <si>
    <t xml:space="preserve">Ciji K Alcazar</t>
  </si>
  <si>
    <t xml:space="preserve">443-68-8588</t>
  </si>
  <si>
    <t xml:space="preserve">5923 Oakfern Meadow Dr, Johns Creek GA 30022</t>
  </si>
  <si>
    <t xml:space="preserve">Sasha S Alcazar</t>
  </si>
  <si>
    <t xml:space="preserve">837-52-9418</t>
  </si>
  <si>
    <t xml:space="preserve">Flat 4.99% rate applies regardless of income (HB 463, 2026)</t>
  </si>
  <si>
    <t xml:space="preserve">No separate form — Form 500, Line 16</t>
  </si>
  <si>
    <t xml:space="preserve">Georgia taxable income (Line 15c); rate set by HB 463</t>
  </si>
  <si>
    <t xml:space="preserve">Qualified Law Enforcement Donation Credit (QLED)</t>
  </si>
  <si>
    <t xml:space="preserve">credits/donation-contribution/qualified-law-enforcement-donation-credit.md</t>
  </si>
  <si>
    <t xml:space="preserve">DOR preapproval letter and law-enforcement-foundation confirmation; SSN on Schedule 2 (e-file required)</t>
  </si>
  <si>
    <t xml:space="preserve">High combined wages</t>
  </si>
  <si>
    <t xml:space="preserve">GA is flat, so a high-earning couple pays the same 4.99% rate; no bracket effect, no marriage penalty in rate</t>
  </si>
  <si>
    <t xml:space="preserve">Johns Creek, Fulton County</t>
  </si>
  <si>
    <t xml:space="preserve">Mahlon N Samson</t>
  </si>
  <si>
    <t xml:space="preserve">283-75-5040</t>
  </si>
  <si>
    <t xml:space="preserve">2649 Juniper Wood Cir, Rome GA 30161</t>
  </si>
  <si>
    <t xml:space="preserve">Social Security subtraction (GA does not tax Social Security)</t>
  </si>
  <si>
    <t xml:space="preserve">income/subtractions/social-security-railroad-retirement.md</t>
  </si>
  <si>
    <t xml:space="preserve">SSA-1099; the federally taxable portion of benefits included in federal AGI</t>
  </si>
  <si>
    <t xml:space="preserve">Taxable Social Security</t>
  </si>
  <si>
    <t xml:space="preserve">GA fully exempts Social Security; the federally taxable portion is subtracted (and kept out of the retirement-exclusion base)</t>
  </si>
  <si>
    <t xml:space="preserve">Rome, Floyd County</t>
  </si>
  <si>
    <t xml:space="preserve">Retired couple: one spouse has a pension, the other Social Security; ages 71 and 69</t>
  </si>
  <si>
    <t xml:space="preserve">Rosetta V McGough</t>
  </si>
  <si>
    <t xml:space="preserve">214-46-3641</t>
  </si>
  <si>
    <t xml:space="preserve">6621 Bellflower Hollow Trl, Gainesville GA 30501</t>
  </si>
  <si>
    <t xml:space="preserve">Winford L McGough</t>
  </si>
  <si>
    <t xml:space="preserve">281-84-3980</t>
  </si>
  <si>
    <t xml:space="preserve">Retirement Income Exclusion, up to $65,000 each at 65+</t>
  </si>
  <si>
    <t xml:space="preserve">1099-R for each spouse; both dates of birth (each spouse qualifies separately)</t>
  </si>
  <si>
    <t xml:space="preserve">Social Security subtraction</t>
  </si>
  <si>
    <t xml:space="preserve">SSA-1099 for each spouse</t>
  </si>
  <si>
    <t xml:space="preserve">Pension + Social Security</t>
  </si>
  <si>
    <t xml:space="preserve">Ages 71/63 (per DOBs); each qualifying spouse claims up to $65,000 plus the Social Security subtraction</t>
  </si>
  <si>
    <t xml:space="preserve">Gainesville, Hall County</t>
  </si>
  <si>
    <t xml:space="preserve">Restaurant server with cash tips</t>
  </si>
  <si>
    <t xml:space="preserve">Annalise C Haughton</t>
  </si>
  <si>
    <t xml:space="preserve">696-61-4638</t>
  </si>
  <si>
    <t xml:space="preserve">1458 Juniper Vale Way, Savannah GA 31401</t>
  </si>
  <si>
    <t xml:space="preserve">Cash tips exclusion, up to $1,750 (HB 463, TY2026-2028)</t>
  </si>
  <si>
    <t xml:space="preserve">income/subtractions/cash-tips-exclusion.md</t>
  </si>
  <si>
    <t xml:space="preserve">Employer-reported qualified cash tips; the amount of tips included in federal AGI</t>
  </si>
  <si>
    <t xml:space="preserve">Form 4137 / W-2 tips</t>
  </si>
  <si>
    <t xml:space="preserve">New for 2026: GA decoupled from federal no-tax-on-tips and grants its own $1,750 cash-tips exclusion</t>
  </si>
  <si>
    <t xml:space="preserve">Xander A Albarran</t>
  </si>
  <si>
    <t xml:space="preserve">480-53-9101</t>
  </si>
  <si>
    <t xml:space="preserve">1650 Cedarshade Wood Ln, Warner Robins GA 31088</t>
  </si>
  <si>
    <t xml:space="preserve">Overtime compensation exclusion, up to $1,750 (HB 463, TY2026-2028)</t>
  </si>
  <si>
    <t xml:space="preserve">income/subtractions/overtime-compensation-exclusion.md</t>
  </si>
  <si>
    <t xml:space="preserve">Employer-reported qualified overtime; the overtime amount included in federal AGI</t>
  </si>
  <si>
    <t xml:space="preserve">Overtime wages (W-2 Box 1)</t>
  </si>
  <si>
    <t xml:space="preserve">Qualified overtime premium of $4,992 supports the $1,750 GA overtime exclusion; no National Guard service in the data</t>
  </si>
  <si>
    <t xml:space="preserve">Warner Robins, Houston County</t>
  </si>
  <si>
    <t xml:space="preserve">Daycare paid through work (Box 10 benefits)</t>
  </si>
  <si>
    <t xml:space="preserve">Jaleesa C Wilmoth</t>
  </si>
  <si>
    <t xml:space="preserve">504-80-9018</t>
  </si>
  <si>
    <t xml:space="preserve">8720 Riverbirch Spring Dr, Douglasville GA 30134</t>
  </si>
  <si>
    <t xml:space="preserve">Isidro D Wilmoth</t>
  </si>
  <si>
    <t xml:space="preserve">736-53-1099</t>
  </si>
  <si>
    <t xml:space="preserve">Dependent-care benefits (Box 10 $5,000) absorb the credit; GA 50%-of-federal = $0</t>
  </si>
  <si>
    <t xml:space="preserve">Form IND-CR 202</t>
  </si>
  <si>
    <t xml:space="preserve">Form 500, Line 20</t>
  </si>
  <si>
    <t xml:space="preserve">W-2 Box 10 dependent-care benefits ($5,000); Federal Form 2441 showing the offset</t>
  </si>
  <si>
    <t xml:space="preserve">$5,000 of Box 10 benefits exceed the $3,000 one-child cap, so the GA 50% credit yields $0; the caregiving credit had no basis</t>
  </si>
  <si>
    <t xml:space="preserve">Douglasville, Douglas County</t>
  </si>
  <si>
    <t xml:space="preserve">Cataleya I Wilmoth</t>
  </si>
  <si>
    <t xml:space="preserve">321-84-4556</t>
  </si>
  <si>
    <t xml:space="preserve">Cataleya I Wilmoth: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</si>
  <si>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Laurel M Medrano</t>
  </si>
  <si>
    <t xml:space="preserve">397-77-8787</t>
  </si>
  <si>
    <t xml:space="preserve">230 Juniper Wood Rd, Milton GA 30004</t>
  </si>
  <si>
    <t xml:space="preserve">Rahsaan C Medrano</t>
  </si>
  <si>
    <t xml:space="preserve">337-62-9377</t>
  </si>
  <si>
    <t xml:space="preserve">College tuition is federal only; the 1098-T shows qualified 529 use, so no Georgia 529 addition</t>
  </si>
  <si>
    <t xml:space="preserve">Form 1098-T ($11,800 tuition); 529 Form 1099-Q showing a qualified withdrawal</t>
  </si>
  <si>
    <t xml:space="preserve">Education (AOTC/tuition)</t>
  </si>
  <si>
    <t xml:space="preserve">Tuition of $11,800 supports the 529 withdrawal as qualified; no taxable-529 addition and no SSO donation in the data</t>
  </si>
  <si>
    <t xml:space="preserve">Milton, Fulton County</t>
  </si>
  <si>
    <t xml:space="preserve">Layton M Medrano</t>
  </si>
  <si>
    <t xml:space="preserve">428-58-0995</t>
  </si>
  <si>
    <t xml:space="preserve">Layton M Medrano: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</si>
  <si>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Used HSA funds for qualified medical bills</t>
  </si>
  <si>
    <t xml:space="preserve">Draven R Shepard</t>
  </si>
  <si>
    <t xml:space="preserve">050-90-2305</t>
  </si>
  <si>
    <t xml:space="preserve">1316 Oakfern Wood Rd, Valdosta GA 31601</t>
  </si>
  <si>
    <t xml:space="preserve">Disaster Assistance Credit, lesser of $500 or assistance</t>
  </si>
  <si>
    <t xml:space="preserve">credits/disaster-relief/disaster-assistance-credit.md</t>
  </si>
  <si>
    <t xml:space="preserve">Form IND-CR 206</t>
  </si>
  <si>
    <t xml:space="preserve">The disaster agency approval letter (GEMA/HS, FEMA, DHS, or SBA); date and amount of assistance</t>
  </si>
  <si>
    <t xml:space="preserve">Total credits capped at the Line 16 tax (Lines 22-23)</t>
  </si>
  <si>
    <t xml:space="preserve">tax-computation/items/total-credits-and-balance.md</t>
  </si>
  <si>
    <t xml:space="preserve">Form 500, Lines 22-23</t>
  </si>
  <si>
    <t xml:space="preserve">Form 500, Line 23</t>
  </si>
  <si>
    <t xml:space="preserve">No external source document — totaled on the return from Lines 17-21 and capped at Line 16</t>
  </si>
  <si>
    <t xml:space="preserve">South Georgia disaster exposure makes the GA Disaster Assistance Credit realistic for this filer</t>
  </si>
  <si>
    <t xml:space="preserve">Valdosta, Lowndes County</t>
  </si>
  <si>
    <t xml:space="preserve">Shavon L Sturgis</t>
  </si>
  <si>
    <t xml:space="preserve">686-54-5289</t>
  </si>
  <si>
    <t xml:space="preserve">2287 Oakfern Trace Pl, Brunswick GA 31520</t>
  </si>
  <si>
    <t xml:space="preserve">Rigoberto H Sturgis</t>
  </si>
  <si>
    <t xml:space="preserve">440-99-5154</t>
  </si>
  <si>
    <t xml:space="preserve">No Georgia premium tax credit; PTC is federal only (conforms via AGI)</t>
  </si>
  <si>
    <t xml:space="preserve">No separate form — federal PTC only</t>
  </si>
  <si>
    <t xml:space="preserve">Form 1095-A; Form 8962 federal PTC reconciliation (no separate GA credit)</t>
  </si>
  <si>
    <t xml:space="preserve">High Deductible Health Plan premium subtraction, 100% of after-tax premiums</t>
  </si>
  <si>
    <t xml:space="preserve">income/subtractions/hdhp-premiums.md</t>
  </si>
  <si>
    <t xml:space="preserve">Marketplace premium statements paid with after-tax dollars (not pre-tax, not from an HRA)</t>
  </si>
  <si>
    <t xml:space="preserve">Form 8962 premium tax credit</t>
  </si>
  <si>
    <t xml:space="preserve">No GA premium credit (federal PTC only); the after-tax HDHP subtraction fits a Marketplace buyer paying net premiums</t>
  </si>
  <si>
    <t xml:space="preserve">Brunswick, Glynn County</t>
  </si>
  <si>
    <t xml:space="preserve">Omarion D Groh</t>
  </si>
  <si>
    <t xml:space="preserve">896-21-0597</t>
  </si>
  <si>
    <t xml:space="preserve">1523 Laurel Point Ter, Decatur GA 30030</t>
  </si>
  <si>
    <t xml:space="preserve">Estimated tax required on self-employment income (Form 500ES)</t>
  </si>
  <si>
    <t xml:space="preserve">payments-withholding/items/estimated-tax.md</t>
  </si>
  <si>
    <t xml:space="preserve">Form 500ES</t>
  </si>
  <si>
    <t xml:space="preserve">Form 500 payments section</t>
  </si>
  <si>
    <t xml:space="preserve">Estimated gross income and deductions; records of Form 500ES quarterly payments</t>
  </si>
  <si>
    <t xml:space="preserve">Schedule C / SE tax</t>
  </si>
  <si>
    <t xml:space="preserve">A no-W-2 freelancer must self-remit GA tax quarterly; establishes the estimated-tax path</t>
  </si>
  <si>
    <t xml:space="preserve">Decatur, DeKalb County</t>
  </si>
  <si>
    <t xml:space="preserve">Mandie L Fudge</t>
  </si>
  <si>
    <t xml:space="preserve">465-97-4411</t>
  </si>
  <si>
    <t xml:space="preserve">8971 Hickorymere Crest Ter, Woodstock GA 30188</t>
  </si>
  <si>
    <t xml:space="preserve">Sanford A Fudge</t>
  </si>
  <si>
    <t xml:space="preserve">327-12-4024</t>
  </si>
  <si>
    <t xml:space="preserve">Rental income flows through federal AGI (Schedule E)</t>
  </si>
  <si>
    <t xml:space="preserve">Schedule E rental income/expense already in federal AGI</t>
  </si>
  <si>
    <t xml:space="preserve">Schedule E rental</t>
  </si>
  <si>
    <t xml:space="preserve">Schedule E rental income flows through federal AGI; no 1980s asset with a 1981-1986 depreciation difference in the data</t>
  </si>
  <si>
    <t xml:space="preserve">Woodstock, Cherokee County</t>
  </si>
  <si>
    <t xml:space="preserve">Cristobal J Lundquist</t>
  </si>
  <si>
    <t xml:space="preserve">290-28-8349</t>
  </si>
  <si>
    <t xml:space="preserve">8075 Oakfern Wood Cir, Hinesville GA 31313</t>
  </si>
  <si>
    <t xml:space="preserve">Estimated tax on platform income (Form 500ES)</t>
  </si>
  <si>
    <t xml:space="preserve">Form 1099-K platform gross; records of Form 500ES payments</t>
  </si>
  <si>
    <t xml:space="preserve">Form 1099-K</t>
  </si>
  <si>
    <t xml:space="preserve">1099-K platform income has no GA withholding, bringing the estimated-tax requirement into play</t>
  </si>
  <si>
    <t xml:space="preserve">Hinesville, Liberty County</t>
  </si>
  <si>
    <t xml:space="preserve">Janeen S Moorman</t>
  </si>
  <si>
    <t xml:space="preserve">632-32-2157</t>
  </si>
  <si>
    <t xml:space="preserve">4894 Bellflower Vale Trl, Peachtree Corners GA 30092</t>
  </si>
  <si>
    <t xml:space="preserve">Pernell N Moorman</t>
  </si>
  <si>
    <t xml:space="preserve">357-44-3292</t>
  </si>
  <si>
    <t xml:space="preserve">Excluded home-sale gain follows federal AGI (Section 121)</t>
  </si>
  <si>
    <t xml:space="preserve">Form 1099-S; the federal Section 121 exclusion already applied in federal AGI</t>
  </si>
  <si>
    <t xml:space="preserve">Section 121 exclusion</t>
  </si>
  <si>
    <t xml:space="preserve">GA follows the federal home-sale exclusion via AGI conformity; only taxable gain (if any) carries through</t>
  </si>
  <si>
    <t xml:space="preserve">Peachtree Corners, Gwinnett County</t>
  </si>
  <si>
    <t xml:space="preserve">Fidel T Abad</t>
  </si>
  <si>
    <t xml:space="preserve">575-04-4009</t>
  </si>
  <si>
    <t xml:space="preserve">348 Riverbirch Brook Way, East Point GA 30344</t>
  </si>
  <si>
    <t xml:space="preserve">Cancellation-of-debt income flows through federal AGI</t>
  </si>
  <si>
    <t xml:space="preserve">Form 1099-C cancellation of debt included in federal AGI</t>
  </si>
  <si>
    <t xml:space="preserve">Form 1099-C</t>
  </si>
  <si>
    <t xml:space="preserve">COD income in federal AGI is taxed by GA with no separate GA adjustment</t>
  </si>
  <si>
    <t xml:space="preserve">East Point, Fulton County</t>
  </si>
  <si>
    <t xml:space="preserve">Shalonda Q Unruh</t>
  </si>
  <si>
    <t xml:space="preserve">413-32-9920</t>
  </si>
  <si>
    <t xml:space="preserve">823 Amberleaf Point Way, Newnan GA 30263</t>
  </si>
  <si>
    <t xml:space="preserve">Raynard S Unruh</t>
  </si>
  <si>
    <t xml:space="preserve">533-60-3216</t>
  </si>
  <si>
    <t xml:space="preserve">Traditional IRA deduction flows through federal AGI (above-the-line)</t>
  </si>
  <si>
    <t xml:space="preserve">Form 5498 IRA contribution; the deduction is already in federal AGI</t>
  </si>
  <si>
    <t xml:space="preserve">Traditional IRA deduction</t>
  </si>
  <si>
    <t xml:space="preserve">The federal IRA deduction reduces AGI, so GA gets it automatically — a conformity example</t>
  </si>
  <si>
    <t xml:space="preserve">Newnan, Coweta County</t>
  </si>
  <si>
    <t xml:space="preserve">Khadijah S Frawley</t>
  </si>
  <si>
    <t xml:space="preserve">002-84-2333</t>
  </si>
  <si>
    <t xml:space="preserve">7529 Cedarshade Brook Ln, Macon GA 31201</t>
  </si>
  <si>
    <t xml:space="preserve">Low Income Credit (federal AGI under $20,000)</t>
  </si>
  <si>
    <t xml:space="preserve">credits/income-based/low-income-credit.md</t>
  </si>
  <si>
    <t xml:space="preserve">Low Income Credit Worksheet</t>
  </si>
  <si>
    <t xml:space="preserve">Form 500, Line 17</t>
  </si>
  <si>
    <t xml:space="preserve">Federal Form 1040, Line 11 (federal AGI); dependent count and DOBs</t>
  </si>
  <si>
    <t xml:space="preserve">Childless EITC</t>
  </si>
  <si>
    <t xml:space="preserve">GA has no EITC; the Low Income Credit is the nearest analogue for a childless low earner</t>
  </si>
  <si>
    <t xml:space="preserve">Low-income family, two children</t>
  </si>
  <si>
    <t xml:space="preserve">Fiona M Childress</t>
  </si>
  <si>
    <t xml:space="preserve">775-62-6744</t>
  </si>
  <si>
    <t xml:space="preserve">7783 Laurel Meadow Dr, Dalton GA 30720</t>
  </si>
  <si>
    <t xml:space="preserve">Kiersten M Childress</t>
  </si>
  <si>
    <t xml:space="preserve">139-47-3643</t>
  </si>
  <si>
    <t xml:space="preserve">Each dependent's SSN and DOB</t>
  </si>
  <si>
    <t xml:space="preserve">EITC + CTC</t>
  </si>
  <si>
    <t xml:space="preserve">$24,960 joint AGI fails the $20,000 LIC test; the $30,000 deduction plus two $5,000 exemptions zero out tax; the $250 under-6 credit (younger child 5) is nonrefundable and yields nothing</t>
  </si>
  <si>
    <t xml:space="preserve">Dalton, Whitfield County</t>
  </si>
  <si>
    <t xml:space="preserve">Kenzie R Childress</t>
  </si>
  <si>
    <t xml:space="preserve">647-34-3969</t>
  </si>
  <si>
    <t xml:space="preserve">Kenzie R Childress: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</si>
  <si>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Hayes B Childress</t>
  </si>
  <si>
    <t xml:space="preserve">339-76-0327</t>
  </si>
  <si>
    <t xml:space="preserve">Hayes B Childress: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</si>
  <si>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Widowed, child at home (QSS)</t>
  </si>
  <si>
    <t xml:space="preserve">Qualifying surviving spouse</t>
  </si>
  <si>
    <t xml:space="preserve">Deja M Clouse</t>
  </si>
  <si>
    <t xml:space="preserve">552-89-5277</t>
  </si>
  <si>
    <t xml:space="preserve">891 Juniper Brook Ct, Kingsland GA 31548</t>
  </si>
  <si>
    <t xml:space="preserve">Larissa S Clouse</t>
  </si>
  <si>
    <t xml:space="preserve">454-03-6342</t>
  </si>
  <si>
    <t xml:space="preserve">Qualifying surviving spouse status and $15,000 standard deduction</t>
  </si>
  <si>
    <t xml:space="preserve">filing/items/filing-status.md</t>
  </si>
  <si>
    <t xml:space="preserve">Form 500 filing status / Line 11</t>
  </si>
  <si>
    <t xml:space="preserve">Form 500 (status)</t>
  </si>
  <si>
    <t xml:space="preserve">Federal Form 1040 QSS status; spouse's date of death</t>
  </si>
  <si>
    <t xml:space="preserve">Georgia dependent exemption, $5,000</t>
  </si>
  <si>
    <t xml:space="preserve">Dependent SSN and birth certificate (child age 14)</t>
  </si>
  <si>
    <t xml:space="preserve">QSS with a qualifying child (age 14); no first-responder indemnification in the data</t>
  </si>
  <si>
    <t xml:space="preserve">Kingsland, Camden County</t>
  </si>
  <si>
    <t xml:space="preserve">Kaylynn I Clouse</t>
  </si>
  <si>
    <t xml:space="preserve">535-22-3255</t>
  </si>
  <si>
    <t xml:space="preserve">Kaylynn I Clouse: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</si>
  <si>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Martez G Marrufo</t>
  </si>
  <si>
    <t xml:space="preserve">065-47-9499</t>
  </si>
  <si>
    <t xml:space="preserve">5284 Sweetbay Spring Dr, Smyrna GA 30080</t>
  </si>
  <si>
    <t xml:space="preserve">Jaleel C Marrufo</t>
  </si>
  <si>
    <t xml:space="preserve">278-75-6210</t>
  </si>
  <si>
    <t xml:space="preserve">Married filing separately: itemizing and dependent rules</t>
  </si>
  <si>
    <t xml:space="preserve">Form 500 filing status</t>
  </si>
  <si>
    <t xml:space="preserve">Federal Form 1040 filing status; for MFS, which spouse itemizes and which claims each dependent</t>
  </si>
  <si>
    <t xml:space="preserve">MFS status</t>
  </si>
  <si>
    <t xml:space="preserve">GA MFS ties to the federal election: if one spouse itemizes both must, and only one may claim a dependent</t>
  </si>
  <si>
    <t xml:space="preserve">Charitable donor; optional Checkoff Georgia refund contribution</t>
  </si>
  <si>
    <t xml:space="preserve">Akeem K Kerns</t>
  </si>
  <si>
    <t xml:space="preserve">481-41-0303</t>
  </si>
  <si>
    <t xml:space="preserve">2666 Juniper Ridge Ter, Statesboro GA 30458</t>
  </si>
  <si>
    <t xml:space="preserve">Qualified Foster Child Donation Credit (QFCD)</t>
  </si>
  <si>
    <t xml:space="preserve">credits/donation-contribution/qualified-foster-child-donation-credit.md</t>
  </si>
  <si>
    <t xml:space="preserve">DOR preapproval letter and organization confirmation; SSN on Schedule 2 (e-file required)</t>
  </si>
  <si>
    <t xml:space="preserve">Checkoff Georgia voluntary contribution reduces the refund</t>
  </si>
  <si>
    <t xml:space="preserve">contributions-checkoffs/items/checkoff-georgia-funds.md</t>
  </si>
  <si>
    <t xml:space="preserve">Form 500 donations section</t>
  </si>
  <si>
    <t xml:space="preserve">Form 500 (Checkoff Georgia)</t>
  </si>
  <si>
    <t xml:space="preserve">No external source document — voluntary election on the return</t>
  </si>
  <si>
    <t xml:space="preserve">Charitable (standard deduction)</t>
  </si>
  <si>
    <t xml:space="preserve">A standard-deduction filer can still direct part of a GA refund to a Checkoff Georgia fund</t>
  </si>
  <si>
    <t xml:space="preserve">Statesboro, Bulloch County</t>
  </si>
  <si>
    <t xml:space="preserve">Both spouses 65+; retirement income and conditional 2009 residence-credit carryover</t>
  </si>
  <si>
    <t xml:space="preserve">Henrietta S Clayton</t>
  </si>
  <si>
    <t xml:space="preserve">092-20-5616</t>
  </si>
  <si>
    <t xml:space="preserve">9083 Pinebriar Wood Ct, Blue Ridge GA 30513</t>
  </si>
  <si>
    <t xml:space="preserve">Delmas E Clayton</t>
  </si>
  <si>
    <t xml:space="preserve">014-14-5530</t>
  </si>
  <si>
    <t xml:space="preserve">Retirement Income Exclusion, $65,000 each at 65+</t>
  </si>
  <si>
    <t xml:space="preserve">1099-R for each spouse; both dates of birth</t>
  </si>
  <si>
    <t xml:space="preserve">Eligible Single-Family Residence Credit (2009 legacy carryover)</t>
  </si>
  <si>
    <t xml:space="preserve">credits/housing-accessibility/eligible-single-family-residence-credit.md</t>
  </si>
  <si>
    <t xml:space="preserve">Form IND-CR 209</t>
  </si>
  <si>
    <t xml:space="preserve">2009 IND-CR Part 9 total credit; records of amounts already used in prior years</t>
  </si>
  <si>
    <t xml:space="preserve">Age 65+ additional deduction</t>
  </si>
  <si>
    <t xml:space="preserve">Federal return unchanged; a long-time-homeowner couple still carrying forward the GA-only 2009 single-family-residence credit</t>
  </si>
  <si>
    <t xml:space="preserve">Blue Ridge, Fannin County</t>
  </si>
  <si>
    <t xml:space="preserve">Hamza N Inman</t>
  </si>
  <si>
    <t xml:space="preserve">193-44-6896</t>
  </si>
  <si>
    <t xml:space="preserve">3619 Cedarshade Crossing Way, Kennesaw GA 30144</t>
  </si>
  <si>
    <t xml:space="preserve">Georgia withholding from two employers (Income Statement Details)</t>
  </si>
  <si>
    <t xml:space="preserve">Form 500 Income Statement Details</t>
  </si>
  <si>
    <t xml:space="preserve">Both W-2s showing GA tax withheld and each employer's state withholding ID</t>
  </si>
  <si>
    <t xml:space="preserve">Two W-2s</t>
  </si>
  <si>
    <t xml:space="preserve">Two W-2s aggregate GA withholding in the Income Statement Details; no National Guard deployment in the data</t>
  </si>
  <si>
    <t xml:space="preserve">Took an early 401(k) withdrawal, age 45</t>
  </si>
  <si>
    <t xml:space="preserve">Pierce V Allgood</t>
  </si>
  <si>
    <t xml:space="preserve">518-83-1166</t>
  </si>
  <si>
    <t xml:space="preserve">3843 Sweetbay Brook Dr, Douglasville GA 30134</t>
  </si>
  <si>
    <t xml:space="preserve">Early distribution taxed by GA via federal AGI (no exclusion under 62)</t>
  </si>
  <si>
    <t xml:space="preserve">Form 1099-R (code 1); the distribution is in federal AGI and does not qualify for the 62+ exclusion</t>
  </si>
  <si>
    <t xml:space="preserve">Form 1099-R early distribution</t>
  </si>
  <si>
    <t xml:space="preserve">Under 62 with non-military retirement income, no GA exclusion applies; the withdrawal is fully GA-taxable</t>
  </si>
  <si>
    <t xml:space="preserve">Tyrique G Chafin</t>
  </si>
  <si>
    <t xml:space="preserve">420-63-1121</t>
  </si>
  <si>
    <t xml:space="preserve">8635 Willowmere Point Dr, Alpharetta GA 30009</t>
  </si>
  <si>
    <t xml:space="preserve">Stone L Chafin</t>
  </si>
  <si>
    <t xml:space="preserve">669-80-9613</t>
  </si>
  <si>
    <t xml:space="preserve">Georgia supplemental withholding on RSU vesting</t>
  </si>
  <si>
    <t xml:space="preserve">W-2 showing GA tax withheld on RSU income; employer state withholding ID</t>
  </si>
  <si>
    <t xml:space="preserve">RSU W-2 income + 1099-B</t>
  </si>
  <si>
    <t xml:space="preserve">RSU compensation and the subsequent sale are captured in federal AGI and taxed at the GA flat rate</t>
  </si>
  <si>
    <t xml:space="preserve">Zander J Distefano</t>
  </si>
  <si>
    <t xml:space="preserve">761-76-5309</t>
  </si>
  <si>
    <t xml:space="preserve">598 Amberleaf Hollow Pl, Johns Creek GA 30022</t>
  </si>
  <si>
    <t xml:space="preserve">No Georgia AMT; the ISO bargain element is not taxed until the shares are sold</t>
  </si>
  <si>
    <t xml:space="preserve">Form 3921 ISO exercise; nothing enters GA income until a sale</t>
  </si>
  <si>
    <t xml:space="preserve">Form 3921 ISO / AMT</t>
  </si>
  <si>
    <t xml:space="preserve">GA has no AMT, so an ISO exercise triggers no GA tax; GA income arises only when the shares are sold</t>
  </si>
  <si>
    <t xml:space="preserve">Venus P Tierney</t>
  </si>
  <si>
    <t xml:space="preserve">709-59-4785</t>
  </si>
  <si>
    <t xml:space="preserve">8151 Fernbank Field Rd, Suwanee GA 30024</t>
  </si>
  <si>
    <t xml:space="preserve">Tamatha C Tierney</t>
  </si>
  <si>
    <t xml:space="preserve">868-65-7307</t>
  </si>
  <si>
    <t xml:space="preserve">Foreign tax is NOT a Georgia other-state credit</t>
  </si>
  <si>
    <t xml:space="preserve">credits/income-based/other-state-tax-credit.md</t>
  </si>
  <si>
    <t xml:space="preserve">Form 500, Line 18 (does not apply)</t>
  </si>
  <si>
    <t xml:space="preserve">Form 500, Line 18</t>
  </si>
  <si>
    <t xml:space="preserve">1099-DIV foreign tax paid — note: foreign taxes do NOT qualify for the GA other-state credit</t>
  </si>
  <si>
    <t xml:space="preserve">Foreign tax credit (Form 1116)</t>
  </si>
  <si>
    <t xml:space="preserve">Foreign tax is not a GA other-state credit; no treaty-exempt income identified in the 1099 data</t>
  </si>
  <si>
    <t xml:space="preserve">Suwanee, Gwinnett County</t>
  </si>
  <si>
    <t xml:space="preserve">Shaquille A Culpepper</t>
  </si>
  <si>
    <t xml:space="preserve">690-63-8563</t>
  </si>
  <si>
    <t xml:space="preserve">CONSULTANT</t>
  </si>
  <si>
    <t xml:space="preserve">8413 Cedarshade Glen Dr, Chamblee GA 30341</t>
  </si>
  <si>
    <t xml:space="preserve">Estimated tax on consulting income (Form 500ES)</t>
  </si>
  <si>
    <t xml:space="preserve">Estimated gross income and deductions; Form 500ES payment records</t>
  </si>
  <si>
    <t xml:space="preserve">Schedule C home office</t>
  </si>
  <si>
    <t xml:space="preserve">Self-employed with no withholding (Box 1 = $0); GA estimated tax applies. No military-retiree identity in the data</t>
  </si>
  <si>
    <t xml:space="preserve">Chamblee, DeKalb County</t>
  </si>
  <si>
    <t xml:space="preserve">Partner in a small partnership; no Georgia PTE election established</t>
  </si>
  <si>
    <t xml:space="preserve">Ursula L Brownlee</t>
  </si>
  <si>
    <t xml:space="preserve">117-91-2032</t>
  </si>
  <si>
    <t xml:space="preserve">4311 Sweetbay Knoll Way, Atlanta GA 30339</t>
  </si>
  <si>
    <t xml:space="preserve">Drake R Brownlee</t>
  </si>
  <si>
    <t xml:space="preserve">048-56-5868</t>
  </si>
  <si>
    <t xml:space="preserve">Pass-through entity income taxed at the entity level (PTEDED subtraction)</t>
  </si>
  <si>
    <t xml:space="preserve">income/subtractions/pte-tax-paid-other-state.md</t>
  </si>
  <si>
    <t xml:space="preserve">Form 500 Schedule 1 (Subtractions), description PTEDED</t>
  </si>
  <si>
    <t xml:space="preserve">Partnership K-1 and the entity-level tax election documentation</t>
  </si>
  <si>
    <t xml:space="preserve">Schedule K-1 (1065)</t>
  </si>
  <si>
    <t xml:space="preserve">If the partnership elected the GA entity-level tax, the partner subtracts the entity-taxed income (PTEDED)</t>
  </si>
  <si>
    <t xml:space="preserve">Vinings, Cobb County</t>
  </si>
  <si>
    <t xml:space="preserve">Tawanna B Naranjo</t>
  </si>
  <si>
    <t xml:space="preserve">256-99-8260</t>
  </si>
  <si>
    <t xml:space="preserve">6091 Oakfern Brook Ln, Peachtree City GA 30269</t>
  </si>
  <si>
    <t xml:space="preserve">Faye M Naranjo</t>
  </si>
  <si>
    <t xml:space="preserve">031-80-7926</t>
  </si>
  <si>
    <t xml:space="preserve">Passive loss limitation flows through federal AGI</t>
  </si>
  <si>
    <t xml:space="preserve">Form 8582 passive activity loss; the allowed loss is already reflected in federal AGI</t>
  </si>
  <si>
    <t xml:space="preserve">Form 8582 passive loss</t>
  </si>
  <si>
    <t xml:space="preserve">Passive-loss limitation flows through federal AGI; the rental is not an electing pass-through entity, so no PTEADD add-back</t>
  </si>
  <si>
    <t xml:space="preserve">Angie P Sheffield</t>
  </si>
  <si>
    <t xml:space="preserve">229-74-3963</t>
  </si>
  <si>
    <t xml:space="preserve">5517 Fernbank Point Way, Carrollton GA 30117</t>
  </si>
  <si>
    <t xml:space="preserve">Estimated tax on self-employment income (Form 500ES)</t>
  </si>
  <si>
    <t xml:space="preserve">Form 1040-ES / SE tax</t>
  </si>
  <si>
    <t xml:space="preserve">Self-employed with no withholding (Box 1 = $0); GA quarterly estimates apply. No rural-dentist identity in the data</t>
  </si>
  <si>
    <t xml:space="preserve">Carrollton, Carroll County</t>
  </si>
  <si>
    <t xml:space="preserve">Edith O Rosner</t>
  </si>
  <si>
    <t xml:space="preserve">838-64-9518</t>
  </si>
  <si>
    <t xml:space="preserve">4709 Magnolia Crest Ct, Gainesville GA 30501</t>
  </si>
  <si>
    <t xml:space="preserve">Agnes S Rosner</t>
  </si>
  <si>
    <t xml:space="preserve">177-89-0351</t>
  </si>
  <si>
    <t xml:space="preserve">RMD income and retirement exclusion interaction</t>
  </si>
  <si>
    <t xml:space="preserve">Form 1099-R RMD; dates of birth for the exclusion</t>
  </si>
  <si>
    <t xml:space="preserve">Form 5329 missed RMD</t>
  </si>
  <si>
    <t xml:space="preserve">Taxable RMD is retirement income; a 65+ filer shelters it in the exclusion. No amended-return trigger in the data</t>
  </si>
  <si>
    <t xml:space="preserve">Adopted a child (age 5)</t>
  </si>
  <si>
    <t xml:space="preserve">Tavon T Armitage</t>
  </si>
  <si>
    <t xml:space="preserve">191-28-3155</t>
  </si>
  <si>
    <t xml:space="preserve">1306 Amberleaf Vale Rd, Griffin GA 30223</t>
  </si>
  <si>
    <t xml:space="preserve">Latrell T Armitage</t>
  </si>
  <si>
    <t xml:space="preserve">062-71-5769</t>
  </si>
  <si>
    <t xml:space="preserve">Adoption of a Foster Child Credit (2021+), $6,000/yr first 5 yrs</t>
  </si>
  <si>
    <t xml:space="preserve">credits/family-dependent/adoption-foster-child-credit-2021.md</t>
  </si>
  <si>
    <t xml:space="preserve">Form IND-CR 213</t>
  </si>
  <si>
    <t xml:space="preserve">Final adoption decree (2026 domestic adoption); qualified child confirmation</t>
  </si>
  <si>
    <t xml:space="preserve">Qualifying Child Credit, $250 (child under 6)</t>
  </si>
  <si>
    <t xml:space="preserve">credits/family-dependent/qualifying-child-credit.md</t>
  </si>
  <si>
    <t xml:space="preserve">Form 500 (confirm current-year line)</t>
  </si>
  <si>
    <t xml:space="preserve">Form 500 (verify)</t>
  </si>
  <si>
    <t xml:space="preserve">Child's date of birth (age 5, under six)</t>
  </si>
  <si>
    <t xml:space="preserve">Federal adoption credit (Form 8839)</t>
  </si>
  <si>
    <t xml:space="preserve">Data shows one 2026 adoption of a 5-year-old; the 2021+ adoption credit plus the under-6 child credit. No second (2019) adoption</t>
  </si>
  <si>
    <t xml:space="preserve">Griffin, Spalding County</t>
  </si>
  <si>
    <t xml:space="preserve">Oakleigh B Armitage</t>
  </si>
  <si>
    <t xml:space="preserve">361-67-8333</t>
  </si>
  <si>
    <t xml:space="preserve">Oakleigh B Armitage: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</si>
  <si>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Javonte L Messenger</t>
  </si>
  <si>
    <t xml:space="preserve">117-29-0921</t>
  </si>
  <si>
    <t xml:space="preserve">5141 Dogwood Crest Cir, Kennesaw GA 30144</t>
  </si>
  <si>
    <t xml:space="preserve">Evita G Messenger</t>
  </si>
  <si>
    <t xml:space="preserve">867-66-5589</t>
  </si>
  <si>
    <t xml:space="preserve">Federal car-loan interest deduction does NOT flow to GA (decoupled)</t>
  </si>
  <si>
    <t xml:space="preserve">income/additions/federal-tax-change-adjustments-addition.md</t>
  </si>
  <si>
    <t xml:space="preserve">Form 500 Schedule 1 (Additions)</t>
  </si>
  <si>
    <t xml:space="preserve">DOR federal-tax-changes guidance; loan interest claimed federally under IRC 163(h)(4)</t>
  </si>
  <si>
    <t xml:space="preserve">New car loan interest deduction</t>
  </si>
  <si>
    <t xml:space="preserve">GA decoupled from the federal car-loan-interest deduction (HB 463), so any federal benefit is added back</t>
  </si>
  <si>
    <t xml:space="preserve">Kailey K Flick</t>
  </si>
  <si>
    <t xml:space="preserve">849-36-4897</t>
  </si>
  <si>
    <t xml:space="preserve">4258 Goldenrod Crest Ct, Marietta GA 30060</t>
  </si>
  <si>
    <t xml:space="preserve">Aditya A Flick</t>
  </si>
  <si>
    <t xml:space="preserve">541-31-0033</t>
  </si>
  <si>
    <t xml:space="preserve">Household-employer Georgia withholding on the nanny's wages</t>
  </si>
  <si>
    <t xml:space="preserve">Form 500 / employer withholding (Form G-4)</t>
  </si>
  <si>
    <t xml:space="preserve">Form 500 withholding</t>
  </si>
  <si>
    <t xml:space="preserve">Household-employee payroll records; Georgia employer withholding registration</t>
  </si>
  <si>
    <t xml:space="preserve">Schedule H household employment</t>
  </si>
  <si>
    <t xml:space="preserve">Household employment raises the GA employer-withholding rule; no unauthorized-worker facts in the data</t>
  </si>
  <si>
    <t xml:space="preserve">Lexus C Kershaw</t>
  </si>
  <si>
    <t xml:space="preserve">482-37-6471</t>
  </si>
  <si>
    <t xml:space="preserve">3900 Amberleaf Ridge Cir, Milton GA 30004</t>
  </si>
  <si>
    <t xml:space="preserve">Jerrica P Kershaw</t>
  </si>
  <si>
    <t xml:space="preserve">285-02-0410</t>
  </si>
  <si>
    <t xml:space="preserve">New federal savings-account item follows GA conformity date</t>
  </si>
  <si>
    <t xml:space="preserve">DOR federal-tax-changes guidance; account statements for the employer-funded contribution</t>
  </si>
  <si>
    <t xml:space="preserve">Trump Account contribution</t>
  </si>
  <si>
    <t xml:space="preserve">A brand-new federal account type is tested against GA's Jan 1, 2026 conformity date for any needed adjustment</t>
  </si>
  <si>
    <t xml:space="preserve">Milagros P Kershaw</t>
  </si>
  <si>
    <t xml:space="preserve">201-09-3009</t>
  </si>
  <si>
    <t xml:space="preserve">Milagros P Kershaw: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</si>
  <si>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Gayle P Haney</t>
  </si>
  <si>
    <t xml:space="preserve">124-14-6023</t>
  </si>
  <si>
    <t xml:space="preserve">3818 Laurel Crest Ln, Sea Island GA 31561</t>
  </si>
  <si>
    <t xml:space="preserve">Kecia E Haney</t>
  </si>
  <si>
    <t xml:space="preserve">270-65-0314</t>
  </si>
  <si>
    <t xml:space="preserve">Flat 4.99% rate applies; Georgia has no net investment income tax (NIIT)</t>
  </si>
  <si>
    <t xml:space="preserve">Investment income already in federal AGI; note GA has no NIIT and no preferential capital-gain rate</t>
  </si>
  <si>
    <t xml:space="preserve">Large investment portfolio</t>
  </si>
  <si>
    <t xml:space="preserve">Large portfolio taxed at GA's flat 4.99% with no NIIT; the invented GA/non-GA bond attributes had no 1099 support</t>
  </si>
  <si>
    <t xml:space="preserve">Sea Island, Glynn County</t>
  </si>
  <si>
    <t xml:space="preserve">Top-bracket executive; no RHO contribution established</t>
  </si>
  <si>
    <t xml:space="preserve">Gwendolyn C Leger</t>
  </si>
  <si>
    <t xml:space="preserve">217-60-5551</t>
  </si>
  <si>
    <t xml:space="preserve">6922 Amberleaf Crest Rd, Atlanta GA 30305</t>
  </si>
  <si>
    <t xml:space="preserve">Rosalinda T Leger</t>
  </si>
  <si>
    <t xml:space="preserve">577-36-0938</t>
  </si>
  <si>
    <t xml:space="preserve">Qualified Rural Hospital Organization credit (RHO)</t>
  </si>
  <si>
    <t xml:space="preserve">credits/donation-contribution/qualified-rural-hospital-organization-credit.md</t>
  </si>
  <si>
    <t xml:space="preserve">DOR preapproval letter and RHO donation confirmation; enter YOUR SSN on Schedule 2 (e-file required)</t>
  </si>
  <si>
    <t xml:space="preserve">Credit-related deduction add-back for the RHO donation</t>
  </si>
  <si>
    <t xml:space="preserve">income/additions/credit-related-deduction-addbacks.md</t>
  </si>
  <si>
    <t xml:space="preserve">Federal Schedule A and the RHO credit preapproval</t>
  </si>
  <si>
    <t xml:space="preserve">High income / large charitable</t>
  </si>
  <si>
    <t xml:space="preserve">High earners fund GA donation credits; claiming the RHO credit requires adding back the related federal deduction</t>
  </si>
  <si>
    <t xml:space="preserve">Buckhead, Fulton County</t>
  </si>
  <si>
    <t xml:space="preserve">Boston L McBrayer</t>
  </si>
  <si>
    <t xml:space="preserve">307-55-9462</t>
  </si>
  <si>
    <t xml:space="preserve">3901 Amberleaf Hollow Ln, Albany GA 31701</t>
  </si>
  <si>
    <t xml:space="preserve">Low Income Credit (no GA EITC)</t>
  </si>
  <si>
    <t xml:space="preserve">Federal Form 1040, Line 11 (federal AGI); dependent DOBs/SSNs</t>
  </si>
  <si>
    <t xml:space="preserve">EITC maximum</t>
  </si>
  <si>
    <t xml:space="preserve">GA offers no EITC match; a max-EITC single parent's only income-scaled GA relief is the Low Income Credit</t>
  </si>
  <si>
    <t xml:space="preserve">Thiago C McBrayer</t>
  </si>
  <si>
    <t xml:space="preserve">836-58-5084</t>
  </si>
  <si>
    <t xml:space="preserve">Thiago C McBrayer: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</si>
  <si>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Ryder C Giglio</t>
  </si>
  <si>
    <t xml:space="preserve">565-77-9745</t>
  </si>
  <si>
    <t xml:space="preserve">2437 Bellflower Glen Ln, Thomasville GA 31792</t>
  </si>
  <si>
    <t xml:space="preserve">Low Income Credit, childless (federal AGI under $20,000)</t>
  </si>
  <si>
    <t xml:space="preserve">Federal Form 1040, Line 11 (federal AGI)</t>
  </si>
  <si>
    <t xml:space="preserve">Reinforces that GA's Low Income Credit, not an EITC, serves childless low earners</t>
  </si>
  <si>
    <t xml:space="preserve">Thomasville, Thomas County</t>
  </si>
  <si>
    <t xml:space="preserve">Retiree giving from an IRA (QCD), age 73</t>
  </si>
  <si>
    <t xml:space="preserve">Dewitt H Hubbs</t>
  </si>
  <si>
    <t xml:space="preserve">463-93-8001</t>
  </si>
  <si>
    <t xml:space="preserve">2359 Dogwood Field Rd, Dahlonega GA 30533</t>
  </si>
  <si>
    <t xml:space="preserve">Regis D Hubbs</t>
  </si>
  <si>
    <t xml:space="preserve">842-71-1002</t>
  </si>
  <si>
    <t xml:space="preserve">QCD reduces federal AGI, flowing to GA; retirement exclusion on the rest</t>
  </si>
  <si>
    <t xml:space="preserve">Form 1099-R showing the distribution; dates of birth for the exclusion</t>
  </si>
  <si>
    <t xml:space="preserve">QCD (qualified charitable distribution)</t>
  </si>
  <si>
    <t xml:space="preserve">Age 73 (per DOB); the QCD lowers federal AGI and thus GA; remaining retirement income sits in the 65+ exclusion</t>
  </si>
  <si>
    <t xml:space="preserve">Dahlonega, Lumpkin County</t>
  </si>
  <si>
    <t xml:space="preserve">Shreya C Arceneaux</t>
  </si>
  <si>
    <t xml:space="preserve">856-50-0890</t>
  </si>
  <si>
    <t xml:space="preserve">2294 Sweetbay Meadow Trl, Athens GA 30601</t>
  </si>
  <si>
    <t xml:space="preserve">Georgia standard deduction, $15,000 single</t>
  </si>
  <si>
    <t xml:space="preserve">Georgia National Guard/Air National Guard Credit</t>
  </si>
  <si>
    <t xml:space="preserve">credits/military-public-service/national-guard-credit.md</t>
  </si>
  <si>
    <t xml:space="preserve">Form IND-CR 203</t>
  </si>
  <si>
    <t xml:space="preserve">Orders showing active duty/training &gt;90 consecutive days; records of qualified SGLI life-insurance premiums paid</t>
  </si>
  <si>
    <t xml:space="preserve">First job W-2</t>
  </si>
  <si>
    <t xml:space="preserve">Guard pay is already W-2 wages, so the federal return is unchanged; the young grad adds the GA-only National Guard credit for SGLI premiums</t>
  </si>
  <si>
    <t xml:space="preserve">Single-earner household caring for an elderly parent</t>
  </si>
  <si>
    <t xml:space="preserve">Rakeem A Jiang</t>
  </si>
  <si>
    <t xml:space="preserve">130-14-8218</t>
  </si>
  <si>
    <t xml:space="preserve">8017 Dogwood Ridge Dr, Perry GA 31069</t>
  </si>
  <si>
    <t xml:space="preserve">Colt M Jiang</t>
  </si>
  <si>
    <t xml:space="preserve">123-88-4231</t>
  </si>
  <si>
    <t xml:space="preserve">Georgia standard deduction, $30,000 MFJ</t>
  </si>
  <si>
    <t xml:space="preserve">Qualified Caregiving Expense Credit, 10% up to $150</t>
  </si>
  <si>
    <t xml:space="preserve">credits/health-care/qualified-caregiving-expense-credit.md</t>
  </si>
  <si>
    <t xml:space="preserve">Form IND-CR 204</t>
  </si>
  <si>
    <t xml:space="preserve">Receipts for qualified caregiving (home health/adult day care) for a 62+ or SSA-disabled family member from an unrelated provider</t>
  </si>
  <si>
    <t xml:space="preserve">Single-earner MFJ</t>
  </si>
  <si>
    <t xml:space="preserve">Federal return unchanged (no federal deduction for these costs); the household adds Georgia's caregiving credit for an elderly parent's care</t>
  </si>
  <si>
    <t xml:space="preserve">Perry, Houston County</t>
  </si>
  <si>
    <t xml:space="preserve">Amarion Y Pender</t>
  </si>
  <si>
    <t xml:space="preserve">738-58-6222</t>
  </si>
  <si>
    <t xml:space="preserve">1543 Riverbirch Meadow Pl, Snellville GA 30078</t>
  </si>
  <si>
    <t xml:space="preserve">Adjust Georgia withholding with Form G-4</t>
  </si>
  <si>
    <t xml:space="preserve">Form G-4 withholding allowances; prior-year refund amount as a guide</t>
  </si>
  <si>
    <t xml:space="preserve">W-4 adjustment</t>
  </si>
  <si>
    <t xml:space="preserve">DOR encourages reducing GA withholding via Form G-4 after a large refund — a withholding-management attribute</t>
  </si>
  <si>
    <t xml:space="preserve">Snellville, Gwinnett County</t>
  </si>
  <si>
    <t xml:space="preserve">Owed at filing; extension payment (IT-560)</t>
  </si>
  <si>
    <t xml:space="preserve">Davina F Bhandari</t>
  </si>
  <si>
    <t xml:space="preserve">830-96-6852</t>
  </si>
  <si>
    <t xml:space="preserve">3349 Oakfern Glen Cir, Evans GA 30809</t>
  </si>
  <si>
    <t xml:space="preserve">Deirdre S Bhandari</t>
  </si>
  <si>
    <t xml:space="preserve">490-02-4864</t>
  </si>
  <si>
    <t xml:space="preserve">Extra Georgia withholding via Form G-4 to avoid a balance due</t>
  </si>
  <si>
    <t xml:space="preserve">Form G-4 with additional withholding; prior-year balance due</t>
  </si>
  <si>
    <t xml:space="preserve">Additional W-4 withholding</t>
  </si>
  <si>
    <t xml:space="preserve">Federal return unchanged; the filer who owed added an extension payment (IT-560) to stop late-payment penalty and interest</t>
  </si>
  <si>
    <t xml:space="preserve">Evans, Columbia County</t>
  </si>
  <si>
    <t xml:space="preserve">Teacher buying classroom supplies; conditional recruitment and retention credit</t>
  </si>
  <si>
    <t xml:space="preserve">Johnpaul K Pine</t>
  </si>
  <si>
    <t xml:space="preserve">456-43-3913</t>
  </si>
  <si>
    <t xml:space="preserve">6399 Dogwood View Trl, Valdosta GA 31601</t>
  </si>
  <si>
    <t xml:space="preserve">Bernadette S Pine</t>
  </si>
  <si>
    <t xml:space="preserve">306-33-1087</t>
  </si>
  <si>
    <t xml:space="preserve">Educator classroom-supply deduction flows through federal AGI (above-the-line)</t>
  </si>
  <si>
    <t xml:space="preserve">Receipts for classroom supplies; the federal educator-expense deduction already in AGI (W-2 Box 12 Code E is a 403(b) deferral)</t>
  </si>
  <si>
    <t xml:space="preserve">Teacher Recruitment and Retention Credit, $3,000/school year</t>
  </si>
  <si>
    <t xml:space="preserve">credits/education-workforce/teacher-recruitment-retention-credit.md</t>
  </si>
  <si>
    <t xml:space="preserve">Form IND-CR 214</t>
  </si>
  <si>
    <t xml:space="preserve">Georgia DOE designation as a participating teacher in the recruitment and retention program; qualifying consecutive school years</t>
  </si>
  <si>
    <t xml:space="preserve">Educator expense deduction</t>
  </si>
  <si>
    <t xml:space="preserve">Occupation is an elementary teacher (federal return unchanged); if DOE-designated, the GA-only Teacher Recruitment and Retention credit applies</t>
  </si>
  <si>
    <t xml:space="preserve">Full-year Macon resident receiving a $24,000 inherited IRA distribution</t>
  </si>
  <si>
    <t xml:space="preserve">Esperanza A Bussell</t>
  </si>
  <si>
    <t xml:space="preserve">491-92-0583</t>
  </si>
  <si>
    <t xml:space="preserve">5024 Juniper Walk Way, Macon GA 31201</t>
  </si>
  <si>
    <t xml:space="preserve">The $24,000 inherited-IRA distribution (1099-R code 4) is fully taxable in Georgia via federal AGI; the Retirement Income Exclusion does NOT apply because the beneficiary is under 62 and not disabled</t>
  </si>
  <si>
    <t xml:space="preserve">No exclusion — distribution stays in income (exclusion requires age 62-64, 65+, or under-62 and disabled)</t>
  </si>
  <si>
    <t xml:space="preserve">Form 500, Line 8 (stays in Georgia AGI)</t>
  </si>
  <si>
    <t xml:space="preserve">Form 1099-R Box 1/2a ($24,000) with Box 7 code 4; inherited-IRA account statement titled to the taxpayer as beneficiary</t>
  </si>
  <si>
    <t xml:space="preserve">No Georgia withholding on the 1099-R (only $2,400 federal), so GA tax (about $449 = ($24,000 − $15,000 standard deduction) × 4.99%) is a balance due; elect Georgia withholding via Form G-4P on the 10-year payout</t>
  </si>
  <si>
    <t xml:space="preserve">Form G-4P (withholding on pension/annuity payments)</t>
  </si>
  <si>
    <t xml:space="preserve">Form 500 balance due; future GA withholding via Form G-4P</t>
  </si>
  <si>
    <t xml:space="preserve">Form 1099-R Box 4 ($2,400 federal withheld; no Georgia withholding in Boxes 14-16); Form G-4P election for future distributions</t>
  </si>
  <si>
    <t xml:space="preserve">Single filer with no W-2; the $24,000 code-4 inherited-IRA distribution is the only income. Fully taxable in Georgia through federal AGI; the Retirement Income Exclusion does not apply (beneficiary under 62 and not disabled), parallel to NC's non-Bailey treatment. No Georgia withholding on the 1099-R creates a ~$449 balance due, addressable with Form G-4P on the 10-year payout.</t>
  </si>
  <si>
    <t xml:space="preserve">Paloma D Stansbury</t>
  </si>
  <si>
    <t xml:space="preserve">855-78-4521</t>
  </si>
  <si>
    <t xml:space="preserve">4723 Amberleaf Walk Pl, Tifton GA 31794</t>
  </si>
  <si>
    <t xml:space="preserve">Low Income Credit barred for a dependent</t>
  </si>
  <si>
    <t xml:space="preserve">Low Income Credit Worksheet (not allowed)</t>
  </si>
  <si>
    <t xml:space="preserve">Federal Form 1040 showing the teen is claimable as a dependent (disqualifies the credit)</t>
  </si>
  <si>
    <t xml:space="preserve">Georgia filing requirement / threshold for a dependent</t>
  </si>
  <si>
    <t xml:space="preserve">filing/items/filing-requirements.md</t>
  </si>
  <si>
    <t xml:space="preserve">Form 500 filing requirement</t>
  </si>
  <si>
    <t xml:space="preserve">Form 500 (threshold)</t>
  </si>
  <si>
    <t xml:space="preserve">Federal Form 1040 (dependent status and whether a federal return is required); income vs the standard-deduction threshold</t>
  </si>
  <si>
    <t xml:space="preserve">Dependent's own return</t>
  </si>
  <si>
    <t xml:space="preserve">A dependent cannot take the GA Low Income Credit — a common disqualifier worth encoding</t>
  </si>
  <si>
    <t xml:space="preserve">Tifton, Tift County</t>
  </si>
  <si>
    <t xml:space="preserve">Pasquale T Salcedo</t>
  </si>
  <si>
    <t xml:space="preserve">801-01-2945</t>
  </si>
  <si>
    <t xml:space="preserve">3319 Magnolia Field Dr, Kennesaw GA 30144</t>
  </si>
  <si>
    <t xml:space="preserve">Cesar B Salcedo</t>
  </si>
  <si>
    <t xml:space="preserve">683-03-1673</t>
  </si>
  <si>
    <t xml:space="preserve">U.S. savings bond interest subtraction (U.S. obligation)</t>
  </si>
  <si>
    <t xml:space="preserve">1099-INT for the savings bond interest (a U.S. obligation)</t>
  </si>
  <si>
    <t xml:space="preserve">Form 8815 education savings bond</t>
  </si>
  <si>
    <t xml:space="preserve">To the extent bond interest is federally taxable, GA subtracts it as U.S.-obligation interest</t>
  </si>
  <si>
    <t xml:space="preserve">Georgia municipal bond holder</t>
  </si>
  <si>
    <t xml:space="preserve">Bessie L McSweeney</t>
  </si>
  <si>
    <t xml:space="preserve">705-57-4098</t>
  </si>
  <si>
    <t xml:space="preserve">4890 Juniper Brook Ter, Savannah GA 31401</t>
  </si>
  <si>
    <t xml:space="preserve">Georgette D McSweeney</t>
  </si>
  <si>
    <t xml:space="preserve">799-54-7906</t>
  </si>
  <si>
    <t xml:space="preserve">Georgia municipal bond interest — no addition (GA's own bonds)</t>
  </si>
  <si>
    <t xml:space="preserve">income/additions/non-georgia-municipal-bond-interest.md</t>
  </si>
  <si>
    <t xml:space="preserve">No addition — Georgia bonds are exempt</t>
  </si>
  <si>
    <t xml:space="preserve">1099-INT identifying the interest as Georgia municipal (exempt; not added back)</t>
  </si>
  <si>
    <t xml:space="preserve">Tax-exempt muni interest</t>
  </si>
  <si>
    <t xml:space="preserve">Contrast to the non-GA muni addition: Georgia's own municipal interest is not added back</t>
  </si>
  <si>
    <t xml:space="preserve">Wilford R Meisner</t>
  </si>
  <si>
    <t xml:space="preserve">826-93-1263</t>
  </si>
  <si>
    <t xml:space="preserve">2371 Amberleaf Brook Dr, Roswell GA 30076</t>
  </si>
  <si>
    <t xml:space="preserve">Lyman H Meisner</t>
  </si>
  <si>
    <t xml:space="preserve">484-03-9175</t>
  </si>
  <si>
    <t xml:space="preserve">Non-Georgia private activity bond interest addition</t>
  </si>
  <si>
    <t xml:space="preserve">1099-INT/1099-DIV showing out-of-state private-activity bond interest</t>
  </si>
  <si>
    <t xml:space="preserve">AMT private activity bond interest</t>
  </si>
  <si>
    <t xml:space="preserve">Out-of-state PAB interest is added back to GA income like any non-GA muni interest</t>
  </si>
  <si>
    <t xml:space="preserve">Cordell C Stenson</t>
  </si>
  <si>
    <t xml:space="preserve">393-35-2376</t>
  </si>
  <si>
    <t xml:space="preserve">1841 Fernbank Crossing Pl, Peachtree Corners GA 30092</t>
  </si>
  <si>
    <t xml:space="preserve">Sharonda T Stenson</t>
  </si>
  <si>
    <t xml:space="preserve">249-33-6608</t>
  </si>
  <si>
    <t xml:space="preserve">Capital gain distributions taxed at the GA flat rate</t>
  </si>
  <si>
    <t xml:space="preserve">Form 1099-DIV Box 2a capital gain distributions already in federal AGI</t>
  </si>
  <si>
    <t xml:space="preserve">Form 1099-DIV Box 2a</t>
  </si>
  <si>
    <t xml:space="preserve">Fund cap-gain distributions ride federal AGI into GA and are taxed at 4.99% with no preferential rate</t>
  </si>
  <si>
    <t xml:space="preserve">Lorraine I Sachs</t>
  </si>
  <si>
    <t xml:space="preserve">100-92-3737</t>
  </si>
  <si>
    <t xml:space="preserve">2559 Laurel Crest Rd, Alpharetta GA 30009</t>
  </si>
  <si>
    <t xml:space="preserve">All dividends taxed at the same GA flat rate (no qualified rate)</t>
  </si>
  <si>
    <t xml:space="preserve">Form 1099-DIV Boxes 1a/1b already in federal AGI</t>
  </si>
  <si>
    <t xml:space="preserve">Qualified dividend rate</t>
  </si>
  <si>
    <t xml:space="preserve">GA gives no preferential rate to qualified dividends — everything is taxed at 4.99%</t>
  </si>
  <si>
    <t xml:space="preserve">Maynard Y Whipple</t>
  </si>
  <si>
    <t xml:space="preserve">838-39-6327</t>
  </si>
  <si>
    <t xml:space="preserve">1138 Dogwood Vale Ter, Johns Creek GA 30022</t>
  </si>
  <si>
    <t xml:space="preserve">Fritz F Whipple</t>
  </si>
  <si>
    <t xml:space="preserve">407-07-7484</t>
  </si>
  <si>
    <t xml:space="preserve">Georgia does not allow the 20% QBI deduction (no AGI adjustment needed)</t>
  </si>
  <si>
    <t xml:space="preserve">No separate form — QBI is below AGI</t>
  </si>
  <si>
    <t xml:space="preserve">Form 1099-DIV Box 5 Section 199A dividends; note GA disallows QBI but starts from AGI so no adjustment</t>
  </si>
  <si>
    <t xml:space="preserve">Section 199A QBI deduction</t>
  </si>
  <si>
    <t xml:space="preserve">GA disallows QBI, but because QBI is below the AGI line GA starts from, no Schedule 1 adjustment is required</t>
  </si>
  <si>
    <t xml:space="preserve">Rayford M Sessoms</t>
  </si>
  <si>
    <t xml:space="preserve">435-24-2944</t>
  </si>
  <si>
    <t xml:space="preserve">3279 Fernbank Walk Ln, Macon GA 31201</t>
  </si>
  <si>
    <t xml:space="preserve">Burl W Sessoms</t>
  </si>
  <si>
    <t xml:space="preserve">644-67-2734</t>
  </si>
  <si>
    <t xml:space="preserve">Medical expenses via Georgia itemized deductions</t>
  </si>
  <si>
    <t xml:space="preserve">Federal Schedule A medical expenses (required attachment)</t>
  </si>
  <si>
    <t xml:space="preserve">Schedule A medical &gt; 7.5% AGI</t>
  </si>
  <si>
    <t xml:space="preserve">Large medical bills push this filer to itemize; GA itemizing follows the federal Schedule A. No organ-donation or home-retrofit facts in the data</t>
  </si>
  <si>
    <t xml:space="preserve">High property-tax homeowner (SALT cap)</t>
  </si>
  <si>
    <t xml:space="preserve">Laquita A Lockett</t>
  </si>
  <si>
    <t xml:space="preserve">095-95-0632</t>
  </si>
  <si>
    <t xml:space="preserve">2854 Fernbank Wood Way, Milton GA 30004</t>
  </si>
  <si>
    <t xml:space="preserve">Renata G Lockett</t>
  </si>
  <si>
    <t xml:space="preserve">260-94-1335</t>
  </si>
  <si>
    <t xml:space="preserve">Georgia keeps the $10,000 SALT cap and removes non-GA state tax</t>
  </si>
  <si>
    <t xml:space="preserve">Form 500, Line 12b</t>
  </si>
  <si>
    <t xml:space="preserve">Federal Schedule A Line 5d state/local taxes; the SALT disallowance formula figures</t>
  </si>
  <si>
    <t xml:space="preserve">SALT cap $10,000</t>
  </si>
  <si>
    <t xml:space="preserve">GA retained the $10,000 SALT cap for 2026 and requires removing non-GA state income tax on Line 12b</t>
  </si>
  <si>
    <t xml:space="preserve">Valencia C Rawson</t>
  </si>
  <si>
    <t xml:space="preserve">436-05-2420</t>
  </si>
  <si>
    <t xml:space="preserve">8874 Fernbank Wood Cir, Atlanta GA 30339</t>
  </si>
  <si>
    <t xml:space="preserve">Investment interest expense within Georgia itemized deductions</t>
  </si>
  <si>
    <t xml:space="preserve">Form 4952 investment interest; note GA removes interest tied to GA-exempt income on Line 12b</t>
  </si>
  <si>
    <t xml:space="preserve">Form 4952 investment interest</t>
  </si>
  <si>
    <t xml:space="preserve">Investment interest flows through federal Schedule A, but interest tied to GA-exempt income is removed</t>
  </si>
  <si>
    <t xml:space="preserve">Home damaged in a qualifying declared disaster; separate personal-use second residence</t>
  </si>
  <si>
    <t xml:space="preserve">Tyson L Dunaway</t>
  </si>
  <si>
    <t xml:space="preserve">834-67-1380</t>
  </si>
  <si>
    <t xml:space="preserve">2074 Riverbirch Wood Cir, Valdosta GA 31605</t>
  </si>
  <si>
    <t xml:space="preserve">Hiram G Dunaway</t>
  </si>
  <si>
    <t xml:space="preserve">875-36-8388</t>
  </si>
  <si>
    <t xml:space="preserve">Disaster Assistance Credit</t>
  </si>
  <si>
    <t xml:space="preserve">Disaster agency approval letter (GEMA/HS, FEMA, DHS, SBA); amount and date of assistance</t>
  </si>
  <si>
    <t xml:space="preserve">Casualty loss (federally declared)</t>
  </si>
  <si>
    <t xml:space="preserve">Declared-disaster premise supports the Disaster Assistance Credit (approval letter); no Hurricane Helene relief payment in the data</t>
  </si>
  <si>
    <t xml:space="preserve">Solar installed 2025, no GA residential credit</t>
  </si>
  <si>
    <t xml:space="preserve">Jerrell T Youmans</t>
  </si>
  <si>
    <t xml:space="preserve">780-58-9663</t>
  </si>
  <si>
    <t xml:space="preserve">8905 Juniper Walk Ter, Decatur GA 30030</t>
  </si>
  <si>
    <t xml:space="preserve">Athena N Youmans</t>
  </si>
  <si>
    <t xml:space="preserve">538-96-8165</t>
  </si>
  <si>
    <t xml:space="preserve">Georgia has no residential solar income-tax credit (federal only)</t>
  </si>
  <si>
    <t xml:space="preserve">No separate form — no GA residential energy credit</t>
  </si>
  <si>
    <t xml:space="preserve">Form 5695 federal residential energy credit; note GA offers no individual residential energy credit</t>
  </si>
  <si>
    <t xml:space="preserve">Form 5695 residential energy credit</t>
  </si>
  <si>
    <t xml:space="preserve">Shape note: unlike some states, GA has no residential solar/geothermal individual credit; benefit is federal only</t>
  </si>
  <si>
    <t xml:space="preserve">Odalys D Hitchcock</t>
  </si>
  <si>
    <t xml:space="preserve">883-99-2025</t>
  </si>
  <si>
    <t xml:space="preserve">3552 Bellflower Walk Cir, Atlanta GA 30303</t>
  </si>
  <si>
    <t xml:space="preserve">Estimated tax on rideshare net earnings (Form 500ES)</t>
  </si>
  <si>
    <t xml:space="preserve">Form 1099-NEC/1099-K and mileage log; the net figure feeds federal AGI and GA estimates</t>
  </si>
  <si>
    <t xml:space="preserve">Schedule C mileage</t>
  </si>
  <si>
    <t xml:space="preserve">Rideshare net earnings carry through AGI and require GA estimated payments</t>
  </si>
  <si>
    <t xml:space="preserve">Atlanta, Fulton County</t>
  </si>
  <si>
    <t xml:space="preserve">Fabiola S Cornejo</t>
  </si>
  <si>
    <t xml:space="preserve">218-95-2829</t>
  </si>
  <si>
    <t xml:space="preserve">5694 Sweetbay Glen Ct, Savannah GA 31401</t>
  </si>
  <si>
    <t xml:space="preserve">Section 179 / depreciation flows through federal AGI</t>
  </si>
  <si>
    <t xml:space="preserve">Depreciation schedule / Form 4562 already reflected in federal AGI</t>
  </si>
  <si>
    <t xml:space="preserve">Section 179 expensing</t>
  </si>
  <si>
    <t xml:space="preserve">Equipment expensing reduces Schedule C income in AGI, which GA adopts without adjustment</t>
  </si>
  <si>
    <t xml:space="preserve">Tarik Z Winkler</t>
  </si>
  <si>
    <t xml:space="preserve">334-37-3640</t>
  </si>
  <si>
    <t xml:space="preserve">1025 Pinebriar Crest Dr, Athens GA 30605</t>
  </si>
  <si>
    <t xml:space="preserve">Self-employed health-insurance deduction flows through federal AGI (above-the-line)</t>
  </si>
  <si>
    <t xml:space="preserve">Premium statements; the federal SE health-insurance deduction already in AGI</t>
  </si>
  <si>
    <t xml:space="preserve">SE health insurance deduction</t>
  </si>
  <si>
    <t xml:space="preserve">Self-employed (Box 1 = $0); the SE health deduction is above-the-line and flows to GA. No rural-physician identity in the data</t>
  </si>
  <si>
    <t xml:space="preserve">Kelton E Lockridge</t>
  </si>
  <si>
    <t xml:space="preserve">030-98-0292</t>
  </si>
  <si>
    <t xml:space="preserve">3273 Goldenrod Glen Rd, Woodstock GA 30189</t>
  </si>
  <si>
    <t xml:space="preserve">Solo 401(k) deduction flows through federal AGI (above-the-line)</t>
  </si>
  <si>
    <t xml:space="preserve">Plan contribution records; the federal deduction already in AGI</t>
  </si>
  <si>
    <t xml:space="preserve">Solo 401(k) deduction</t>
  </si>
  <si>
    <t xml:space="preserve">Self-employed retirement deduction reduces AGI and flows to GA. No faculty-preceptor identity in the data</t>
  </si>
  <si>
    <t xml:space="preserve">Jaheim S Parton</t>
  </si>
  <si>
    <t xml:space="preserve">812-15-8040</t>
  </si>
  <si>
    <t xml:space="preserve">1686 Juniper Walk Dr, Kennesaw GA 30144</t>
  </si>
  <si>
    <t xml:space="preserve">One-half SE tax deduction flows through federal AGI</t>
  </si>
  <si>
    <t xml:space="preserve">Schedule SE; the one-half SE tax deduction already in AGI</t>
  </si>
  <si>
    <t xml:space="preserve">Schedule SE / half SE tax</t>
  </si>
  <si>
    <t xml:space="preserve">The half-SE-tax adjustment is above-the-line and inherited by GA through AGI conformity</t>
  </si>
  <si>
    <t xml:space="preserve">Handyman paid in cash; underpayment penalty (500 UET)</t>
  </si>
  <si>
    <t xml:space="preserve">Paige K Wimer</t>
  </si>
  <si>
    <t xml:space="preserve">509-41-7067</t>
  </si>
  <si>
    <t xml:space="preserve">1636 Laurel Meadow Ter, Gainesville GA 30501</t>
  </si>
  <si>
    <t xml:space="preserve">Underpayment penalty on cash self-employment income (Form 500 UET)</t>
  </si>
  <si>
    <t xml:space="preserve">payments-withholding/items/penalties-and-interest.md</t>
  </si>
  <si>
    <t xml:space="preserve">Form 500 UET</t>
  </si>
  <si>
    <t xml:space="preserve">Amount due on Form 500</t>
  </si>
  <si>
    <t xml:space="preserve">Records of cash receipts and any estimated payments; underpaid amounts and periods for Form 500 UET</t>
  </si>
  <si>
    <t xml:space="preserve">Unreported cash income</t>
  </si>
  <si>
    <t xml:space="preserve">Cash self-employment income with no withholding and no estimates risks the 9%/year Form 500 UET underpayment penalty</t>
  </si>
  <si>
    <t xml:space="preserve">Trinity T Christianson</t>
  </si>
  <si>
    <t xml:space="preserve">191-36-2240</t>
  </si>
  <si>
    <t xml:space="preserve">5367 Amberleaf Wood Rd, Alpharetta GA 30009</t>
  </si>
  <si>
    <t xml:space="preserve">Estimated tax on 1099-NEC income (Form 500ES)</t>
  </si>
  <si>
    <t xml:space="preserve">Form 1099-NEC; Form 500ES payment records</t>
  </si>
  <si>
    <t xml:space="preserve">Form 1099-NEC</t>
  </si>
  <si>
    <t xml:space="preserve">1099-NEC income lacks withholding, requiring GA quarterly estimates</t>
  </si>
  <si>
    <t xml:space="preserve">Casino jackpot in Georgia</t>
  </si>
  <si>
    <t xml:space="preserve">Butch T Teague</t>
  </si>
  <si>
    <t xml:space="preserve">848-87-7481</t>
  </si>
  <si>
    <t xml:space="preserve">6127 Ironwood Crest Pl, Atlanta GA 30303</t>
  </si>
  <si>
    <t xml:space="preserve">Gambling winnings taxed by GA via federal AGI</t>
  </si>
  <si>
    <t xml:space="preserve">Form W-2G gambling winnings included in federal AGI</t>
  </si>
  <si>
    <t xml:space="preserve">Form W-2G gambling</t>
  </si>
  <si>
    <t xml:space="preserve">Gambling winnings in federal AGI are GA-taxable; note lottery/gambling income cannot be in the retirement exclusion</t>
  </si>
  <si>
    <t xml:space="preserve">Monica N Seger</t>
  </si>
  <si>
    <t xml:space="preserve">447-26-9312</t>
  </si>
  <si>
    <t xml:space="preserve">1529 Laurel Hollow Ter, Savannah GA 31401</t>
  </si>
  <si>
    <t xml:space="preserve">Unreported tips in federal AGI; limited GA cash-tips exclusion</t>
  </si>
  <si>
    <t xml:space="preserve">Form 4137 unreported tips; only employer-reported qualified tips get the $1,750 GA exclusion</t>
  </si>
  <si>
    <t xml:space="preserve">Form 4137 unreported tips</t>
  </si>
  <si>
    <t xml:space="preserve">Unreported tips are GA income; the $1,750 GA exclusion applies only to qualified, employer-reported tips</t>
  </si>
  <si>
    <t xml:space="preserve">Jovanni P Chatman</t>
  </si>
  <si>
    <t xml:space="preserve">290-13-5124</t>
  </si>
  <si>
    <t xml:space="preserve">2995 Juniper Crossing Ln, Marietta GA 30060</t>
  </si>
  <si>
    <t xml:space="preserve">Prize income taxed by GA via federal AGI</t>
  </si>
  <si>
    <t xml:space="preserve">Form 1099-MISC Box 3 other income in federal AGI</t>
  </si>
  <si>
    <t xml:space="preserve">Form 1099-MISC prize</t>
  </si>
  <si>
    <t xml:space="preserve">Prize income in federal AGI is GA-taxable with no separate adjustment</t>
  </si>
  <si>
    <t xml:space="preserve">Cicely L Bumgarner</t>
  </si>
  <si>
    <t xml:space="preserve">641-48-7194</t>
  </si>
  <si>
    <t xml:space="preserve">4663 Riverbirch Brook Way, Columbus GA 31901</t>
  </si>
  <si>
    <t xml:space="preserve">Pre-2019 alimony received is in federal AGI and GA-taxable</t>
  </si>
  <si>
    <t xml:space="preserve">Divorce decree (pre-2019); alimony received included in federal AGI</t>
  </si>
  <si>
    <t xml:space="preserve">Pre-2019 alimony received</t>
  </si>
  <si>
    <t xml:space="preserve">Pre-2019 alimony is federally taxable and thus GA-taxable through AGI conformity</t>
  </si>
  <si>
    <t xml:space="preserve">Candida D McGriff</t>
  </si>
  <si>
    <t xml:space="preserve">749-54-3291</t>
  </si>
  <si>
    <t xml:space="preserve">9709 Oakfern Knoll Dr, Roswell GA 30076</t>
  </si>
  <si>
    <t xml:space="preserve">Pre-2019 alimony paid reduces federal AGI and flows to GA</t>
  </si>
  <si>
    <t xml:space="preserve">Divorce decree (pre-2019); alimony paid deducted in arriving at federal AGI</t>
  </si>
  <si>
    <t xml:space="preserve">Pre-2019 alimony paid</t>
  </si>
  <si>
    <t xml:space="preserve">The pre-2019 above-the-line alimony deduction reduces AGI and carries into GA</t>
  </si>
  <si>
    <t xml:space="preserve">King L Keener</t>
  </si>
  <si>
    <t xml:space="preserve">861-52-7661</t>
  </si>
  <si>
    <t xml:space="preserve">7632 Juniper Spring Dr, Peachtree City GA 30269</t>
  </si>
  <si>
    <t xml:space="preserve">Cletus B Keener</t>
  </si>
  <si>
    <t xml:space="preserve">642-32-6692</t>
  </si>
  <si>
    <t xml:space="preserve">Early-withdrawal penalty adjustment flows through federal AGI</t>
  </si>
  <si>
    <t xml:space="preserve">Form 1099-INT Box 2 early-withdrawal penalty (already netted in federal AGI)</t>
  </si>
  <si>
    <t xml:space="preserve">Form 1099-INT Box 2 penalty</t>
  </si>
  <si>
    <t xml:space="preserve">The early-withdrawal penalty adjustment is in federal AGI, so GA inherits it</t>
  </si>
  <si>
    <t xml:space="preserve">Abigayle M Ormsby</t>
  </si>
  <si>
    <t xml:space="preserve">836-26-3292</t>
  </si>
  <si>
    <t xml:space="preserve">7193 Sweetbay Crossing Ct, Macon GA 31201</t>
  </si>
  <si>
    <t xml:space="preserve">Only income with GA withholding goes in the Income Statement Details</t>
  </si>
  <si>
    <t xml:space="preserve">Pay records; note only income on which GA tax was withheld is entered in the withholding section</t>
  </si>
  <si>
    <t xml:space="preserve">Substitute W-2 (Form 4852)</t>
  </si>
  <si>
    <t xml:space="preserve">Without a W-2 (and thus no GA withholding), nothing goes in the Income Statement Details, though the wages are still taxed</t>
  </si>
  <si>
    <t xml:space="preserve">Tamera A Nelms</t>
  </si>
  <si>
    <t xml:space="preserve">400-50-5373</t>
  </si>
  <si>
    <t xml:space="preserve">5688 Juniper Spring Ln, Sandy Springs GA 30328</t>
  </si>
  <si>
    <t xml:space="preserve">Crypto gain taxed at the GA flat rate via federal AGI</t>
  </si>
  <si>
    <t xml:space="preserve">Form 8949/Schedule D crypto gain already in federal AGI</t>
  </si>
  <si>
    <t xml:space="preserve">Form 8949 crypto</t>
  </si>
  <si>
    <t xml:space="preserve">Crypto gains ride federal AGI into GA and are taxed at 4.99% like any capital gain</t>
  </si>
  <si>
    <t xml:space="preserve">Portia Y Pyles</t>
  </si>
  <si>
    <t xml:space="preserve">517-16-7270</t>
  </si>
  <si>
    <t xml:space="preserve">3812 Hickorymere Field Rd, Atlanta GA 30303</t>
  </si>
  <si>
    <t xml:space="preserve">Section 1256 mark-to-market gains flow through federal AGI</t>
  </si>
  <si>
    <t xml:space="preserve">Form 6781 Section 1256 contracts already netted in federal AGI</t>
  </si>
  <si>
    <t xml:space="preserve">Form 6781 Section 1256</t>
  </si>
  <si>
    <t xml:space="preserve">The 60/40 federal treatment nets into AGI; GA taxes the result at the flat rate</t>
  </si>
  <si>
    <t xml:space="preserve">Wilma S Throckmorton</t>
  </si>
  <si>
    <t xml:space="preserve">727-90-8920</t>
  </si>
  <si>
    <t xml:space="preserve">4733 Riverbirch Meadow Rd, Carrollton GA 30117</t>
  </si>
  <si>
    <t xml:space="preserve">Section 1245 depreciation recapture flows through federal AGI</t>
  </si>
  <si>
    <t xml:space="preserve">Form 4797 sale of business property; the 1099-NEC $68,000 profit already in federal AGI</t>
  </si>
  <si>
    <t xml:space="preserve">Form 4797 recapture</t>
  </si>
  <si>
    <t xml:space="preserve">1099-NEC shows $68,000 of profit and Form 4797 recapture flows through AGI; no business-wind-down NOL in the data</t>
  </si>
  <si>
    <t xml:space="preserve">Sold land with seller financing (installment)</t>
  </si>
  <si>
    <t xml:space="preserve">Rolf D Chamberlain</t>
  </si>
  <si>
    <t xml:space="preserve">585-21-4458</t>
  </si>
  <si>
    <t xml:space="preserve">4696 Goldenrod Wood Way, Dahlonega GA 30533</t>
  </si>
  <si>
    <t xml:space="preserve">Lashawn N Chamberlain</t>
  </si>
  <si>
    <t xml:space="preserve">264-20-1853</t>
  </si>
  <si>
    <t xml:space="preserve">Installment-sale gain flows through federal AGI each year</t>
  </si>
  <si>
    <t xml:space="preserve">Form 6252 installment sale; the annual gain reported in federal AGI</t>
  </si>
  <si>
    <t xml:space="preserve">Form 6252 installment sale</t>
  </si>
  <si>
    <t xml:space="preserve">Installment gain enters federal AGI year by year and is taxed by GA at the flat rate; not a quarterly-SE profile</t>
  </si>
  <si>
    <t xml:space="preserve">Rhonda C Eggert</t>
  </si>
  <si>
    <t xml:space="preserve">656-09-5182</t>
  </si>
  <si>
    <t xml:space="preserve">6131 Magnolia Point Dr, Johns Creek GA 30022</t>
  </si>
  <si>
    <t xml:space="preserve">Fallon P Eggert</t>
  </si>
  <si>
    <t xml:space="preserve">869-14-8384</t>
  </si>
  <si>
    <t xml:space="preserve">Roth conversion income flows through federal AGI (planning around the rate)</t>
  </si>
  <si>
    <t xml:space="preserve">Form 8606 / 1099-R conversion amount in federal AGI</t>
  </si>
  <si>
    <t xml:space="preserve">Form 8606 Roth conversion</t>
  </si>
  <si>
    <t xml:space="preserve">Roth conversion income flows through federal AGI; no extension (IT-303/IT-560) facts in the data</t>
  </si>
  <si>
    <t xml:space="preserve">Mercedes C Bodnar</t>
  </si>
  <si>
    <t xml:space="preserve">163-37-1341</t>
  </si>
  <si>
    <t xml:space="preserve">3911 Ironwood Trace Pl, Blue Ridge GA 30513</t>
  </si>
  <si>
    <t xml:space="preserve">Rufus G Bodnar</t>
  </si>
  <si>
    <t xml:space="preserve">423-42-8502</t>
  </si>
  <si>
    <t xml:space="preserve">Short-term rental income flows through federal AGI</t>
  </si>
  <si>
    <t xml:space="preserve">Form 1099-K / Schedule E or C short-term rental income in federal AGI</t>
  </si>
  <si>
    <t xml:space="preserve">Schedule E/C short-term rental</t>
  </si>
  <si>
    <t xml:space="preserve">Short-term rental income is GA-taxable through AGI; a common North Georgia mountain-cabin profile</t>
  </si>
  <si>
    <t xml:space="preserve">Gaylord B Dong</t>
  </si>
  <si>
    <t xml:space="preserve">790-67-2156</t>
  </si>
  <si>
    <t xml:space="preserve">4910 Oakfern Spring Way, Savannah GA 31401</t>
  </si>
  <si>
    <t xml:space="preserve">Maryellen L Dong</t>
  </si>
  <si>
    <t xml:space="preserve">476-90-1346</t>
  </si>
  <si>
    <t xml:space="preserve">Net rental income flows through federal AGI (Schedule E)</t>
  </si>
  <si>
    <t xml:space="preserve">Schedule E net rental income; Form 1099 from the property manager</t>
  </si>
  <si>
    <t xml:space="preserve">Qualified Education Donation Credit (QED/PEACH)</t>
  </si>
  <si>
    <t xml:space="preserve">credits/donation-contribution/qualified-education-donation-credit.md</t>
  </si>
  <si>
    <t xml:space="preserve">DOR preapproval letter and qualified-education-donation confirmation; enter YOUR SSN on Schedule 2 (e-file required)</t>
  </si>
  <si>
    <t xml:space="preserve">Schedule E managed rental</t>
  </si>
  <si>
    <t xml:space="preserve">Federal return unchanged; a preapproved public-education (PEACH) donation adds the GA-only QED credit</t>
  </si>
  <si>
    <t xml:space="preserve">Anson B Cordoba</t>
  </si>
  <si>
    <t xml:space="preserve">369-14-6430</t>
  </si>
  <si>
    <t xml:space="preserve">3532 Juniper Walk Trl, Athens GA 30601</t>
  </si>
  <si>
    <t xml:space="preserve">Royalty income flows through federal AGI</t>
  </si>
  <si>
    <t xml:space="preserve">Form 1099-MISC Box 2 royalties included in federal AGI</t>
  </si>
  <si>
    <t xml:space="preserve">Form 1099-MISC royalties</t>
  </si>
  <si>
    <t xml:space="preserve">Royalty income is in federal AGI and taxed by GA at the flat rate through conformity</t>
  </si>
  <si>
    <t xml:space="preserve">Family farm; generic $11,200 agricultural payment with any Helene characterization deferred to the S096 contract</t>
  </si>
  <si>
    <t xml:space="preserve">Sherwood B Ovalle</t>
  </si>
  <si>
    <t xml:space="preserve">038-95-2879</t>
  </si>
  <si>
    <t xml:space="preserve">9304 Hickorymere Spring Pl, Tifton GA 31794</t>
  </si>
  <si>
    <t xml:space="preserve">Skip F Ovalle</t>
  </si>
  <si>
    <t xml:space="preserve">293-63-3305</t>
  </si>
  <si>
    <t xml:space="preserve">Federal crop insurance / Helene disaster subtraction (misc.)</t>
  </si>
  <si>
    <t xml:space="preserve">income/subtractions/miscellaneous-subtractions.md</t>
  </si>
  <si>
    <t xml:space="preserve">Records of federal crop insurance proceeds / Helene disaster-relief payments in federal AGI</t>
  </si>
  <si>
    <t xml:space="preserve">Schedule F farm income</t>
  </si>
  <si>
    <t xml:space="preserve">GA allows targeted subtractions for Hurricane Helene crop losses and disaster-relief payments — a farm-belt attribute</t>
  </si>
  <si>
    <t xml:space="preserve">Ernestine Y Grossman</t>
  </si>
  <si>
    <t xml:space="preserve">834-23-1652</t>
  </si>
  <si>
    <t xml:space="preserve">7125 Goldenrod Field Pl, Gainesville GA 30501</t>
  </si>
  <si>
    <t xml:space="preserve">Huey O Grossman</t>
  </si>
  <si>
    <t xml:space="preserve">551-25-4867</t>
  </si>
  <si>
    <t xml:space="preserve">Apply overpayment to next year's estimated tax</t>
  </si>
  <si>
    <t xml:space="preserve">payments-withholding/items/refund-and-direct-deposit.md</t>
  </si>
  <si>
    <t xml:space="preserve">Form 500 refund section</t>
  </si>
  <si>
    <t xml:space="preserve">Form 500 (overpayment applied)</t>
  </si>
  <si>
    <t xml:space="preserve">No external source document — election on the return to credit the overpayment forward</t>
  </si>
  <si>
    <t xml:space="preserve">Overpayment applied to estimates</t>
  </si>
  <si>
    <t xml:space="preserve">Directing a GA refund to next year's estimates is a refund-branch election</t>
  </si>
  <si>
    <t xml:space="preserve">Mohamed J Hidalgo</t>
  </si>
  <si>
    <t xml:space="preserve">201-59-3845</t>
  </si>
  <si>
    <t xml:space="preserve">8226 Amberleaf Trace Pl, Columbus GA 31901</t>
  </si>
  <si>
    <t xml:space="preserve">Late-payment penalty and interest on unpaid GA tax</t>
  </si>
  <si>
    <t xml:space="preserve">Form 500 (balance due)</t>
  </si>
  <si>
    <t xml:space="preserve">The unpaid balance and months late; DOR annual interest-rate notice</t>
  </si>
  <si>
    <t xml:space="preserve">Balance due / payment plan</t>
  </si>
  <si>
    <t xml:space="preserve">An unpaid GA balance accrues 0.5%/month late-payment penalty plus prime+3% interest</t>
  </si>
  <si>
    <t xml:space="preserve">Spouse died during the year; final joint return</t>
  </si>
  <si>
    <t xml:space="preserve">Elmo A Claussen</t>
  </si>
  <si>
    <t xml:space="preserve">329-59-8873</t>
  </si>
  <si>
    <t xml:space="preserve">7547 Sweetbay Wood Ct, Rome GA 30161</t>
  </si>
  <si>
    <t xml:space="preserve">Milford S Claussen</t>
  </si>
  <si>
    <t xml:space="preserve">004-70-8312</t>
  </si>
  <si>
    <t xml:space="preserve">Deceased-taxpayer return and refund reissue (Form GA-5347)</t>
  </si>
  <si>
    <t xml:space="preserve">Form 500 / Form GA-5347</t>
  </si>
  <si>
    <t xml:space="preserve">Death certificate and Form GA-5347 to reissue a refund in a deceased taxpayer's name</t>
  </si>
  <si>
    <t xml:space="preserve">Deceased spouse / final MFJ</t>
  </si>
  <si>
    <t xml:space="preserve">A final joint return is allowed; a refund in the decedent's name is reissued via Form GA-5347</t>
  </si>
  <si>
    <t xml:space="preserve">Kelsi S Trahan</t>
  </si>
  <si>
    <t xml:space="preserve">382-86-7913</t>
  </si>
  <si>
    <t xml:space="preserve">5705 Sweetbay Wood Dr, Albany GA 31701</t>
  </si>
  <si>
    <t xml:space="preserve">Caitlyn I Trahan</t>
  </si>
  <si>
    <t xml:space="preserve">225-31-3311</t>
  </si>
  <si>
    <t xml:space="preserve">Head of household status and dependent exemption</t>
  </si>
  <si>
    <t xml:space="preserve">Federal Form 1040 HOH status; the dependent's SSN and residency records</t>
  </si>
  <si>
    <t xml:space="preserve">HOH while separated</t>
  </si>
  <si>
    <t xml:space="preserve">A separated parent files GA HOH consistent with the federal return, claiming the dependent exemption</t>
  </si>
  <si>
    <t xml:space="preserve">Gannon K Trahan</t>
  </si>
  <si>
    <t xml:space="preserve">134-66-0960</t>
  </si>
  <si>
    <t xml:space="preserve">Gannon K Trahan: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</si>
  <si>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NC scenario</t>
  </si>
  <si>
    <t xml:space="preserve">NC tax attribute 1</t>
  </si>
  <si>
    <t xml:space="preserve">NC taxonomy file 1</t>
  </si>
  <si>
    <t xml:space="preserve">NC form 1</t>
  </si>
  <si>
    <t xml:space="preserve">NC tax attribute 2</t>
  </si>
  <si>
    <t xml:space="preserve">NC taxonomy file 2</t>
  </si>
  <si>
    <t xml:space="preserve">NC form 2</t>
  </si>
  <si>
    <t xml:space="preserve">Federal = NC?</t>
  </si>
  <si>
    <t xml:space="preserve">NC residency status</t>
  </si>
  <si>
    <t xml:space="preserve">NC locality</t>
  </si>
  <si>
    <t xml:space="preserve">Charlotte renter, use tax across the Mecklenburg rate change</t>
  </si>
  <si>
    <t xml:space="preserve">Azalea M McCafferty</t>
  </si>
  <si>
    <t xml:space="preserve">733-84-8804</t>
  </si>
  <si>
    <t xml:space="preserve">5602 Alder Brook Way, Charlotte NC 28201</t>
  </si>
  <si>
    <t xml:space="preserve">Consumer use tax on untaxed online purchases: Mecklenburg rate is 7.25% through June 30, 2026 and 8.25% from July 1, 2026, so the worksheet splits purchases by date</t>
  </si>
  <si>
    <t xml:space="preserve">return/consumer-use-tax.md</t>
  </si>
  <si>
    <t xml:space="preserve">No separate form — Consumer Use Worksheet in the D-401 instructions</t>
  </si>
  <si>
    <t xml:space="preserve">Form D-400, Line 18 (added after credits on Line 19)</t>
  </si>
  <si>
    <t xml:space="preserve">Receipts and order histories for online and out-of-state purchases on which no North Carolina sales tax was charged, showing purchase date, price, and delivery county</t>
  </si>
  <si>
    <t xml:space="preserve">Federal has no attribute and NC AGI equals federal AGI ($55,120 W-2); Line 18 is the one NC entry a W-2-only filer must still make, and the July 1, 2026 Mecklenburg increase makes 2026 a two-rate year</t>
  </si>
  <si>
    <t xml:space="preserve">Charlotte, Mecklenburg County</t>
  </si>
  <si>
    <t xml:space="preserve">None (North Carolina has no local income tax)</t>
  </si>
  <si>
    <t xml:space="preserve">Raleigh couple, joint NC return required</t>
  </si>
  <si>
    <t xml:space="preserve">Lizeth F Darrow</t>
  </si>
  <si>
    <t xml:space="preserve">483-90-4816</t>
  </si>
  <si>
    <t xml:space="preserve">4399 Maple Crossing Dr, Raleigh NC 27601</t>
  </si>
  <si>
    <t xml:space="preserve">Addilyn S Darrow</t>
  </si>
  <si>
    <t xml:space="preserve">819-26-9696</t>
  </si>
  <si>
    <t xml:space="preserve">Both spouses are full-year NC residents who file jointly federally, so a joint NC return is REQUIRED; separate NC returns are an option only when one spouse is a nonresident with no NC income</t>
  </si>
  <si>
    <t xml:space="preserve">return/filing-requirements.md</t>
  </si>
  <si>
    <t xml:space="preserve">Form D-400, filing status circles (Lines 1-5)</t>
  </si>
  <si>
    <t xml:space="preserve">Form D-400, Line 2 (Married Filing Jointly)</t>
  </si>
  <si>
    <t xml:space="preserve">Federal Form 1040 filed jointly; records showing both spouses were full-year North Carolina residents</t>
  </si>
  <si>
    <t xml:space="preserve">Federal MFJ return unchanged (W-2s $92,000 + $82,368); NC mandates the same joint status because both spouses are residents</t>
  </si>
  <si>
    <t xml:space="preserve">Raleigh, Wake County</t>
  </si>
  <si>
    <t xml:space="preserve">Refund shared with the Wildlife Fund</t>
  </si>
  <si>
    <t xml:space="preserve">Maxton E Aceves</t>
  </si>
  <si>
    <t xml:space="preserve">525-81-2122</t>
  </si>
  <si>
    <t xml:space="preserve">5159 Stone Grove Pl, Asheville NC 28801</t>
  </si>
  <si>
    <t xml:space="preserve">Part of the overpayment designated to the N.C. Nongame and Endangered Wildlife Fund on Line 30 (irrevocable once filed)</t>
  </si>
  <si>
    <t xml:space="preserve">return/refund-and-contributions.md</t>
  </si>
  <si>
    <t xml:space="preserve">Form D-400, Line 30</t>
  </si>
  <si>
    <t xml:space="preserve">Form D-400, Line 30 → Line 33 → reduces Line 34 refund</t>
  </si>
  <si>
    <t xml:space="preserve">No external source document — election on the return</t>
  </si>
  <si>
    <t xml:space="preserve">Federal 1099-INT interest ($612) carries into NC AGI untouched; the Line 30 designation is an NC-only election on the refund</t>
  </si>
  <si>
    <t xml:space="preserve">Asheville, Buncombe County</t>
  </si>
  <si>
    <t xml:space="preserve">Balance due plus an Education Endowment Fund gift</t>
  </si>
  <si>
    <t xml:space="preserve">Effie M Mancini</t>
  </si>
  <si>
    <t xml:space="preserve">074-48-9252</t>
  </si>
  <si>
    <t xml:space="preserve">3148 Juniper Crest Rd, Greensboro NC 27401</t>
  </si>
  <si>
    <t xml:space="preserve">Bernadine V Mancini</t>
  </si>
  <si>
    <t xml:space="preserve">711-88-0435</t>
  </si>
  <si>
    <t xml:space="preserve">N.C. Education Endowment Fund contribution paid with Form NC-EDU alongside the D-400V balance-due payment (one check may cover both)</t>
  </si>
  <si>
    <t xml:space="preserve">Form NC-EDU (personalized voucher)</t>
  </si>
  <si>
    <t xml:space="preserve">Form D-400 page 1, N.C. Education Endowment Fund contribution paid with Form NC-EDU</t>
  </si>
  <si>
    <t xml:space="preserve">Form NC-EDU voucher and proof of payment</t>
  </si>
  <si>
    <t xml:space="preserve">Federal Schedule B interest ($2,900) flows unchanged (NC has no Schedule B); a filer who owes rather than expects a refund contributes through NC-EDU instead of Line 31</t>
  </si>
  <si>
    <t xml:space="preserve">Greensboro, Guilford County</t>
  </si>
  <si>
    <t xml:space="preserve">Couple funding an NC 529 for a grandchild, no state deduction</t>
  </si>
  <si>
    <t xml:space="preserve">Josefina O Parmer</t>
  </si>
  <si>
    <t xml:space="preserve">315-98-7373</t>
  </si>
  <si>
    <t xml:space="preserve">7210 Juniper Hollow Ct, Cary NC 27511</t>
  </si>
  <si>
    <t xml:space="preserve">Melva N Parmer</t>
  </si>
  <si>
    <t xml:space="preserve">234-72-6230</t>
  </si>
  <si>
    <t xml:space="preserve">No NC deduction for 529 contributions — the 2006-2013 deduction was repealed; the contributions produce no NC benefit</t>
  </si>
  <si>
    <t xml:space="preserve">income/additions/education-related-additions.md</t>
  </si>
  <si>
    <t xml:space="preserve">None — North Carolina has no 529 contribution deduction</t>
  </si>
  <si>
    <t xml:space="preserve">Not reported (no North Carolina entry)</t>
  </si>
  <si>
    <t xml:space="preserve">NC 529 Plan account statements — kept only to confirm no deduction applies</t>
  </si>
  <si>
    <t xml:space="preserve">Dividends ($4,800 ordinary, $4,100 qualified) flow into NC AGI at 3.99%; unlike New York, NC offers no 529 deduction</t>
  </si>
  <si>
    <t xml:space="preserve">Cary, Wake County</t>
  </si>
  <si>
    <t xml:space="preserve">Laid-off worker, unemployment fully taxable</t>
  </si>
  <si>
    <t xml:space="preserve">Kamiyah C Gordillo</t>
  </si>
  <si>
    <t xml:space="preserve">709-91-2535</t>
  </si>
  <si>
    <t xml:space="preserve">4697 Juniper Trace Ln, Winston-Salem NC 27101</t>
  </si>
  <si>
    <t xml:space="preserve">Unemployment compensation ($5,600) is fully taxable in North Carolina — no exclusion — and flows through federal AGI</t>
  </si>
  <si>
    <t xml:space="preserve">No separate form — included in federal AGI</t>
  </si>
  <si>
    <t xml:space="preserve">Form D-400, Line 6</t>
  </si>
  <si>
    <t xml:space="preserve">Unemployment flows unchanged with W-2 wages of $31,360; NC has no subtraction for it</t>
  </si>
  <si>
    <t xml:space="preserve">Winston-Salem, Forsyth County</t>
  </si>
  <si>
    <t xml:space="preserve">Retired state teacher, Bailey-protected pension</t>
  </si>
  <si>
    <t xml:space="preserve">Obie O Fregoso</t>
  </si>
  <si>
    <t xml:space="preserve">879-05-5315</t>
  </si>
  <si>
    <t xml:space="preserve">7958 Dogwood Crossing Dr, Greenville NC 27833</t>
  </si>
  <si>
    <t xml:space="preserve">Oleta O Fregoso</t>
  </si>
  <si>
    <t xml:space="preserve">822-84-0467</t>
  </si>
  <si>
    <t xml:space="preserve">Bailey settlement: TSERS pension ($28,000) deducted in full because the retiree had 5+ years of creditable service by August 12, 1989</t>
  </si>
  <si>
    <t xml:space="preserve">income/subtractions/bailey-retirement.md</t>
  </si>
  <si>
    <t xml:space="preserve">Form D-400 Schedule S, Part B</t>
  </si>
  <si>
    <t xml:space="preserve">Schedule S, Line 20 → Line 41 → Form D-400, Line 9</t>
  </si>
  <si>
    <t xml:space="preserve">Form 1099-R from the NC Teachers' and State Employees' Retirement System (attach) and service records showing 5+ years of creditable service by August 12, 1989</t>
  </si>
  <si>
    <t xml:space="preserve">Federal pension income unchanged; NC removes it on Schedule S Line 20, so with the $25,500 MFJ standard deduction NC tax is zero</t>
  </si>
  <si>
    <t xml:space="preserve">Greenville, Pitt County</t>
  </si>
  <si>
    <t xml:space="preserve">Two children, just under the $80,000 child-deduction band edge</t>
  </si>
  <si>
    <t xml:space="preserve">Flynn P Guaman</t>
  </si>
  <si>
    <t xml:space="preserve">828-10-4186</t>
  </si>
  <si>
    <t xml:space="preserve">3539 Meadow Hollow Pl, Concord NC 28025</t>
  </si>
  <si>
    <t xml:space="preserve">Vihaan N Guaman</t>
  </si>
  <si>
    <t xml:space="preserve">078-02-0199</t>
  </si>
  <si>
    <t xml:space="preserve">NC child deduction: MFJ federal AGI $79,872 is in the over $60,000–$80,000 band → $2,000 × 2 = $4,000; $129 more AGI would drop it to $1,500 per child</t>
  </si>
  <si>
    <t xml:space="preserve">deductions/child-deduction.md</t>
  </si>
  <si>
    <t xml:space="preserve">Child Deduction Worksheet (D-401 instructions)</t>
  </si>
  <si>
    <t xml:space="preserve">Form D-400, Lines 10a and 10b</t>
  </si>
  <si>
    <t xml:space="preserve">Federal Schedule 8812 showing the children allowed the federal child tax credit; federal AGI from Form 1040, Line 11</t>
  </si>
  <si>
    <t xml:space="preserve">Both children were allowed the federal CTC; NC substitutes a deduction whose band edge sits just $128 above this W-2 amount</t>
  </si>
  <si>
    <t xml:space="preserve">Concord, Cabarrus County</t>
  </si>
  <si>
    <t xml:space="preserve">Colter G Guaman</t>
  </si>
  <si>
    <t xml:space="preserve">047-98-0458</t>
  </si>
  <si>
    <t xml:space="preserve">Colter G Guaman: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</si>
  <si>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Brynleigh B Guaman</t>
  </si>
  <si>
    <t xml:space="preserve">564-96-9208</t>
  </si>
  <si>
    <t xml:space="preserve">Brynleigh B Guaman: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</si>
  <si>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Single parent: HOH standard deduction and child deduction</t>
  </si>
  <si>
    <t xml:space="preserve">Ensley O Urena</t>
  </si>
  <si>
    <t xml:space="preserve">200-97-6077</t>
  </si>
  <si>
    <t xml:space="preserve">8507 Silverleaf Hollow Rd, Chapel Hill NC 27514</t>
  </si>
  <si>
    <t xml:space="preserve">NC head-of-household standard deduction, $19,125 (federal is $24,150)</t>
  </si>
  <si>
    <t xml:space="preserve">deductions/standard-deduction.md</t>
  </si>
  <si>
    <t xml:space="preserve">No separate form — NC Standard Deduction Chart</t>
  </si>
  <si>
    <t xml:space="preserve">Form D-400, Line 11 (standard deduction circle)</t>
  </si>
  <si>
    <t xml:space="preserve">No external source document — determined by filing status</t>
  </si>
  <si>
    <t xml:space="preserve">Child deduction, HOH band over $45,000–$60,000 → $2,000 for one child (AGI $47,840)</t>
  </si>
  <si>
    <t xml:space="preserve">Federal HOH status and CTC map to NC HOH standard deduction and the child deduction; NC has no child credit</t>
  </si>
  <si>
    <t xml:space="preserve">Chapel Hill, Orange County</t>
  </si>
  <si>
    <t xml:space="preserve">Bjorn B Urena</t>
  </si>
  <si>
    <t xml:space="preserve">280-31-8326</t>
  </si>
  <si>
    <t xml:space="preserve">Bjorn B Urena: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</si>
  <si>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Stock gain taxed at the flat 3.99% rate</t>
  </si>
  <si>
    <t xml:space="preserve">Yareli P Tinsley</t>
  </si>
  <si>
    <t xml:space="preserve">783-12-8552</t>
  </si>
  <si>
    <t xml:space="preserve">9251 Linden Trace Ln, Wilmington NC 28401</t>
  </si>
  <si>
    <t xml:space="preserve">Annabel M Tinsley</t>
  </si>
  <si>
    <t xml:space="preserve">527-69-6287</t>
  </si>
  <si>
    <t xml:space="preserve">Net capital gain ($6,300 = $18,500 − $12,200) taxed at the flat 3.99% — North Carolina has no preferential capital-gain rate</t>
  </si>
  <si>
    <t xml:space="preserve">Form 1099-B Box 1d and 1e; federal Schedule D</t>
  </si>
  <si>
    <t xml:space="preserve">Gain flows through federal AGI unchanged; the only difference is rate, not amount</t>
  </si>
  <si>
    <t xml:space="preserve">Wilmington, New Hanover County</t>
  </si>
  <si>
    <t xml:space="preserve">Recent graduate furnishing an apartment online (Durham 7.5%)</t>
  </si>
  <si>
    <t xml:space="preserve">Dakari M McClendon</t>
  </si>
  <si>
    <t xml:space="preserve">438-45-4968</t>
  </si>
  <si>
    <t xml:space="preserve">7458 Copper Field Pl, Durham NC 27701</t>
  </si>
  <si>
    <t xml:space="preserve">Consumer use tax worksheet at Durham County's 7.5% combined rate on online furniture purchases, less any sales tax paid to another state</t>
  </si>
  <si>
    <t xml:space="preserve">Student loan interest ($1,050) is an above-the-line deduction already in federal AGI; use tax is the NC-only entry</t>
  </si>
  <si>
    <t xml:space="preserve">Durham, Durham County</t>
  </si>
  <si>
    <t xml:space="preserve">Homeowner comparing North Carolina itemized and standard deductions</t>
  </si>
  <si>
    <t xml:space="preserve">Ainsley J Ayres</t>
  </si>
  <si>
    <t xml:space="preserve">121-17-1695</t>
  </si>
  <si>
    <t xml:space="preserve">7567 Silverleaf Crossing Dr, Raleigh NC 27601</t>
  </si>
  <si>
    <t xml:space="preserve">Dayami K Ayres</t>
  </si>
  <si>
    <t xml:space="preserve">623-12-0921</t>
  </si>
  <si>
    <t xml:space="preserve">NC Schedule A: mortgage interest $12,600 + property tax $6,400 = $19,000, under the $20,000 cap but below the $25,500 MFJ standard deduction → standard deduction used</t>
  </si>
  <si>
    <t xml:space="preserve">deductions/itemized/mortgage-interest-and-property-tax.md</t>
  </si>
  <si>
    <t xml:space="preserve">Form D-400 Schedule A</t>
  </si>
  <si>
    <t xml:space="preserve">Compared on Form D-400, Line 11 (standard deduction circle chosen)</t>
  </si>
  <si>
    <t xml:space="preserve">Form 1098 Box 1 and Box 10</t>
  </si>
  <si>
    <t xml:space="preserve">Article 3D nonincome-producing historic credit — the fifth and final installment of a home rehabilitation placed in service in 2022</t>
  </si>
  <si>
    <t xml:space="preserve">credits/historic-rehabilitation/article-3d-nonincome-producing-historic-structure-credit.md</t>
  </si>
  <si>
    <t xml:space="preserve">Form D-400TC, Part 2</t>
  </si>
  <si>
    <t xml:space="preserve">D-400TC, Line 9 → Line 16 → Line 20 → Form D-400, Line 16</t>
  </si>
  <si>
    <t xml:space="preserve">Original Article 3D credit computation and five-year installment schedule; SHPO certification; prior-year D-400TC</t>
  </si>
  <si>
    <t xml:space="preserve">Federal itemizing does not control NC; NC tax of about $4,409 (($136,000 − $25,500) × 3.99%) absorbs the installment</t>
  </si>
  <si>
    <t xml:space="preserve">Raleigh (Oakwood Historic District), Wake County</t>
  </si>
  <si>
    <t xml:space="preserve">HSA through work flows to NC</t>
  </si>
  <si>
    <t xml:space="preserve">Madden M Bailon</t>
  </si>
  <si>
    <t xml:space="preserve">356-83-6386</t>
  </si>
  <si>
    <t xml:space="preserve">3510 Hawthorn Grove Dr, Holly Springs NC 27540</t>
  </si>
  <si>
    <t xml:space="preserve">HSA cafeteria-plan contributions are excluded from W-2 Box 1 and the Form 8889 result flows into federal AGI; no NC adjustment</t>
  </si>
  <si>
    <t xml:space="preserve">W-2 Box 12 code W; federal Form 8889</t>
  </si>
  <si>
    <t xml:space="preserve">NC starts from federal AGI and has no HSA decoupling</t>
  </si>
  <si>
    <t xml:space="preserve">Apex, Wake County</t>
  </si>
  <si>
    <t xml:space="preserve">Modest-income saver, no NC saver's credit</t>
  </si>
  <si>
    <t xml:space="preserve">Zariah P Escamilla</t>
  </si>
  <si>
    <t xml:space="preserve">699-35-7413</t>
  </si>
  <si>
    <t xml:space="preserve">2143 Linden Field Cir, Smithfield NC 27577</t>
  </si>
  <si>
    <t xml:space="preserve">Aarav B Escamilla</t>
  </si>
  <si>
    <t xml:space="preserve">329-46-4063</t>
  </si>
  <si>
    <t xml:space="preserve">No NC counterpart to the federal Saver's Credit — North Carolina has no retirement-savings credit and no refundable credits</t>
  </si>
  <si>
    <t xml:space="preserve">credits/credits.md</t>
  </si>
  <si>
    <t xml:space="preserve">None — no North Carolina counterpart</t>
  </si>
  <si>
    <t xml:space="preserve">Federal Form 8880</t>
  </si>
  <si>
    <t xml:space="preserve">The 401(k) deferral is already excluded from W-2 Box 1 ($37,440); the federal credit reduces federal tax only</t>
  </si>
  <si>
    <t xml:space="preserve">Smithfield, Johnston County</t>
  </si>
  <si>
    <t xml:space="preserve">Side gig: federal QBI deduction does not follow</t>
  </si>
  <si>
    <t xml:space="preserve">Eliel J Coombs</t>
  </si>
  <si>
    <t xml:space="preserve">029-12-8973</t>
  </si>
  <si>
    <t xml:space="preserve">9618 Magnolia Crest Dr, Hickory NC 28601</t>
  </si>
  <si>
    <t xml:space="preserve">Federal QBI deduction on the $9,400 side-gig profit is taken after AGI and does not reduce NC income</t>
  </si>
  <si>
    <t xml:space="preserve">deductions/federal-deductions-not-allowed.md</t>
  </si>
  <si>
    <t xml:space="preserve">Federal Form 8995</t>
  </si>
  <si>
    <t xml:space="preserve">Schedule C profit and the half-SE-tax deduction are in federal AGI; the 20% QBI deduction is below the line</t>
  </si>
  <si>
    <t xml:space="preserve">Hickory, Catawba County</t>
  </si>
  <si>
    <t xml:space="preserve">Two high earners: no NC marriage penalty</t>
  </si>
  <si>
    <t xml:space="preserve">Akira S Lacombe</t>
  </si>
  <si>
    <t xml:space="preserve">071-77-2104</t>
  </si>
  <si>
    <t xml:space="preserve">3175 Cedar Trace Cir, Waxhaw NC 28173</t>
  </si>
  <si>
    <t xml:space="preserve">Cinnamon E Lacombe</t>
  </si>
  <si>
    <t xml:space="preserve">725-33-8687</t>
  </si>
  <si>
    <t xml:space="preserve">NC MFJ standard deduction ($25,500) is exactly twice the single amount and the rate is a flat 3.99%, so the joint return has no marriage penalty or bonus</t>
  </si>
  <si>
    <t xml:space="preserve">W-2s of $142,000 and $136,000; the federal Additional Medicare Tax has no NC counterpart</t>
  </si>
  <si>
    <t xml:space="preserve">Waxhaw, Union County</t>
  </si>
  <si>
    <t xml:space="preserve">Edsel W Corso</t>
  </si>
  <si>
    <t xml:space="preserve">032-38-8633</t>
  </si>
  <si>
    <t xml:space="preserve">3218 Linden Brook Dr, Hendersonville NC 28739</t>
  </si>
  <si>
    <t xml:space="preserve">Taxable portion of Social Security (from $17,200 net benefits) subtracted in full on Schedule S Line 19</t>
  </si>
  <si>
    <t xml:space="preserve">income/subtractions/social-security-and-railroad-retirement.md</t>
  </si>
  <si>
    <t xml:space="preserve">Schedule S, Line 19 → Line 41 → Form D-400, Line 9</t>
  </si>
  <si>
    <t xml:space="preserve">Form SSA-1099 Box 5 and federal Form 1040, Line 6b taxable amount</t>
  </si>
  <si>
    <t xml:space="preserve">Federal taxes part of the benefits because of the $24,440 W-2; NC exempts all of it</t>
  </si>
  <si>
    <t xml:space="preserve">Hendersonville, Henderson County</t>
  </si>
  <si>
    <t xml:space="preserve">Retired couple: Social Security exempt, private pension taxable</t>
  </si>
  <si>
    <t xml:space="preserve">Author L Wirth</t>
  </si>
  <si>
    <t xml:space="preserve">206-68-5959</t>
  </si>
  <si>
    <t xml:space="preserve">7449 Fern Field Ave, Pinehurst NC 28370</t>
  </si>
  <si>
    <t xml:space="preserve">Clem E Wirth</t>
  </si>
  <si>
    <t xml:space="preserve">589-59-9586</t>
  </si>
  <si>
    <t xml:space="preserve">Taxable Social Security (from $34,400 net benefits) subtracted on Schedule S Line 19</t>
  </si>
  <si>
    <t xml:space="preserve">Private-employer pension ($28,000) stays fully taxable — North Carolina has no general pension exclusion</t>
  </si>
  <si>
    <t xml:space="preserve">income/subtractions/subtractions.md</t>
  </si>
  <si>
    <t xml:space="preserve">None — North Carolina has no general retirement exclusion</t>
  </si>
  <si>
    <t xml:space="preserve">Form D-400, Line 6 (stays in income)</t>
  </si>
  <si>
    <t xml:space="preserve">Form 1099-R Box 2a showing the private plan payer</t>
  </si>
  <si>
    <t xml:space="preserve">NC taxable income is about $2,500 ($28,000 − $25,500), roughly $100 of tax</t>
  </si>
  <si>
    <t xml:space="preserve">Pinehurst, Moore County</t>
  </si>
  <si>
    <t xml:space="preserve">Restaurant server: federal tips deduction lost</t>
  </si>
  <si>
    <t xml:space="preserve">Monserrat Z Lundberg</t>
  </si>
  <si>
    <t xml:space="preserve">211-07-5380</t>
  </si>
  <si>
    <t xml:space="preserve">351 Willow Hollow Dr, Kill Devil Hills NC 27948</t>
  </si>
  <si>
    <t xml:space="preserve">Federal qualified tips deduction (IRC 224) does not reduce NC income; tips stay taxable at 3.99%</t>
  </si>
  <si>
    <t xml:space="preserve">W-2 Box 12 code TP and Box 14b occupation code</t>
  </si>
  <si>
    <t xml:space="preserve">The deduction is below the AGI line; NCDOR confirmed no state version for 2025, and none was enacted for 2026</t>
  </si>
  <si>
    <t xml:space="preserve">Kill Devil Hills, Dare County</t>
  </si>
  <si>
    <t xml:space="preserve">Hourly worker: federal overtime deduction lost</t>
  </si>
  <si>
    <t xml:space="preserve">Ishaan A Sommers</t>
  </si>
  <si>
    <t xml:space="preserve">751-64-3251</t>
  </si>
  <si>
    <t xml:space="preserve">7089 Dogwood Trace Pl, Gastonia NC 28052</t>
  </si>
  <si>
    <t xml:space="preserve">Federal qualified overtime deduction (IRC 225) does not reduce NC income</t>
  </si>
  <si>
    <t xml:space="preserve">W-2 $81,536 includes the overtime premium; NC taxes it all</t>
  </si>
  <si>
    <t xml:space="preserve">Gastonia, Gaston County</t>
  </si>
  <si>
    <t xml:space="preserve">Daycare through work: no NC care credit, $1,500 child deduction</t>
  </si>
  <si>
    <t xml:space="preserve">Braelynn Z Schatz</t>
  </si>
  <si>
    <t xml:space="preserve">185-88-7800</t>
  </si>
  <si>
    <t xml:space="preserve">2824 Sycamore Crossing Way, Mooresville NC 28115</t>
  </si>
  <si>
    <t xml:space="preserve">Emmalyn R Schatz</t>
  </si>
  <si>
    <t xml:space="preserve">018-39-7262</t>
  </si>
  <si>
    <t xml:space="preserve">No NC child and dependent care credit; the $5,000 W-2 Box 10 exclusion is already outside federal AGI</t>
  </si>
  <si>
    <t xml:space="preserve">W-2 Box 10 and federal Form 2441</t>
  </si>
  <si>
    <t xml:space="preserve">Child deduction, MFJ band over $80,000–$100,000 → $1,500 (AGI $96,000)</t>
  </si>
  <si>
    <t xml:space="preserve">Both federal credits have no NC credit counterpart; the child deduction is the only NC family benefit</t>
  </si>
  <si>
    <t xml:space="preserve">Mooresville, Iredell County</t>
  </si>
  <si>
    <t xml:space="preserve">Elodie M Schatz</t>
  </si>
  <si>
    <t xml:space="preserve">882-67-9483</t>
  </si>
  <si>
    <t xml:space="preserve">Elodie M Schatz: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</si>
  <si>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College student age 19: no NC child deduction or education credit</t>
  </si>
  <si>
    <t xml:space="preserve">Shirlene O Tinoco</t>
  </si>
  <si>
    <t xml:space="preserve">288-14-6026</t>
  </si>
  <si>
    <t xml:space="preserve">8466 Alder Crossing Way, Boone NC 28607</t>
  </si>
  <si>
    <t xml:space="preserve">Marnita D Tinoco</t>
  </si>
  <si>
    <t xml:space="preserve">770-87-3570</t>
  </si>
  <si>
    <t xml:space="preserve">No NC child deduction — the 19-year-old was not allowed the federal child tax credit (only the $500 credit for other dependents)</t>
  </si>
  <si>
    <t xml:space="preserve">Form D-400, Line 10a left blank</t>
  </si>
  <si>
    <t xml:space="preserve">Federal Schedule 8812 showing the dependent was not allowed the federal child tax credit; the dependent's date of birth</t>
  </si>
  <si>
    <t xml:space="preserve">No NC education credit or tuition deduction — the federal education credit on the $11,800 of tuition has no NC counterpart</t>
  </si>
  <si>
    <t xml:space="preserve">Form 1098-T Box 1 and Box 5</t>
  </si>
  <si>
    <t xml:space="preserve">Federal AOTC and the credit for other dependents stay federal; NC has neither</t>
  </si>
  <si>
    <t xml:space="preserve">Boone, Watauga County</t>
  </si>
  <si>
    <t xml:space="preserve">Zayd K Tinoco</t>
  </si>
  <si>
    <t xml:space="preserve">146-69-6160</t>
  </si>
  <si>
    <t xml:space="preserve">Zayd K Tinoco: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</si>
  <si>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HSA-reimbursed medical bills not deducted again</t>
  </si>
  <si>
    <t xml:space="preserve">Adalynn T Tester</t>
  </si>
  <si>
    <t xml:space="preserve">816-79-3617</t>
  </si>
  <si>
    <t xml:space="preserve">190 Fern Grove Ln, Burlington NC 27215</t>
  </si>
  <si>
    <t xml:space="preserve">Medical bills paid from the HSA ($2,100 qualified distribution) cannot also be claimed on NC Schedule A Line 7a</t>
  </si>
  <si>
    <t xml:space="preserve">deductions/itemized/medical-and-dental-expenses.md</t>
  </si>
  <si>
    <t xml:space="preserve">Not reported (excluded from Schedule A, Line 7a)</t>
  </si>
  <si>
    <t xml:space="preserve">Form 1099-SA Box 1 and code 1; HSA receipts</t>
  </si>
  <si>
    <t xml:space="preserve">The qualified distribution is tax-free federally and in NC; NC follows the same no-double-benefit rule</t>
  </si>
  <si>
    <t xml:space="preserve">Burlington, Alamance County</t>
  </si>
  <si>
    <t xml:space="preserve">Marketplace subsidy has no NC counterpart</t>
  </si>
  <si>
    <t xml:space="preserve">Patience S Samaniego</t>
  </si>
  <si>
    <t xml:space="preserve">357-96-0076</t>
  </si>
  <si>
    <t xml:space="preserve">3516 Copper Brook Way, Jacksonville NC 28540</t>
  </si>
  <si>
    <t xml:space="preserve">Yamilex A Samaniego</t>
  </si>
  <si>
    <t xml:space="preserve">335-60-8016</t>
  </si>
  <si>
    <t xml:space="preserve">No NC premium tax credit or other refundable credit; the Form 8962 reconciliation stays federal</t>
  </si>
  <si>
    <t xml:space="preserve">Form 1095-A Part III</t>
  </si>
  <si>
    <t xml:space="preserve">Every NC credit is nonrefundable; the $9,600 advance PTC has no state effect</t>
  </si>
  <si>
    <t xml:space="preserve">Jacksonville, Onslow County</t>
  </si>
  <si>
    <t xml:space="preserve">Freelancer below the NC estimated-tax threshold</t>
  </si>
  <si>
    <t xml:space="preserve">Heaven A Bradbury</t>
  </si>
  <si>
    <t xml:space="preserve">006-92-9971</t>
  </si>
  <si>
    <t xml:space="preserve">772 Silverleaf Ridge Rd, Salisbury NC 28144</t>
  </si>
  <si>
    <t xml:space="preserve">No NC estimated tax required: NC tax on about $23,500 of net profit (≈$363 after the half-SE-tax adjustment and $12,750 standard deduction) is under the $1,000 threshold</t>
  </si>
  <si>
    <t xml:space="preserve">return/estimated-tax.md</t>
  </si>
  <si>
    <t xml:space="preserve">Form NC-40 (not required) / Form D-422 (not needed)</t>
  </si>
  <si>
    <t xml:space="preserve">Form D-400, Line 26e left blank</t>
  </si>
  <si>
    <t xml:space="preserve">Prior-year NC return and current-year income records supporting the under-$1,000 computation</t>
  </si>
  <si>
    <t xml:space="preserve">Federal SE tax pushes the federal liability higher; NC has no SE tax, so the NC balance stays small</t>
  </si>
  <si>
    <t xml:space="preserve">Salisbury, Rowan County</t>
  </si>
  <si>
    <t xml:space="preserve">Owns a South Carolina rental: credit for SC tax</t>
  </si>
  <si>
    <t xml:space="preserve">Elva L Sanches</t>
  </si>
  <si>
    <t xml:space="preserve">489-17-1572</t>
  </si>
  <si>
    <t xml:space="preserve">2075 Cedar Field Rd, Shelby NC 28150</t>
  </si>
  <si>
    <t xml:space="preserve">Donita V Sanches</t>
  </si>
  <si>
    <t xml:space="preserve">847-89-3760</t>
  </si>
  <si>
    <t xml:space="preserve">Credit for tax paid to South Carolina on the SC-source rental income: lesser of the NC tax on that income or the net SC tax (D-400TC Part 1)</t>
  </si>
  <si>
    <t xml:space="preserve">credits/other-state-tax/credit-for-income-tax-paid-to-another-state.md</t>
  </si>
  <si>
    <t xml:space="preserve">Form D-400TC, Part 1</t>
  </si>
  <si>
    <t xml:space="preserve">D-400TC, Line 7a → Line 20 → Form D-400, Line 16</t>
  </si>
  <si>
    <t xml:space="preserve">South Carolina SC1040 nonresident return and proof of payment (attach); 1099-MISC Box 1 rents ($21,600)</t>
  </si>
  <si>
    <t xml:space="preserve">An NC resident is taxed on worldwide income, and SC taxes the Myrtle Beach rental as nonresident income</t>
  </si>
  <si>
    <t xml:space="preserve">Shelby, Cleveland County</t>
  </si>
  <si>
    <t xml:space="preserve">Online seller: profit flows, no NC self-employment tax</t>
  </si>
  <si>
    <t xml:space="preserve">Estrella M Pantoja</t>
  </si>
  <si>
    <t xml:space="preserve">465-37-3577</t>
  </si>
  <si>
    <t xml:space="preserve">867 Cedar Hollow Ln, New Bern NC 28560</t>
  </si>
  <si>
    <t xml:space="preserve">Schedule C profit from the $18,200 of 1099-K sales flows into federal AGI; NC has no self-employment tax, and the half-SE-tax deduction is already in AGI</t>
  </si>
  <si>
    <t xml:space="preserve">Form 1099-K Box 1a; federal Schedule C</t>
  </si>
  <si>
    <t xml:space="preserve">No NC decoupling applies to this income</t>
  </si>
  <si>
    <t xml:space="preserve">New Bern, Craven County</t>
  </si>
  <si>
    <t xml:space="preserve">Home sale exclusion follows federal</t>
  </si>
  <si>
    <t xml:space="preserve">Maryjane B Kruse</t>
  </si>
  <si>
    <t xml:space="preserve">531-73-3930</t>
  </si>
  <si>
    <t xml:space="preserve">8463 Birch Brook Rd, Cary NC 27511</t>
  </si>
  <si>
    <t xml:space="preserve">Kandy N Kruse</t>
  </si>
  <si>
    <t xml:space="preserve">024-32-9459</t>
  </si>
  <si>
    <t xml:space="preserve">Federal Section 121 exclusion on the $620,000 sale flows through federal AGI; no NC modification</t>
  </si>
  <si>
    <t xml:space="preserve">Form 1099-S Box 2; closing statement</t>
  </si>
  <si>
    <t xml:space="preserve">NC conforms to Section 121; only any gain above the exclusion would be taxed, at 3.99%</t>
  </si>
  <si>
    <t xml:space="preserve">Credit card debt settled: taxable in NC too</t>
  </si>
  <si>
    <t xml:space="preserve">Emersyn J Sesay</t>
  </si>
  <si>
    <t xml:space="preserve">820-94-2459</t>
  </si>
  <si>
    <t xml:space="preserve">2584 Juniper Grove Way, Asheboro NC 27203</t>
  </si>
  <si>
    <t xml:space="preserve">Cancelled credit card debt ($9,800) is taxable federally and in NC; no Schedule S add-back because it is neither principal-residence nor student-loan debt</t>
  </si>
  <si>
    <t xml:space="preserve">income/additions/debt-discharge.md</t>
  </si>
  <si>
    <t xml:space="preserve">None — no Schedule S entry</t>
  </si>
  <si>
    <t xml:space="preserve">Not reported separately (already in federal AGI, Form D-400, Line 6)</t>
  </si>
  <si>
    <t xml:space="preserve">Form 1099-C Box 2 and Box 6 identifiable event code</t>
  </si>
  <si>
    <t xml:space="preserve">The NC debt-discharge add-backs apply only when federal law excludes the debt; here nothing is excluded</t>
  </si>
  <si>
    <t xml:space="preserve">Asheboro, Randolph County</t>
  </si>
  <si>
    <t xml:space="preserve">Traditional IRA deduction flows through</t>
  </si>
  <si>
    <t xml:space="preserve">Zoey T Oden</t>
  </si>
  <si>
    <t xml:space="preserve">306-20-6717</t>
  </si>
  <si>
    <t xml:space="preserve">3630 Heather Grove Cir, Lexington NC 27292</t>
  </si>
  <si>
    <t xml:space="preserve">Lizzie F Oden</t>
  </si>
  <si>
    <t xml:space="preserve">191-52-0445</t>
  </si>
  <si>
    <t xml:space="preserve">Traditional IRA deduction ($7,500) is an above-the-line adjustment already in federal AGI; no separate NC IRA deduction or add-back</t>
  </si>
  <si>
    <t xml:space="preserve">Form 5498 Box 1</t>
  </si>
  <si>
    <t xml:space="preserve">NC starts from federal AGI</t>
  </si>
  <si>
    <t xml:space="preserve">Lexington, Davidson County</t>
  </si>
  <si>
    <t xml:space="preserve">Low-income worker: no NC earned income credit</t>
  </si>
  <si>
    <t xml:space="preserve">Ainhoa M Adler</t>
  </si>
  <si>
    <t xml:space="preserve">428-45-3012</t>
  </si>
  <si>
    <t xml:space="preserve">4782 Alder Ridge Dr, Lumberton NC 28358</t>
  </si>
  <si>
    <t xml:space="preserve">No NC earned income credit (repealed after 2013); the federal EITC does not carry over</t>
  </si>
  <si>
    <t xml:space="preserve">Federal Schedule EIC / Form 1040</t>
  </si>
  <si>
    <t xml:space="preserve">Wages of $10,400 are under the $12,750 standard deduction, so NC tax is zero with no refundable credit to add</t>
  </si>
  <si>
    <t xml:space="preserve">Lumberton, Robeson County</t>
  </si>
  <si>
    <t xml:space="preserve">Low-income family: maximum child deduction, NC tax zero</t>
  </si>
  <si>
    <t xml:space="preserve">Canaan C Buller</t>
  </si>
  <si>
    <t xml:space="preserve">703-57-7210</t>
  </si>
  <si>
    <t xml:space="preserve">4608 Dogwood Crest Rd, Goldsboro NC 27530</t>
  </si>
  <si>
    <t xml:space="preserve">Ermias C Buller</t>
  </si>
  <si>
    <t xml:space="preserve">069-32-5564</t>
  </si>
  <si>
    <t xml:space="preserve">Child deduction at the top band: MFJ AGI $24,960 ≤ $40,000 → $3,000 × 2 = $6,000</t>
  </si>
  <si>
    <t xml:space="preserve">The $25,500 MFJ standard deduction alone exceeds AGI, so NC tax is zero; NC offers no refundable credit to replace the federal EITC/ACTC</t>
  </si>
  <si>
    <t xml:space="preserve">Federal refundable credits have no NC counterpart; the NC benefit is a deduction that cannot create a refund</t>
  </si>
  <si>
    <t xml:space="preserve">Goldsboro, Wayne County</t>
  </si>
  <si>
    <t xml:space="preserve">Amoura F Buller</t>
  </si>
  <si>
    <t xml:space="preserve">545-79-3350</t>
  </si>
  <si>
    <t xml:space="preserve">Amoura F Buller: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</si>
  <si>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Evander T Buller</t>
  </si>
  <si>
    <t xml:space="preserve">442-04-3298</t>
  </si>
  <si>
    <t xml:space="preserve">Evander T Buller: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</si>
  <si>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Qualifying surviving spouse uses the joint tables</t>
  </si>
  <si>
    <t xml:space="preserve">Casen D Slattery</t>
  </si>
  <si>
    <t xml:space="preserve">637-01-6237</t>
  </si>
  <si>
    <t xml:space="preserve">7960 Laurel Spring Ct, Fayetteville NC 28301</t>
  </si>
  <si>
    <t xml:space="preserve">Brylee Y Slattery</t>
  </si>
  <si>
    <t xml:space="preserve">509-02-9426</t>
  </si>
  <si>
    <t xml:space="preserve">Qualifying surviving spouse standard deduction, $25,500 (same as MFJ)</t>
  </si>
  <si>
    <t xml:space="preserve">Child deduction uses the MFJ/QSS table: AGI $55,120 → $2,500</t>
  </si>
  <si>
    <t xml:space="preserve">NC follows the federal QSS status and applies the joint amounts</t>
  </si>
  <si>
    <t xml:space="preserve">Fayetteville, Cumberland County</t>
  </si>
  <si>
    <t xml:space="preserve">Saoirse P Slattery</t>
  </si>
  <si>
    <t xml:space="preserve">377-93-0940</t>
  </si>
  <si>
    <t xml:space="preserve">Saoirse P Slattery: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</si>
  <si>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Married filing separately: spouse itemizes, standard deduction is zero</t>
  </si>
  <si>
    <t xml:space="preserve">Joselin A Xiao</t>
  </si>
  <si>
    <t xml:space="preserve">017-78-2732</t>
  </si>
  <si>
    <t xml:space="preserve">7536 Hawthorn Brook Dr, Leland NC 28451</t>
  </si>
  <si>
    <t xml:space="preserve">Rihanna V Xiao</t>
  </si>
  <si>
    <t xml:space="preserve">543-08-2033</t>
  </si>
  <si>
    <t xml:space="preserve">Because the spouse itemizes on a separate NC return, this spouse's NC standard deduction is $0; the $20,000 mortgage/property-tax cap is shared by both spouses</t>
  </si>
  <si>
    <t xml:space="preserve">NC ties the separate-return standard deduction to the other spouse's choice, not the federal amount</t>
  </si>
  <si>
    <t xml:space="preserve">Leland, Brunswick County</t>
  </si>
  <si>
    <t xml:space="preserve">Donor on the standard deduction: no NC charitable break</t>
  </si>
  <si>
    <t xml:space="preserve">Ayaan I Bonilla</t>
  </si>
  <si>
    <t xml:space="preserve">265-98-0089</t>
  </si>
  <si>
    <t xml:space="preserve">8997 Linden Vale Pl, Pittsboro NC 27312</t>
  </si>
  <si>
    <t xml:space="preserve">Federal non-itemizer charitable deduction ($1,000 single, new for 2026) does not carry over; NC allows charity only on Schedule A, and the $12,750 standard deduction is larger</t>
  </si>
  <si>
    <t xml:space="preserve">Charity acknowledgment letters</t>
  </si>
  <si>
    <t xml:space="preserve">The federal deduction is below the AGI line and has no NC counterpart</t>
  </si>
  <si>
    <t xml:space="preserve">Pittsboro, Chatham County</t>
  </si>
  <si>
    <t xml:space="preserve">Older couple: IRA taxable, Social Security exempt, federal senior deduction does not follow</t>
  </si>
  <si>
    <t xml:space="preserve">Sherwin C Ogletree</t>
  </si>
  <si>
    <t xml:space="preserve">688-26-1220</t>
  </si>
  <si>
    <t xml:space="preserve">8909 Juniper Spring Rd, Spring Lake NC 28390</t>
  </si>
  <si>
    <t xml:space="preserve">Orpha A Ogletree</t>
  </si>
  <si>
    <t xml:space="preserve">639-47-7876</t>
  </si>
  <si>
    <t xml:space="preserve">Military retirement ($22,000) deducted on Schedule S Line 21 — 20+ years of service; Social Security ($41,000) is also exempt</t>
  </si>
  <si>
    <t xml:space="preserve">income/subtractions/uniformed-services-retirement.md</t>
  </si>
  <si>
    <t xml:space="preserve">Schedule S, Line 21 → Line 41 → Form D-400, Line 9</t>
  </si>
  <si>
    <t xml:space="preserve">Form 1099-R from DFAS and DD-214 showing 20+ years of service (attach)</t>
  </si>
  <si>
    <t xml:space="preserve">Federal $6,000-per-person senior deduction does not reduce NC income</t>
  </si>
  <si>
    <t xml:space="preserve">Birth dates showing both spouses 65+</t>
  </si>
  <si>
    <t xml:space="preserve">Both retirement streams leave NC income, so the lost senior deduction costs nothing here</t>
  </si>
  <si>
    <t xml:space="preserve">Spring Lake, Harnett County</t>
  </si>
  <si>
    <t xml:space="preserve">Changed jobs: second job in Virginia, credit for VA tax</t>
  </si>
  <si>
    <t xml:space="preserve">Aubrielle Z Mendieta</t>
  </si>
  <si>
    <t xml:space="preserve">312-84-3039</t>
  </si>
  <si>
    <t xml:space="preserve">1061 Juniper Field Way, Eden NC 27288</t>
  </si>
  <si>
    <t xml:space="preserve">Credit for income tax paid to Virginia on the wages from the Virginia job while an NC resident (D-400TC Part 1)</t>
  </si>
  <si>
    <t xml:space="preserve">Virginia Form 763 nonresident return and proof of payment; W-2 Boxes 15-17 for Virginia</t>
  </si>
  <si>
    <t xml:space="preserve">Excess Social Security is a federal item only; NC taxes both W-2s ($95,000 + $100,000) and credits the Virginia tax</t>
  </si>
  <si>
    <t xml:space="preserve">Eden, Rockingham County</t>
  </si>
  <si>
    <t xml:space="preserve">Early 401(k) withdrawal fully taxable in NC</t>
  </si>
  <si>
    <t xml:space="preserve">Shanell D Devito</t>
  </si>
  <si>
    <t xml:space="preserve">117-26-7918</t>
  </si>
  <si>
    <t xml:space="preserve">969 River Trace Dr, Lincolnton NC 28092</t>
  </si>
  <si>
    <t xml:space="preserve">Early 401(k) distribution ($15,000) is fully taxable in NC; the federal 10% additional tax has no NC counterpart</t>
  </si>
  <si>
    <t xml:space="preserve">Form 1099-R Box 1, 2a, and 7a code 1</t>
  </si>
  <si>
    <t xml:space="preserve">The distribution flows through federal AGI; NC neither excludes it nor adds a penalty</t>
  </si>
  <si>
    <t xml:space="preserve">Lincolnton, Lincoln County</t>
  </si>
  <si>
    <t xml:space="preserve">RSUs vested and sold: NC follows the corrected basis</t>
  </si>
  <si>
    <t xml:space="preserve">Leonidas G Vivas</t>
  </si>
  <si>
    <t xml:space="preserve">257-09-0320</t>
  </si>
  <si>
    <t xml:space="preserve">8815 Dogwood Vale Cir, Morrisville NC 27560</t>
  </si>
  <si>
    <t xml:space="preserve">Karson S Vivas</t>
  </si>
  <si>
    <t xml:space="preserve">475-10-9951</t>
  </si>
  <si>
    <t xml:space="preserve">NC follows the corrected federal basis ($95,000) — the vest value is already in the $160,000 W-2, so no separate NC basis adjustment</t>
  </si>
  <si>
    <t xml:space="preserve">Form 1099-B and broker supplemental statement</t>
  </si>
  <si>
    <t xml:space="preserve">The basis fix is made on federal Form 8949 and carries into NC through federal AGI</t>
  </si>
  <si>
    <t xml:space="preserve">Morrisville, Wake County</t>
  </si>
  <si>
    <t xml:space="preserve">ISO exercise: NC has no AMT</t>
  </si>
  <si>
    <t xml:space="preserve">Titan A Hollenbeck</t>
  </si>
  <si>
    <t xml:space="preserve">194-80-5888</t>
  </si>
  <si>
    <t xml:space="preserve">3599 Heather Trace Pl, Durham NC 27701</t>
  </si>
  <si>
    <t xml:space="preserve">The ISO bargain element ($39,900 = ($41.75 − $8.50) × 1,200) is an AMT adjustment that never enters federal AGI, and NC has no alternative minimum tax</t>
  </si>
  <si>
    <t xml:space="preserve">Form 3921 Boxes 3-5</t>
  </si>
  <si>
    <t xml:space="preserve">Federal AMT exposure has no NC counterpart</t>
  </si>
  <si>
    <t xml:space="preserve">International fund: determine the North Carolina foreign-tax credit</t>
  </si>
  <si>
    <t xml:space="preserve">Sharleen R Engstrom</t>
  </si>
  <si>
    <t xml:space="preserve">448-16-7759</t>
  </si>
  <si>
    <t xml:space="preserve">4960 Stone Crossing Ct, Chapel Hill NC 27514</t>
  </si>
  <si>
    <t xml:space="preserve">Granville S Engstrom</t>
  </si>
  <si>
    <t xml:space="preserve">162-73-1643</t>
  </si>
  <si>
    <t xml:space="preserve">No NC credit for the $380 of foreign tax on 1099-DIV Box 7: the NC credit cannot rest on a withholding statement alone and needs a copy of the return filed with the foreign country, which a fund shareholder does not have</t>
  </si>
  <si>
    <t xml:space="preserve">Not reported (no D-400TC Part 1 entry)</t>
  </si>
  <si>
    <t xml:space="preserve">Form 1099-DIV Box 7</t>
  </si>
  <si>
    <t xml:space="preserve">The federal foreign tax credit stays federal; the $6,400 of dividends is fully taxed by NC</t>
  </si>
  <si>
    <t xml:space="preserve">Home-office consultant in Cornelius: business-use home costs flow through Schedule C, quarterly NC estimates required</t>
  </si>
  <si>
    <t xml:space="preserve">Sullivan T Hoekstra</t>
  </si>
  <si>
    <t xml:space="preserve">742-23-4353</t>
  </si>
  <si>
    <t xml:space="preserve">8767 Juniper Crest Pl, Cornelius NC 28031</t>
  </si>
  <si>
    <t xml:space="preserve">Home office (Form 8829) flows through Schedule C into federal AGI with no NC adjustment. The business-use share of mortgage interest and property tax is deducted on Form 8829, not on NC Schedule A, so it does not count toward NC's $20,000 mortgage/property-tax cap; only the personal share can go to Schedule A, and never twice</t>
  </si>
  <si>
    <t xml:space="preserve">Federal Form 8829 → Schedule C (no NC form); Form D-400 Schedule A only for the personal share</t>
  </si>
  <si>
    <t xml:space="preserve">Form D-400, Line 6 (through federal AGI); personal share, if itemizing, on Schedule A Lines 1-5</t>
  </si>
  <si>
    <t xml:space="preserve">Form 1099-NEC Box 1 ($78,000); federal Form 8829 with business-use percentage and square footage; Form 1098 and property tax bill for the home</t>
  </si>
  <si>
    <t xml:space="preserve">NC quarterly estimated tax required: no withholding on the $78,000 of 1099-NEC fees, and NC tax is about $2,380 before the home-office deduction (($78,000 − $5,510 half-SE-tax − $12,750) × 3.99%), well above the $1,000 threshold</t>
  </si>
  <si>
    <t xml:space="preserve">Form NC-40 vouchers or online payments</t>
  </si>
  <si>
    <t xml:space="preserve">Form D-400, Line 21a (Line 26e interest if underpaid)</t>
  </si>
  <si>
    <t xml:space="preserve">NC-40 payment confirmations for April 15, June 15, and September 15, 2026 and January 15, 2027</t>
  </si>
  <si>
    <t xml:space="preserve">Federal Schedule C and Form 8829 are unchanged and flow into NC through federal AGI; the NC-specific points are keeping the business-use home costs out of the capped Schedule A and making separate NC-40 payments, because federal Form 1040-ES payments do not count toward NC</t>
  </si>
  <si>
    <t xml:space="preserve">Cornelius, Mecklenburg County</t>
  </si>
  <si>
    <t xml:space="preserve">Partner in a taxed partnership (NC PTE election)</t>
  </si>
  <si>
    <t xml:space="preserve">Marietta C Catalano</t>
  </si>
  <si>
    <t xml:space="preserve">881-26-3224</t>
  </si>
  <si>
    <t xml:space="preserve">2794 Dogwood Crest Way, Charlotte NC 28201</t>
  </si>
  <si>
    <t xml:space="preserve">Avis E Catalano</t>
  </si>
  <si>
    <t xml:space="preserve">332-39-0346</t>
  </si>
  <si>
    <t xml:space="preserve">Deduct the partner's share of NC-sourced income already taxed at the entity level under the partnership's PTE election</t>
  </si>
  <si>
    <t xml:space="preserve">income/additions/pass-through-entity-adjustments.md</t>
  </si>
  <si>
    <t xml:space="preserve">Schedule S, Line 38a → Line 38c → Line 41 → Form D-400, Line 9</t>
  </si>
  <si>
    <t xml:space="preserve">NC K-1 for Form D-403 from the taxed partnership (Line 11 NC-sourced taxed income)</t>
  </si>
  <si>
    <t xml:space="preserve">Beginning 2026, a taxed partnership may not pass its own credits through to partners for an election year (G.S. 105-154.1(c), S.L. 2026-31)</t>
  </si>
  <si>
    <t xml:space="preserve">None — rule on the partnership return (Form D-403)</t>
  </si>
  <si>
    <t xml:space="preserve">Not reported by the partner (no credit passes through)</t>
  </si>
  <si>
    <t xml:space="preserve">NC K-1 for Form D-403 showing no pass-through credits for the election year</t>
  </si>
  <si>
    <t xml:space="preserve">The $34,000 of K-1 income stays in federal AGI; NC removes the portion already taxed at the entity level</t>
  </si>
  <si>
    <t xml:space="preserve">Suspended passive rental loss is not an NC NOL</t>
  </si>
  <si>
    <t xml:space="preserve">Babette C Almaraz</t>
  </si>
  <si>
    <t xml:space="preserve">845-20-9472</t>
  </si>
  <si>
    <t xml:space="preserve">660 Hawthorn Crossing Ct, Brevard NC 28712</t>
  </si>
  <si>
    <t xml:space="preserve">Ellsworth O Almaraz</t>
  </si>
  <si>
    <t xml:space="preserve">395-29-4835</t>
  </si>
  <si>
    <t xml:space="preserve">The Form 8582 suspended passive loss stays suspended for NC too; it is not an NC net operating loss and needs no Form NC-NOL</t>
  </si>
  <si>
    <t xml:space="preserve">income/net-operating-loss/nc-nol-calculation.md</t>
  </si>
  <si>
    <t xml:space="preserve">None — Form NC-NOL not required</t>
  </si>
  <si>
    <t xml:space="preserve">Not reported (no Schedule S Line 39 entry)</t>
  </si>
  <si>
    <t xml:space="preserve">Federal Form 8582 and passive-loss carryforward schedule</t>
  </si>
  <si>
    <t xml:space="preserve">NC follows the federal passive rules through AGI; W-2s of $50,440 and $42,120 absorb nothing extra</t>
  </si>
  <si>
    <t xml:space="preserve">Brevard, Transylvania County</t>
  </si>
  <si>
    <t xml:space="preserve">Self-employed: NC estimated tax required</t>
  </si>
  <si>
    <t xml:space="preserve">Juniper C Isley</t>
  </si>
  <si>
    <t xml:space="preserve">745-54-4380</t>
  </si>
  <si>
    <t xml:space="preserve">1452 Heather Vale Dr, High Point NC 27260</t>
  </si>
  <si>
    <t xml:space="preserve">NC quarterly estimates required: tax on about $86,000 of self-employment income (≈$2,680 after the half-SE-tax adjustment and standard deduction) exceeds $1,000</t>
  </si>
  <si>
    <t xml:space="preserve">Form D-400, Line 21a</t>
  </si>
  <si>
    <t xml:space="preserve">Federal Form 1040-ES payments do not count toward NC; separate NC-40 payments are required</t>
  </si>
  <si>
    <t xml:space="preserve">High Point, Guilford County</t>
  </si>
  <si>
    <t xml:space="preserve">Missed RMD: IRA income taxable, excise stays federal</t>
  </si>
  <si>
    <t xml:space="preserve">Newell B Bergin</t>
  </si>
  <si>
    <t xml:space="preserve">635-53-7989</t>
  </si>
  <si>
    <t xml:space="preserve">6153 Cedar Hollow Ct, Waynesville NC 28785</t>
  </si>
  <si>
    <t xml:space="preserve">Denzil J Bergin</t>
  </si>
  <si>
    <t xml:space="preserve">198-94-1902</t>
  </si>
  <si>
    <t xml:space="preserve">IRA distribution ($19,000) is taxable in NC; the federal 25% excise tax on the shortfall (Form 5329) has no NC counterpart</t>
  </si>
  <si>
    <t xml:space="preserve">Form 1099-R Box 1, 2a, and 7a code 7</t>
  </si>
  <si>
    <t xml:space="preserve">Income flows unchanged; the excise tax is not an income tax item for NC</t>
  </si>
  <si>
    <t xml:space="preserve">Waynesville, Haywood County</t>
  </si>
  <si>
    <t xml:space="preserve">Adoption: no NC credit, $500 child deduction</t>
  </si>
  <si>
    <t xml:space="preserve">Gracelynn E Walcott</t>
  </si>
  <si>
    <t xml:space="preserve">205-01-5674</t>
  </si>
  <si>
    <t xml:space="preserve">2729 Sycamore Trace Ct, Holly Springs NC 27540</t>
  </si>
  <si>
    <t xml:space="preserve">Everly L Walcott</t>
  </si>
  <si>
    <t xml:space="preserve">896-90-6730</t>
  </si>
  <si>
    <t xml:space="preserve">North Carolina has no adoption credit; employer adoption assistance excluded federally (W-2 Box 12 code T) stays excluded through AGI</t>
  </si>
  <si>
    <t xml:space="preserve">W-2 Box 12 code T; adoption decree</t>
  </si>
  <si>
    <t xml:space="preserve">Child deduction in the MFJ band over $120,000–$140,000 → $500 (AGI $138,000)</t>
  </si>
  <si>
    <t xml:space="preserve">The federal adoption credit has no NC counterpart; the child deduction is small at this income</t>
  </si>
  <si>
    <t xml:space="preserve">Marceline W Walcott</t>
  </si>
  <si>
    <t xml:space="preserve">466-48-9243</t>
  </si>
  <si>
    <t xml:space="preserve">Marceline W Walcott: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</si>
  <si>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New car: loan interest deduction lost, vehicle tax paid at the DMV</t>
  </si>
  <si>
    <t xml:space="preserve">Audrina A McDevitt</t>
  </si>
  <si>
    <t xml:space="preserve">771-35-6074</t>
  </si>
  <si>
    <t xml:space="preserve">8008 Dogwood Ridge Ct, Wilson NC 27893</t>
  </si>
  <si>
    <t xml:space="preserve">Iliana K McDevitt</t>
  </si>
  <si>
    <t xml:space="preserve">491-48-2727</t>
  </si>
  <si>
    <t xml:space="preserve">Federal car loan interest deduction ($3,543) does not reduce NC income</t>
  </si>
  <si>
    <t xml:space="preserve">Form 1098-VLI Box 1</t>
  </si>
  <si>
    <t xml:space="preserve">NC highway use tax (3% of the vehicle's value) is paid at NCDMV when titling — not consumer use tax on Line 18</t>
  </si>
  <si>
    <t xml:space="preserve">NCDMV title application — 3% highway use tax (not an income tax form)</t>
  </si>
  <si>
    <t xml:space="preserve">Not reported on Form D-400 (paid at NCDMV; Line 18 excludes vehicles)</t>
  </si>
  <si>
    <t xml:space="preserve">NCDMV title and registration receipt showing highway use tax paid</t>
  </si>
  <si>
    <t xml:space="preserve">The federal deduction is below the AGI line; the vehicle tax is a titling tax, not an income tax entry</t>
  </si>
  <si>
    <t xml:space="preserve">Wilson, Wilson County</t>
  </si>
  <si>
    <t xml:space="preserve">Household employer: each spouse reports own NC withholding</t>
  </si>
  <si>
    <t xml:space="preserve">Apollo B Aquino</t>
  </si>
  <si>
    <t xml:space="preserve">849-09-5787</t>
  </si>
  <si>
    <t xml:space="preserve">6402 Sycamore Crest Cir, Charlotte NC 28201</t>
  </si>
  <si>
    <t xml:space="preserve">Kehlani K Aquino</t>
  </si>
  <si>
    <t xml:space="preserve">443-42-2928</t>
  </si>
  <si>
    <t xml:space="preserve">Taxpayer's and spouse's NC withholding from their own W-2s go on Lines 20a and 20b; the nanny's W-2 withholding belongs to the nanny</t>
  </si>
  <si>
    <t xml:space="preserve">return/tax-payments.md</t>
  </si>
  <si>
    <t xml:space="preserve">Form D-400, Lines 20a and 20b</t>
  </si>
  <si>
    <t xml:space="preserve">Form D-400, Lines 20a and 20b → Line 23</t>
  </si>
  <si>
    <t xml:space="preserve">Each spouse's own W-2 showing Box 17 North Carolina income tax withheld</t>
  </si>
  <si>
    <t xml:space="preserve">Schedule H is federal; NC credits only withholding shown on the couple's own W-2s ($132,000 and $108,000)</t>
  </si>
  <si>
    <t xml:space="preserve">Child age 17 with a Trump Account: no NC child deduction</t>
  </si>
  <si>
    <t xml:space="preserve">Amaia M Lillard</t>
  </si>
  <si>
    <t xml:space="preserve">140-54-4541</t>
  </si>
  <si>
    <t xml:space="preserve">7446 Dogwood Vale Rd, Durham NC 27701</t>
  </si>
  <si>
    <t xml:space="preserve">Galilea T Lillard</t>
  </si>
  <si>
    <t xml:space="preserve">608-02-8605</t>
  </si>
  <si>
    <t xml:space="preserve">Employer Trump Account contribution excluded under IRC 530A now follows federal because NC conforms to the IRC as of July 5, 2025 (S.L. 2026-31)</t>
  </si>
  <si>
    <t xml:space="preserve">No NC child deduction — a 17-year-old is not allowed the federal child tax credit</t>
  </si>
  <si>
    <t xml:space="preserve">The exclusion flows through AGI; the child deduction is lost at age 17</t>
  </si>
  <si>
    <t xml:space="preserve">Capri C Lillard</t>
  </si>
  <si>
    <t xml:space="preserve">635-03-2128</t>
  </si>
  <si>
    <t xml:space="preserve">Capri C Lillard: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</si>
  <si>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High-net-worth investor: flat rate, no NIIT counterpart</t>
  </si>
  <si>
    <t xml:space="preserve">Merrily G Fair</t>
  </si>
  <si>
    <t xml:space="preserve">144-88-1798</t>
  </si>
  <si>
    <t xml:space="preserve">6240 Fern Hollow Rd, Charlotte NC 28201</t>
  </si>
  <si>
    <t xml:space="preserve">Hedy M Fair</t>
  </si>
  <si>
    <t xml:space="preserve">730-34-3800</t>
  </si>
  <si>
    <t xml:space="preserve">Qualified dividends ($33,000) and capital gain ($95,000) taxed at the flat 3.99% — no preferential rate and no NC counterpart to the 3.8% net investment income tax</t>
  </si>
  <si>
    <t xml:space="preserve">1099-DIV, 1099-B, 1099-INT</t>
  </si>
  <si>
    <t xml:space="preserve">Investment income flows unchanged; the federal rate structure does not</t>
  </si>
  <si>
    <t xml:space="preserve">Charlotte (Myers Park), Mecklenburg County</t>
  </si>
  <si>
    <t xml:space="preserve">Top-bracket executive: federal SALT phase-down does not control North Carolina</t>
  </si>
  <si>
    <t xml:space="preserve">Pandora T Tong</t>
  </si>
  <si>
    <t xml:space="preserve">077-62-9181</t>
  </si>
  <si>
    <t xml:space="preserve">9188 Meadow Crest Dr, Charlotte NC 28201</t>
  </si>
  <si>
    <t xml:space="preserve">Oralia B Tong</t>
  </si>
  <si>
    <t xml:space="preserve">262-17-8892</t>
  </si>
  <si>
    <t xml:space="preserve">NC Schedule A allows only mortgage interest + property tax (combined $20,000 cap), charity, medical, claim of right, and gambling losses; state income tax is NOT deductible, so the federal SALT phase-down is irrelevant</t>
  </si>
  <si>
    <t xml:space="preserve">deductions/itemized/itemized-deductions.md</t>
  </si>
  <si>
    <t xml:space="preserve">Schedule A, Line 10 → Form D-400, Line 11</t>
  </si>
  <si>
    <t xml:space="preserve">Form 1098; property tax bills</t>
  </si>
  <si>
    <t xml:space="preserve">Charitable gifts enter NC Schedule A Line 6 at the IRC 170 amount, with no overall itemized-deduction limitation (NC is not subject to IRC 68)</t>
  </si>
  <si>
    <t xml:space="preserve">Schedule A, Line 6 → Line 10 → Form D-400, Line 11</t>
  </si>
  <si>
    <t xml:space="preserve">W-2 of $1,200,000; NC ignores the federal SALT cap mechanics and uses its own short list of itemized deductions</t>
  </si>
  <si>
    <t xml:space="preserve">Single parent at the EITC plateau: NC tax zero</t>
  </si>
  <si>
    <t xml:space="preserve">Astrid B Forsythe</t>
  </si>
  <si>
    <t xml:space="preserve">152-65-5721</t>
  </si>
  <si>
    <t xml:space="preserve">691 Fern Hollow Ct, Tarboro NC 27886</t>
  </si>
  <si>
    <t xml:space="preserve">Child deduction top HOH band: AGI $15,600 ≤ $30,000 → $3,000</t>
  </si>
  <si>
    <t xml:space="preserve">HOH standard deduction ($19,125) exceeds AGI, so NC tax is zero; with no NC EITC, the only NC refund is withholding</t>
  </si>
  <si>
    <t xml:space="preserve">Federal Schedule EIC</t>
  </si>
  <si>
    <t xml:space="preserve">Federal refundable credits have no NC counterpart</t>
  </si>
  <si>
    <t xml:space="preserve">Tarboro, Edgecombe County</t>
  </si>
  <si>
    <t xml:space="preserve">Riggs K Forsythe</t>
  </si>
  <si>
    <t xml:space="preserve">275-18-8719</t>
  </si>
  <si>
    <t xml:space="preserve">Riggs K Forsythe: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</si>
  <si>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Part-time worker: standard deduction exceeds wages</t>
  </si>
  <si>
    <t xml:space="preserve">Jackeline S Huff</t>
  </si>
  <si>
    <t xml:space="preserve">004-10-9134</t>
  </si>
  <si>
    <t xml:space="preserve">9341 Stone Trace Ct, Roanoke Rapids NC 27870</t>
  </si>
  <si>
    <t xml:space="preserve">Wages of $9,828 are under the $12,750 single standard deduction, so NC taxable income and tax are zero</t>
  </si>
  <si>
    <t xml:space="preserve">The federal childless EITC has no NC counterpart</t>
  </si>
  <si>
    <t xml:space="preserve">Roanoke Rapids, Halifax County</t>
  </si>
  <si>
    <t xml:space="preserve">Retiree QCD: no NC charitable deduction, Social Security exempt</t>
  </si>
  <si>
    <t xml:space="preserve">Mozelle L Lieberman</t>
  </si>
  <si>
    <t xml:space="preserve">341-99-9272</t>
  </si>
  <si>
    <t xml:space="preserve">3269 Silverleaf Crossing Ct, Morehead City NC 28557</t>
  </si>
  <si>
    <t xml:space="preserve">Jerilynn S Lieberman</t>
  </si>
  <si>
    <t xml:space="preserve">388-62-8928</t>
  </si>
  <si>
    <t xml:space="preserve">QCD ($25,000) is excluded from federal AGI, so no NC charitable deduction is allowed for the same gift</t>
  </si>
  <si>
    <t xml:space="preserve">Not reported (no Schedule A, Line 6 entry)</t>
  </si>
  <si>
    <t xml:space="preserve">Charity letter confirming the direct IRA transfer</t>
  </si>
  <si>
    <t xml:space="preserve">Taxable Social Security (from $38,000 net benefits) subtracted on Schedule S Line 19</t>
  </si>
  <si>
    <t xml:space="preserve">The 1099-R shows $64,000 taxable; after the federal QCD exclusion only $39,000 remains in AGI for NC</t>
  </si>
  <si>
    <t xml:space="preserve">Morehead City, Carteret County</t>
  </si>
  <si>
    <t xml:space="preserve">New graduate on the NC standard deduction</t>
  </si>
  <si>
    <t xml:space="preserve">Poppy R Berumen</t>
  </si>
  <si>
    <t xml:space="preserve">691-77-3182</t>
  </si>
  <si>
    <t xml:space="preserve">4116 Maple Ridge Way, Raleigh NC 27601</t>
  </si>
  <si>
    <t xml:space="preserve">NC single standard deduction $12,750 (federal is $16,100) — not indexed, no age or blindness add-on</t>
  </si>
  <si>
    <t xml:space="preserve">NC uses its own statutory amount on the $31,360 W-2</t>
  </si>
  <si>
    <t xml:space="preserve">Single-earner couple on the NC joint standard deduction</t>
  </si>
  <si>
    <t xml:space="preserve">Yuliana A Ballinger</t>
  </si>
  <si>
    <t xml:space="preserve">541-58-7502</t>
  </si>
  <si>
    <t xml:space="preserve">4733 Juniper Brook Dr, Kernersville NC 27284</t>
  </si>
  <si>
    <t xml:space="preserve">Jadiel V Ballinger</t>
  </si>
  <si>
    <t xml:space="preserve">606-81-3513</t>
  </si>
  <si>
    <t xml:space="preserve">NC MFJ standard deduction $25,500 (federal is $32,200)</t>
  </si>
  <si>
    <t xml:space="preserve">NC uses its own statutory amount on the $108,000 W-2</t>
  </si>
  <si>
    <t xml:space="preserve">Kernersville, Forsyth County</t>
  </si>
  <si>
    <t xml:space="preserve">Eastern Band of Cherokee member working on the Qualla Boundary</t>
  </si>
  <si>
    <t xml:space="preserve">Reyansh A Hageman</t>
  </si>
  <si>
    <t xml:space="preserve">024-03-0968</t>
  </si>
  <si>
    <t xml:space="preserve">2576 Laurel Ridge Ct, Cherokee NC 28719</t>
  </si>
  <si>
    <t xml:space="preserve">Wages earned on the Qualla Boundary by an enrolled Eastern Band member who lives there are deducted on Schedule S Line 27</t>
  </si>
  <si>
    <t xml:space="preserve">income/subtractions/tribal-member-income.md</t>
  </si>
  <si>
    <t xml:space="preserve">Schedule S, Line 27 → Line 41 → Form D-400, Line 9</t>
  </si>
  <si>
    <t xml:space="preserve">Eastern Band of Cherokee Indians enrollment card; proof of residence on the Qualla Boundary; W-2 from the on-reservation employer</t>
  </si>
  <si>
    <t xml:space="preserve">The $88,000 of wages stays federally taxable; NC exempts reservation income of a resident enrolled member</t>
  </si>
  <si>
    <t xml:space="preserve">Cherokee (Qualla Boundary), Swain County</t>
  </si>
  <si>
    <t xml:space="preserve">Owed last year, now extra NC withholding</t>
  </si>
  <si>
    <t xml:space="preserve">Loriann C Shackelford</t>
  </si>
  <si>
    <t xml:space="preserve">777-32-6546</t>
  </si>
  <si>
    <t xml:space="preserve">9508 Willow Grove Way, Wake Forest NC 27587</t>
  </si>
  <si>
    <t xml:space="preserve">Contina K Shackelford</t>
  </si>
  <si>
    <t xml:space="preserve">247-28-9908</t>
  </si>
  <si>
    <t xml:space="preserve">Extra NC withholding is set on Form NC-4, separate from federal W-4 line 4c; W-2 Box 17 amount reported on Line 20a</t>
  </si>
  <si>
    <t xml:space="preserve">Form NC-4 (employee withholding certificate) filed with the employer</t>
  </si>
  <si>
    <t xml:space="preserve">Form D-400, Line 20a</t>
  </si>
  <si>
    <t xml:space="preserve">W-2 Box 17 North Carolina income tax withheld (payer-issued W-2)</t>
  </si>
  <si>
    <t xml:space="preserve">No Line 26e interest: 2026 NC tax minus NC withholding is under $1,000</t>
  </si>
  <si>
    <t xml:space="preserve">The federal W-4 change does not change NC withholding; the NC-4 is filed separately</t>
  </si>
  <si>
    <t xml:space="preserve">Wake Forest, Wake County</t>
  </si>
  <si>
    <t xml:space="preserve">Teacher: educator expense deduction flows</t>
  </si>
  <si>
    <t xml:space="preserve">Estefania J Deangelis</t>
  </si>
  <si>
    <t xml:space="preserve">333-74-7827</t>
  </si>
  <si>
    <t xml:space="preserve">7618 Silverleaf Grove Rd, Rocky Mount NC 27803</t>
  </si>
  <si>
    <t xml:space="preserve">Catina S Deangelis</t>
  </si>
  <si>
    <t xml:space="preserve">217-14-8576</t>
  </si>
  <si>
    <t xml:space="preserve">Federal educator expense deduction is above the line and already in federal AGI; NC has no separate classroom-supply deduction</t>
  </si>
  <si>
    <t xml:space="preserve">Classroom supply receipts</t>
  </si>
  <si>
    <t xml:space="preserve">Rocky Mount, Nash County</t>
  </si>
  <si>
    <t xml:space="preserve">Kinston resident whose only income is an inherited IRA: taxable in NC, not Bailey-eligible, NC-4P withholding for the 10-year payout</t>
  </si>
  <si>
    <t xml:space="preserve">Zendaya D Copeland</t>
  </si>
  <si>
    <t xml:space="preserve">513-93-7745</t>
  </si>
  <si>
    <t xml:space="preserve">4229 Meadow Spring Rd, Kinston NC 28501</t>
  </si>
  <si>
    <t xml:space="preserve">The $24,000 inherited IRA distribution (Form 1099-R code 4) is fully taxable in NC through federal AGI. Even though the late parent was a retired North Carolina state employee, the Bailey deduction does not apply: Bailey covers TSERS and similar government defined-benefit plans (and the state 401(k)/457 plans with pre-August 12, 1989 contributions), not a personal IRA. NC has no other retirement or beneficiary exclusion, and the federal code 4 exception from the 10% additional tax has no NC effect</t>
  </si>
  <si>
    <t xml:space="preserve">None — Schedule S Line 20 not available</t>
  </si>
  <si>
    <t xml:space="preserve">Form 1099-R Box 1 and Box 2a ($24,000) with Box 7 code 4; inherited-IRA account statement titled to the taxpayer as beneficiary; the parent's TSERS 1099-R (a separate account, not inherited here)</t>
  </si>
  <si>
    <t xml:space="preserve">NC tax is about $449 (($24,000 − $12,750) × 3.99%) with no NC withholding, so it is a Line 27 balance due, under the $1,000 threshold with no Line 26e interest. The beneficiary asks the IRA custodian to withhold NC tax (Form NC-4P, Withholding Certificate for Pension or Annuity Payments, or the custodian's own state-withholding election) from the remaining 10-year-rule distributions; because NC's rate is flat, spreading the payout helps only by using the $12,750 standard deduction each year</t>
  </si>
  <si>
    <t xml:space="preserve">Form NC-4P (Withholding Certificate for Pension or Annuity Payments) or the custodian's state-withholding election</t>
  </si>
  <si>
    <t xml:space="preserve">Form D-400, Line 26a → Line 27 for 2026; future NC withholding on Line 20a</t>
  </si>
  <si>
    <t xml:space="preserve">Form 1099-R (Box 4 federal withholding $2,400; no NC withholding in Boxes 14-15); NC withholding election filed with the custodian; inherited-IRA statement showing the 10-year-rule deadline</t>
  </si>
  <si>
    <t xml:space="preserve">Single filer with no W-2: the $24,000 code 4 distribution is the only income. Federally it is fully taxable with no 10% additional tax and $2,400 withheld. NC follows federal AGI with no subtraction. The NC-specific points are why Bailey does not reach an inherited IRA, the small unwithheld balance, and setting up NC withholding for later distributions. Single-state: NC resident and custodian only</t>
  </si>
  <si>
    <t xml:space="preserve">Kinston, Lenoir County</t>
  </si>
  <si>
    <t xml:space="preserve">Working teenager files only for the NC refund</t>
  </si>
  <si>
    <t xml:space="preserve">Henrik S Moorehead</t>
  </si>
  <si>
    <t xml:space="preserve">879-70-1196</t>
  </si>
  <si>
    <t xml:space="preserve">1212 River Spring Ct, Matthews NC 28104</t>
  </si>
  <si>
    <t xml:space="preserve">Wages of $11,648 are below the $12,750 filing threshold, but the teen must file to get back NC tax withheld</t>
  </si>
  <si>
    <t xml:space="preserve">No separate form — Filing Requirements Chart</t>
  </si>
  <si>
    <t xml:space="preserve">Form D-400, Line 20a → Line 28 → Line 34</t>
  </si>
  <si>
    <t xml:space="preserve">W-2 Box 17 North Carolina withholding</t>
  </si>
  <si>
    <t xml:space="preserve">Filing is voluntary for NC and done only to recover withholding</t>
  </si>
  <si>
    <t xml:space="preserve">Matthews, Mecklenburg County</t>
  </si>
  <si>
    <t xml:space="preserve">Savings bonds for tuition: subtract only what stays in AGI</t>
  </si>
  <si>
    <t xml:space="preserve">Velvet L Bouldin</t>
  </si>
  <si>
    <t xml:space="preserve">317-99-4669</t>
  </si>
  <si>
    <t xml:space="preserve">8746 Cedar Crest Way, Holly Springs NC 27540</t>
  </si>
  <si>
    <t xml:space="preserve">Migdalia B Bouldin</t>
  </si>
  <si>
    <t xml:space="preserve">804-99-4481</t>
  </si>
  <si>
    <t xml:space="preserve">U.S. savings bond interest (Box 3, $4,600) is subtracted on Schedule S Line 18 only to the extent it remains in federal AGI after the Form 8815 education exclusion</t>
  </si>
  <si>
    <t xml:space="preserve">income/subtractions/us-obligation-interest.md</t>
  </si>
  <si>
    <t xml:space="preserve">Schedule S, Line 18 → Line 41 → Form D-400, Line 9</t>
  </si>
  <si>
    <t xml:space="preserve">Form 1099-INT Box 3; federal Form 8815</t>
  </si>
  <si>
    <t xml:space="preserve">If the federal exclusion covers all of it, there is nothing left to subtract</t>
  </si>
  <si>
    <t xml:space="preserve">Holly Springs, Wake County</t>
  </si>
  <si>
    <t xml:space="preserve">Vada M Motley</t>
  </si>
  <si>
    <t xml:space="preserve">225-18-9896</t>
  </si>
  <si>
    <t xml:space="preserve">7044 Heather Field Ct, Davidson NC 28036</t>
  </si>
  <si>
    <t xml:space="preserve">Carmelita L Motley</t>
  </si>
  <si>
    <t xml:space="preserve">226-46-6500</t>
  </si>
  <si>
    <t xml:space="preserve">Tax-exempt interest from non-NC municipal bonds ($7,800, Box 8) added back on Schedule S Line 1</t>
  </si>
  <si>
    <t xml:space="preserve">income/additions/other-state-bond-interest.md</t>
  </si>
  <si>
    <t xml:space="preserve">Form D-400 Schedule S, Part A</t>
  </si>
  <si>
    <t xml:space="preserve">Schedule S, Line 1 → Line 16 → Form D-400, Line 7</t>
  </si>
  <si>
    <t xml:space="preserve">Form 1099-INT Box 8 with issuer-state detail</t>
  </si>
  <si>
    <t xml:space="preserve">Exempt federally, taxable in NC</t>
  </si>
  <si>
    <t xml:space="preserve">Davidson, Mecklenburg County</t>
  </si>
  <si>
    <t xml:space="preserve">NC-issued private activity bonds: no add-back</t>
  </si>
  <si>
    <t xml:space="preserve">Ardis V Martindale</t>
  </si>
  <si>
    <t xml:space="preserve">450-97-0662</t>
  </si>
  <si>
    <t xml:space="preserve">5978 Silverleaf Hollow Ave, Durham NC 27701</t>
  </si>
  <si>
    <t xml:space="preserve">Arlo M Martindale</t>
  </si>
  <si>
    <t xml:space="preserve">046-24-3977</t>
  </si>
  <si>
    <t xml:space="preserve">All $22,000 of Box 8 interest is from North Carolina issuers (including the $9,500 Box 9 private-activity portion), so nothing is added back; NC has no AMT</t>
  </si>
  <si>
    <t xml:space="preserve">Not reported (no Schedule S Line 1 entry)</t>
  </si>
  <si>
    <t xml:space="preserve">Form 1099-INT Boxes 8 and 9 with issuer detail</t>
  </si>
  <si>
    <t xml:space="preserve">Exempt federally and in NC; the federal AMT preference has no NC effect</t>
  </si>
  <si>
    <t xml:space="preserve">Bond fund: U.S. government portion subtracted</t>
  </si>
  <si>
    <t xml:space="preserve">Mimi J Post</t>
  </si>
  <si>
    <t xml:space="preserve">190-91-5080</t>
  </si>
  <si>
    <t xml:space="preserve">6746 Heather Spring Ct, Clemmons NC 27012</t>
  </si>
  <si>
    <t xml:space="preserve">Etta D Post</t>
  </si>
  <si>
    <t xml:space="preserve">066-18-3555</t>
  </si>
  <si>
    <t xml:space="preserve">The fund's year-end statement shows the share of Box 1a dividends ($5,200) from U.S. Treasury obligations; that portion is subtracted on Schedule S Line 18</t>
  </si>
  <si>
    <t xml:space="preserve">Form 1099-DIV and the fund's U.S. government obligation percentage statement</t>
  </si>
  <si>
    <t xml:space="preserve">Capital gain distributions ($6,900) flow unchanged; only the government-interest portion of dividends leaves NC income</t>
  </si>
  <si>
    <t xml:space="preserve">Clemmons, Forsyth County</t>
  </si>
  <si>
    <t xml:space="preserve">Qualified dividends get no NC preference</t>
  </si>
  <si>
    <t xml:space="preserve">Huxley A Zendejas</t>
  </si>
  <si>
    <t xml:space="preserve">823-81-7759</t>
  </si>
  <si>
    <t xml:space="preserve">6845 Meadow Vale Rd, West Jefferson NC 28694</t>
  </si>
  <si>
    <t xml:space="preserve">Qualified dividends ($5,400 of $6,100) are taxed at the same flat 3.99% as wages — no preferential NC rate</t>
  </si>
  <si>
    <t xml:space="preserve">Amount unchanged; only the rate treatment differs</t>
  </si>
  <si>
    <t xml:space="preserve">West Jefferson, Ashe County</t>
  </si>
  <si>
    <t xml:space="preserve">REIT dividends: federal QBI deduction does not reduce North Carolina income</t>
  </si>
  <si>
    <t xml:space="preserve">Enoch P Vanzandt</t>
  </si>
  <si>
    <t xml:space="preserve">534-24-6811</t>
  </si>
  <si>
    <t xml:space="preserve">8194 Willow Spring Dr, Sanford NC 27330</t>
  </si>
  <si>
    <t xml:space="preserve">Sanjuanita I Vanzandt</t>
  </si>
  <si>
    <t xml:space="preserve">647-97-5750</t>
  </si>
  <si>
    <t xml:space="preserve">No NC credit for the geothermal heat pump: the federal 25D credit ended after 2025 and NC's renewable energy credit sunset in 2015</t>
  </si>
  <si>
    <t xml:space="preserve">credits/energy-home/energy-home.md</t>
  </si>
  <si>
    <t xml:space="preserve">Contractor invoice</t>
  </si>
  <si>
    <t xml:space="preserve">The REIT dividends ($8,300) flow into NC AGI; unlike New York, NC offers no geothermal credit</t>
  </si>
  <si>
    <t xml:space="preserve">Sanford, Lee County</t>
  </si>
  <si>
    <t xml:space="preserve">Major medical bills on NC Schedule A</t>
  </si>
  <si>
    <t xml:space="preserve">Syble M Gagnon</t>
  </si>
  <si>
    <t xml:space="preserve">083-70-4443</t>
  </si>
  <si>
    <t xml:space="preserve">4322 Meadow Ridge Pl, Greenville NC 27833</t>
  </si>
  <si>
    <t xml:space="preserve">Val E Gagnon</t>
  </si>
  <si>
    <t xml:space="preserve">787-78-4353</t>
  </si>
  <si>
    <t xml:space="preserve">Medical expenses above 7.5% of federal AGI ($66,560 → $4,992 floor) enter NC Schedule A Line 7d; itemize only if the NC total beats $25,500</t>
  </si>
  <si>
    <t xml:space="preserve">Schedule A, Lines 7a-7d → Line 10 → Form D-400, Line 11</t>
  </si>
  <si>
    <t xml:space="preserve">Medical bills and insurance EOBs</t>
  </si>
  <si>
    <t xml:space="preserve">Same 7.5% floor as federal, but the itemize-or-not decision is made against NC's $25,500 standard deduction</t>
  </si>
  <si>
    <t xml:space="preserve">High property tax: capped at $20,000, standard deduction wins</t>
  </si>
  <si>
    <t xml:space="preserve">Chante F Waldron</t>
  </si>
  <si>
    <t xml:space="preserve">607-87-6759</t>
  </si>
  <si>
    <t xml:space="preserve">6037 Meadow Crossing Dr, Raleigh NC 27601</t>
  </si>
  <si>
    <t xml:space="preserve">Janiyah Y Waldron</t>
  </si>
  <si>
    <t xml:space="preserve">150-06-2686</t>
  </si>
  <si>
    <t xml:space="preserve">Mortgage interest $18,400 + property tax $14,200 = $32,600, capped at $20,000 on NC Schedule A</t>
  </si>
  <si>
    <t xml:space="preserve">Schedule A, Lines 1-5 → Line 10 → Form D-400, Line 11</t>
  </si>
  <si>
    <t xml:space="preserve">Capped $20,000 is below the $25,500 MFJ standard deduction, so the NC standard deduction controls unless other itemized items exceed $5,500</t>
  </si>
  <si>
    <t xml:space="preserve">The federal SALT cap is irrelevant; NC applies its own $20,000 combined cap</t>
  </si>
  <si>
    <t xml:space="preserve">Margin interest: no NC deduction</t>
  </si>
  <si>
    <t xml:space="preserve">Kameron Z Powe</t>
  </si>
  <si>
    <t xml:space="preserve">448-04-9761</t>
  </si>
  <si>
    <t xml:space="preserve">267 Silverleaf Crossing Ln, Charlotte NC 28201</t>
  </si>
  <si>
    <t xml:space="preserve">Investment interest expense ($7,100, Form 4952) is not an NC itemized deduction — only mortgage/property tax, charity, medical, claim of right, and gambling losses qualify</t>
  </si>
  <si>
    <t xml:space="preserve">Not reported (no Schedule A line)</t>
  </si>
  <si>
    <t xml:space="preserve">Broker statement of margin interest paid</t>
  </si>
  <si>
    <t xml:space="preserve">Federal itemized deduction with no NC counterpart</t>
  </si>
  <si>
    <t xml:space="preserve">Historic Asheville home damaged by a disaster</t>
  </si>
  <si>
    <t xml:space="preserve">Marybeth T Desouza</t>
  </si>
  <si>
    <t xml:space="preserve">596-27-9886</t>
  </si>
  <si>
    <t xml:space="preserve">8226 Cedar Brook Rd, Asheville NC 28801</t>
  </si>
  <si>
    <t xml:space="preserve">Geralyn A Desouza</t>
  </si>
  <si>
    <t xml:space="preserve">232-08-2437</t>
  </si>
  <si>
    <t xml:space="preserve">Federal disaster casualty loss (Form 4684) is not deductible on NC Schedule A</t>
  </si>
  <si>
    <t xml:space="preserve">Federal Form 4684; FEMA declaration</t>
  </si>
  <si>
    <t xml:space="preserve">Article 3L nonincome-producing historic credit on the repairs: 15% of certified rehabilitation expenses (at least $10,000 within 24 months), capped at $22,500 per parcel</t>
  </si>
  <si>
    <t xml:space="preserve">credits/historic-rehabilitation/article-3l-nonincome-producing-historic-structure-credit.md</t>
  </si>
  <si>
    <t xml:space="preserve">Form NC-Rehab (attach to the front of D-400) and Form D-400TC, Part 2</t>
  </si>
  <si>
    <t xml:space="preserve">NC-Rehab, Part 4 → D-400TC, Line 13 → Line 20 → Form D-400, Line 16</t>
  </si>
  <si>
    <t xml:space="preserve">SHPO certification of the State-certified historic structure and rehabilitation; invoices showing at least $10,000 of rehabilitation expenses within 24 months</t>
  </si>
  <si>
    <t xml:space="preserve">The federal casualty loss has no NC counterpart; the certified historic rehabilitation earns an NC-only credit that the federal return does not have for a residence</t>
  </si>
  <si>
    <t xml:space="preserve">Asheville (Montford Historic District), Buncombe County</t>
  </si>
  <si>
    <t xml:space="preserve">2025 solar carryforward is federal only</t>
  </si>
  <si>
    <t xml:space="preserve">Uriah S McIver</t>
  </si>
  <si>
    <t xml:space="preserve">104-14-2546</t>
  </si>
  <si>
    <t xml:space="preserve">3708 River Field Pl, Fuquay-Varina NC 27526</t>
  </si>
  <si>
    <t xml:space="preserve">Jaylah N McIver</t>
  </si>
  <si>
    <t xml:space="preserve">308-49-9433</t>
  </si>
  <si>
    <t xml:space="preserve">The federal residential clean energy credit carryforward has no NC counterpart — NC's renewable energy property credit sunset for property placed in service after 2015</t>
  </si>
  <si>
    <t xml:space="preserve">Federal Form 5695 carryforward</t>
  </si>
  <si>
    <t xml:space="preserve">Unlike New York, NC has no solar credit to carry</t>
  </si>
  <si>
    <t xml:space="preserve">Fuquay-Varina, Wake County</t>
  </si>
  <si>
    <t xml:space="preserve">Rideshare driver: mileage flows to NC</t>
  </si>
  <si>
    <t xml:space="preserve">Vienna K Grosso</t>
  </si>
  <si>
    <t xml:space="preserve">699-23-7755</t>
  </si>
  <si>
    <t xml:space="preserve">1612 Sycamore Brook Rd, Greensboro NC 27401</t>
  </si>
  <si>
    <t xml:space="preserve">Standard mileage on Schedule C (19,400 business miles) reduces net profit and federal AGI; NC has no separate vehicle adjustment</t>
  </si>
  <si>
    <t xml:space="preserve">Mileage log; 1099-K and 1099-NEC</t>
  </si>
  <si>
    <t xml:space="preserve">Photographer: Section 179 inside NC's $25,000 limit</t>
  </si>
  <si>
    <t xml:space="preserve">Caspian K Crain</t>
  </si>
  <si>
    <t xml:space="preserve">117-91-9961</t>
  </si>
  <si>
    <t xml:space="preserve">9383 Hawthorn Field Ct, Carrboro NC 27510</t>
  </si>
  <si>
    <t xml:space="preserve">Section 179 on $14,500 of camera equipment is within North Carolina's $25,000 dollar limit, so no Schedule S Line 4 add-back (and no later 20% recoveries)</t>
  </si>
  <si>
    <t xml:space="preserve">income/additions/bonus-depreciation-and-section-179.md</t>
  </si>
  <si>
    <t xml:space="preserve">None — no Schedule S Line 4 entry</t>
  </si>
  <si>
    <t xml:space="preserve">Not reported (no add-back)</t>
  </si>
  <si>
    <t xml:space="preserve">Federal Form 4562 Part I and equipment invoices ($14,500 camera and lens purchases)</t>
  </si>
  <si>
    <t xml:space="preserve">The NC decoupling bites only above $25,000 or with bonus depreciation</t>
  </si>
  <si>
    <t xml:space="preserve">Carrboro, Orange County</t>
  </si>
  <si>
    <t xml:space="preserve">Self-employed health insurance deduction flows</t>
  </si>
  <si>
    <t xml:space="preserve">Bettina K Recker</t>
  </si>
  <si>
    <t xml:space="preserve">298-76-8507</t>
  </si>
  <si>
    <t xml:space="preserve">527 Copper Grove Pl, Franklin NC 28734</t>
  </si>
  <si>
    <t xml:space="preserve">Self-employed health insurance deduction is above the line and already in federal AGI; no NC adjustment</t>
  </si>
  <si>
    <t xml:space="preserve">Premium statements</t>
  </si>
  <si>
    <t xml:space="preserve">Franklin, Macon County</t>
  </si>
  <si>
    <t xml:space="preserve">Solo 401(k) deduction flows</t>
  </si>
  <si>
    <t xml:space="preserve">Zuri M Brister</t>
  </si>
  <si>
    <t xml:space="preserve">490-08-6674</t>
  </si>
  <si>
    <t xml:space="preserve">9038 Cedar Ridge Rd, Raleigh NC 27601</t>
  </si>
  <si>
    <t xml:space="preserve">Solo 401(k) contribution ($28,000) is an above-the-line deduction already in federal AGI; no NC add-back</t>
  </si>
  <si>
    <t xml:space="preserve">Plan contribution statement</t>
  </si>
  <si>
    <t xml:space="preserve">Half of SE tax deducted before NC starts</t>
  </si>
  <si>
    <t xml:space="preserve">Stetson A Manson</t>
  </si>
  <si>
    <t xml:space="preserve">195-74-2915</t>
  </si>
  <si>
    <t xml:space="preserve">1825 Magnolia Trace Ave, Monroe NC 28110</t>
  </si>
  <si>
    <t xml:space="preserve">The deductible half of self-employment tax is already in federal AGI; NC has no self-employment tax of its own</t>
  </si>
  <si>
    <t xml:space="preserve">Federal Schedule SE</t>
  </si>
  <si>
    <t xml:space="preserve">Monroe, Union County</t>
  </si>
  <si>
    <t xml:space="preserve">Handyman with no purchase records: use tax table</t>
  </si>
  <si>
    <t xml:space="preserve">Dasia I Hermosillo</t>
  </si>
  <si>
    <t xml:space="preserve">571-93-8875</t>
  </si>
  <si>
    <t xml:space="preserve">4238 Copper Vale Rd, Mount Airy NC 27030</t>
  </si>
  <si>
    <t xml:space="preserve">No records of out-of-state purchases → consumer use tax from the Use Tax Table keyed to NC taxable income (Line 14)</t>
  </si>
  <si>
    <t xml:space="preserve">No separate form — Use Tax Table in the D-401 instructions (no purchase records)</t>
  </si>
  <si>
    <t xml:space="preserve">Form D-400, Line 18</t>
  </si>
  <si>
    <t xml:space="preserve">No external source document — table amount keyed to Form D-400, Line 14</t>
  </si>
  <si>
    <t xml:space="preserve">Cash income is reported federally and flows unchanged; the use tax table is an NC-only estimate</t>
  </si>
  <si>
    <t xml:space="preserve">Mount Airy, Surry County</t>
  </si>
  <si>
    <t xml:space="preserve">Consultant using a North Carolina-only extension</t>
  </si>
  <si>
    <t xml:space="preserve">Rivka P Leeper</t>
  </si>
  <si>
    <t xml:space="preserve">756-76-5488</t>
  </si>
  <si>
    <t xml:space="preserve">225 Silverleaf Field Dr, Durham NC 27701</t>
  </si>
  <si>
    <t xml:space="preserve">NEC $6,800 plus W-2 $102,000 flow unchanged</t>
  </si>
  <si>
    <t xml:space="preserve">Casino jackpot: new gambling-loss deduction still does not help</t>
  </si>
  <si>
    <t xml:space="preserve">Zelma R Tunstall</t>
  </si>
  <si>
    <t xml:space="preserve">846-05-8196</t>
  </si>
  <si>
    <t xml:space="preserve">8757 Heather Spring Pl, Sylva NC 28779</t>
  </si>
  <si>
    <t xml:space="preserve">W-2G winnings ($12,400) are fully taxable in NC</t>
  </si>
  <si>
    <t xml:space="preserve">Form W-2G Box 1 and Box 4</t>
  </si>
  <si>
    <t xml:space="preserve">New NC gambling-loss itemized deduction (S.L. 2026-41): for 2026 only 90% of losses count and the deduction is capped at the $12,400 of winnings — still below the $12,750 standard deduction, so no benefit</t>
  </si>
  <si>
    <t xml:space="preserve">deductions/itemized/gambling-losses.md</t>
  </si>
  <si>
    <t xml:space="preserve">Schedule A reserved line ("Gambling Loss") → Line 10 → compared with the standard deduction on Form D-400, Line 11</t>
  </si>
  <si>
    <t xml:space="preserve">W-2G and a contemporaneous log of wagering losses</t>
  </si>
  <si>
    <t xml:space="preserve">NC now allows gambling losses, but only on Schedule A and only when itemizing pays</t>
  </si>
  <si>
    <t xml:space="preserve">Sylva, Jackson County</t>
  </si>
  <si>
    <t xml:space="preserve">Unreported cash tips: balance-due payment options</t>
  </si>
  <si>
    <t xml:space="preserve">Alessia Z Strasser</t>
  </si>
  <si>
    <t xml:space="preserve">873-70-4361</t>
  </si>
  <si>
    <t xml:space="preserve">8962 Cedar Spring Rd, Wilmington NC 28401</t>
  </si>
  <si>
    <t xml:space="preserve">Tips reported on Form 4137 had no NC withholding, creating a balance due on Line 27, paid online by bank draft (free) or with a personalized D-400V</t>
  </si>
  <si>
    <t xml:space="preserve">return/penalties-and-interest.md</t>
  </si>
  <si>
    <t xml:space="preserve">Personalized Form D-400V or online bank draft</t>
  </si>
  <si>
    <t xml:space="preserve">Form D-400, Line 26a → Line 27</t>
  </si>
  <si>
    <t xml:space="preserve">Own tip records and Form 4137; online payment confirmation</t>
  </si>
  <si>
    <t xml:space="preserve">The $3,900 of tips enters federal AGI; NC tax on it is small (≈$156), under the $1,000 underpayment-interest threshold</t>
  </si>
  <si>
    <t xml:space="preserve">Prize winner giving to the Breast and Cervical Cancer Control Program</t>
  </si>
  <si>
    <t xml:space="preserve">Caleigh B Fajardo</t>
  </si>
  <si>
    <t xml:space="preserve">498-01-2368</t>
  </si>
  <si>
    <t xml:space="preserve">3042 Linden Vale Way, Elizabeth City NC 27906</t>
  </si>
  <si>
    <t xml:space="preserve">Part of the refund designated to the N.C. Breast and Cervical Cancer Control Program on Line 32</t>
  </si>
  <si>
    <t xml:space="preserve">Form D-400, Line 32</t>
  </si>
  <si>
    <t xml:space="preserve">Form D-400, Line 32 → Line 33 → reduces Line 34 refund</t>
  </si>
  <si>
    <t xml:space="preserve">The $5,000 prize is taxable in NC like other income; the designation is an NC-only election</t>
  </si>
  <si>
    <t xml:space="preserve">Elizabeth City, Pasquotank County</t>
  </si>
  <si>
    <t xml:space="preserve">Pre-2019 alimony received flows through</t>
  </si>
  <si>
    <t xml:space="preserve">Ilene J Polson</t>
  </si>
  <si>
    <t xml:space="preserve">276-41-7097</t>
  </si>
  <si>
    <t xml:space="preserve">1412 Linden Spring Pl, Raleigh NC 27601</t>
  </si>
  <si>
    <t xml:space="preserve">Alimony received under the 2016 decree ($18,000) is in federal AGI and taxable in NC</t>
  </si>
  <si>
    <t xml:space="preserve">NC follows the federal pre-2019 alimony rules through AGI</t>
  </si>
  <si>
    <t xml:space="preserve">Pre-2019 alimony paid flows through</t>
  </si>
  <si>
    <t xml:space="preserve">Erlinda A Rathbun</t>
  </si>
  <si>
    <t xml:space="preserve">188-97-9558</t>
  </si>
  <si>
    <t xml:space="preserve">4761 Cedar Grove Way, Charlotte NC 28201</t>
  </si>
  <si>
    <t xml:space="preserve">Alimony paid under the 2016 decree is an above-the-line deduction already in federal AGI</t>
  </si>
  <si>
    <t xml:space="preserve">Divorce decree and payment records</t>
  </si>
  <si>
    <t xml:space="preserve">CD early-withdrawal penalty flows</t>
  </si>
  <si>
    <t xml:space="preserve">Floy H Porras</t>
  </si>
  <si>
    <t xml:space="preserve">879-35-0231</t>
  </si>
  <si>
    <t xml:space="preserve">6072 Heather Grove Ave, Greensboro NC 27401</t>
  </si>
  <si>
    <t xml:space="preserve">Aletha A Porras</t>
  </si>
  <si>
    <t xml:space="preserve">292-56-0119</t>
  </si>
  <si>
    <t xml:space="preserve">Early withdrawal penalty ($480) is an above-the-line deduction already in federal AGI; the $6,200 of interest is taxable in NC</t>
  </si>
  <si>
    <t xml:space="preserve">Form 1099-INT Box 1 and Box 2</t>
  </si>
  <si>
    <t xml:space="preserve">Wages with no W-2: below the NC filing threshold</t>
  </si>
  <si>
    <t xml:space="preserve">Aniyah A Aguinaga</t>
  </si>
  <si>
    <t xml:space="preserve">105-46-5126</t>
  </si>
  <si>
    <t xml:space="preserve">9421 Silverleaf Grove Ln, Whiteville NC 28472</t>
  </si>
  <si>
    <t xml:space="preserve">Gross income of $6,400 is below the $12,750 single threshold and no NC tax was withheld, so no NC return is required</t>
  </si>
  <si>
    <t xml:space="preserve">No Form D-400 filed</t>
  </si>
  <si>
    <t xml:space="preserve">Own wage records</t>
  </si>
  <si>
    <t xml:space="preserve">A federal return may still be filed; NC uses its own gross-income threshold</t>
  </si>
  <si>
    <t xml:space="preserve">Whiteville, Columbus County</t>
  </si>
  <si>
    <t xml:space="preserve">Crypto gain follows the federal amount</t>
  </si>
  <si>
    <t xml:space="preserve">Scarlett L Armbruster</t>
  </si>
  <si>
    <t xml:space="preserve">856-21-6769</t>
  </si>
  <si>
    <t xml:space="preserve">2348 Birch Vale Way, Durham NC 27701</t>
  </si>
  <si>
    <t xml:space="preserve">Digital-asset gain on $31,000 of proceeds (basis from own records, since 1099-DA Box 1e is blank) flows into federal AGI and is taxed at 3.99%</t>
  </si>
  <si>
    <t xml:space="preserve">Form 1099-DA and exchange records</t>
  </si>
  <si>
    <t xml:space="preserve">NC follows the federal gain computation</t>
  </si>
  <si>
    <t xml:space="preserve">Section 1256 trader: 60/40 split has no NC value</t>
  </si>
  <si>
    <t xml:space="preserve">Vincenzo A Hauser</t>
  </si>
  <si>
    <t xml:space="preserve">116-22-4787</t>
  </si>
  <si>
    <t xml:space="preserve">3377 Magnolia Hollow Ln, Charlotte NC 28201</t>
  </si>
  <si>
    <t xml:space="preserve">The $23,400 Section 1256 gain enters federal AGI, but NC taxes all of it at 3.99% — the federal 60/40 long-term/short-term split gives no NC benefit</t>
  </si>
  <si>
    <t xml:space="preserve">Form 1099-B aggregate; federal Form 6781</t>
  </si>
  <si>
    <t xml:space="preserve">Amount unchanged; the rate benefit is federal only</t>
  </si>
  <si>
    <t xml:space="preserve">Sold equipment: no North Carolina bonus-recovery deduction</t>
  </si>
  <si>
    <t xml:space="preserve">Birdie G Rayburn</t>
  </si>
  <si>
    <t xml:space="preserve">554-63-8653</t>
  </si>
  <si>
    <t xml:space="preserve">5803 Laurel Hollow Pl, North Wilkesboro NC 28656</t>
  </si>
  <si>
    <t xml:space="preserve">20% recovery of the 2023 bonus-depreciation add-back continues on Schedule S Line 23 even though the equipment was sold (NC's bonus adjustment creates no separate basis)</t>
  </si>
  <si>
    <t xml:space="preserve">Schedule S, Line 23 (2023 add-back column) → Line 23f → Line 41 → Form D-400, Line 9</t>
  </si>
  <si>
    <t xml:space="preserve">Prior-year Schedule S showing the 2023 bonus-depreciation add-back; depreciation schedule</t>
  </si>
  <si>
    <t xml:space="preserve">Federal recapture on the $42,000 sale is unchanged; NC deducts one-fifth of the earlier 85% add-back each year through 2028</t>
  </si>
  <si>
    <t xml:space="preserve">North Wilkesboro, Wilkes County</t>
  </si>
  <si>
    <t xml:space="preserve">Wilmington couple selling Virginia commercial land on installments: credit for Virginia tax on the gain</t>
  </si>
  <si>
    <t xml:space="preserve">Denton A Carver</t>
  </si>
  <si>
    <t xml:space="preserve">315-20-2499</t>
  </si>
  <si>
    <t xml:space="preserve">7912 Dogwood Field Pl, Wilmington NC 28401</t>
  </si>
  <si>
    <t xml:space="preserve">Ambrose D Carver</t>
  </si>
  <si>
    <t xml:space="preserve">072-01-1328</t>
  </si>
  <si>
    <t xml:space="preserve">Credit for income tax paid to Virginia: Virginia taxes the gain portion of the $44,000 of principal received in 2026 because the land is in Virginia. The NC credit is the lesser of the NC tax on that gain (at 3.99%) or the net Virginia tax; with Virginia's rate higher than NC's, the credit generally equals the NC tax on the gain</t>
  </si>
  <si>
    <t xml:space="preserve">Virginia Form 763 nonresident return and proof of payment (attach); sale contract ($340,000); payment record ($44,000 principal received); federal Form 6252 gross profit percentage</t>
  </si>
  <si>
    <t xml:space="preserve">The $16,800 of installment interest is intangible income sourced to the NC residence, so Virginia does not tax it and it is excluded from D-400TC Line 2. After the credit, NC tax on the interest (about $670) is the only unwithheld NC tax, so it stays under the $1,000 estimated-tax threshold and no NC-40 payments are needed</t>
  </si>
  <si>
    <t xml:space="preserve">Payment record showing $16,800 of interest received; W-2 Box 17 NC withholding on the $132,000 of wages</t>
  </si>
  <si>
    <t xml:space="preserve">Federal Form 6252 is unchanged. As full-year NC residents the couple reports all of the installment gain and interest to NC, but the gain is also taxed by Virginia where the land sits, so the D-400TC credit removes the double tax; the interest is taxed by NC alone</t>
  </si>
  <si>
    <t xml:space="preserve">Backdoor Roth: Form 8606 basis flows</t>
  </si>
  <si>
    <t xml:space="preserve">Yulissa K Spangler</t>
  </si>
  <si>
    <t xml:space="preserve">725-77-6670</t>
  </si>
  <si>
    <t xml:space="preserve">7589 Linden Field Rd, Cary NC 27511</t>
  </si>
  <si>
    <t xml:space="preserve">Citlalli M Spangler</t>
  </si>
  <si>
    <t xml:space="preserve">430-31-1887</t>
  </si>
  <si>
    <t xml:space="preserve">Nondeductible IRA basis on Form 8606 makes the $7,500 conversion nontaxable federally, and NC follows federal AGI</t>
  </si>
  <si>
    <t xml:space="preserve">Form 1099-R code 2; Form 5498; federal Form 8606</t>
  </si>
  <si>
    <t xml:space="preserve">NC keeps no separate IRA basis</t>
  </si>
  <si>
    <t xml:space="preserve">Mountain short-term rental flows</t>
  </si>
  <si>
    <t xml:space="preserve">Samira B Blood</t>
  </si>
  <si>
    <t xml:space="preserve">136-92-7004</t>
  </si>
  <si>
    <t xml:space="preserve">3689 Hawthorn Hollow Dr, Charlotte NC 28201</t>
  </si>
  <si>
    <t xml:space="preserve">Brigitte D Blood</t>
  </si>
  <si>
    <t xml:space="preserve">563-09-6687</t>
  </si>
  <si>
    <t xml:space="preserve">Short-term rental income ($28,600 on 1099-K) flows through federal Schedule E into NC AGI; NC has no local income tax and no separate rental adjustment</t>
  </si>
  <si>
    <t xml:space="preserve">Form 1099-K; rental ledger</t>
  </si>
  <si>
    <t xml:space="preserve">The Boone rental is in NC, so no other-state credit arises</t>
  </si>
  <si>
    <t xml:space="preserve">Raleigh couple with a managed Durham rental: rental costs stay on Schedule E</t>
  </si>
  <si>
    <t xml:space="preserve">Eldred C Bingaman</t>
  </si>
  <si>
    <t xml:space="preserve">416-17-1953</t>
  </si>
  <si>
    <t xml:space="preserve">4461 Fern Trace Cir, Raleigh NC 27601</t>
  </si>
  <si>
    <t xml:space="preserve">Gertie V Bingaman</t>
  </si>
  <si>
    <t xml:space="preserve">238-37-8194</t>
  </si>
  <si>
    <t xml:space="preserve">Rental mortgage interest, property tax, and the property manager's fees are Schedule E expenses that reduce the $34,800 of rents inside federal AGI. They are not NC Schedule A items: the rental's property tax is outside the $20,000 NC mortgage/property-tax cap and may not be deducted a second time on Schedule A</t>
  </si>
  <si>
    <t xml:space="preserve">Federal Schedule E (no NC form)</t>
  </si>
  <si>
    <t xml:space="preserve">Form D-400, Line 6 (through federal AGI); not on Schedule A</t>
  </si>
  <si>
    <t xml:space="preserve">Form 1099-MISC Box 1 rents ($34,800); property manager year-end statement; Form 1098 and Durham County property tax bill for the rental</t>
  </si>
  <si>
    <t xml:space="preserve">Consumer use tax on replacement appliances for the rental bought from an out-of-state seller that charged no NC sales tax: the rate is Durham County's 7.5% because the items were delivered to and used at the Durham rental, not the Wake County home rate</t>
  </si>
  <si>
    <t xml:space="preserve">Appliance invoices showing seller, price, no NC sales tax charged, and delivery to the Durham rental address</t>
  </si>
  <si>
    <t xml:space="preserve">The federal Schedule E rental with a property manager is unchanged and flows into NC AGI alongside the $148,000 W-2. The NC points are keeping rental property costs off the capped Schedule A and applying the delivery county's use-tax rate</t>
  </si>
  <si>
    <t xml:space="preserve">Raleigh, Wake County (rental in Durham, Durham County)</t>
  </si>
  <si>
    <t xml:space="preserve">Author authorizing a paid preparer</t>
  </si>
  <si>
    <t xml:space="preserve">Earline M Howerton</t>
  </si>
  <si>
    <t xml:space="preserve">119-52-4848</t>
  </si>
  <si>
    <t xml:space="preserve">8048 Copper Grove Cir, Raleigh NC 27601</t>
  </si>
  <si>
    <t xml:space="preserve">Checks the paid-preparer box so NCDOR can discuss the return with the preparer, who signs and enters a PTIN; this is not a power of attorney</t>
  </si>
  <si>
    <t xml:space="preserve">return/header-and-signature.md</t>
  </si>
  <si>
    <t xml:space="preserve">Form D-400 page 2, paid preparer authorization box</t>
  </si>
  <si>
    <t xml:space="preserve">Form D-400 page 2, signature area</t>
  </si>
  <si>
    <t xml:space="preserve">Engagement letter with the paid preparer (PTIN)</t>
  </si>
  <si>
    <t xml:space="preserve">Royalties ($13,200) flow unchanged; the authorization is an NC return-level election</t>
  </si>
  <si>
    <t xml:space="preserve">Family farm: canonical farm income and conditional March 1 exception</t>
  </si>
  <si>
    <t xml:space="preserve">Ferdinand A Cress</t>
  </si>
  <si>
    <t xml:space="preserve">599-65-7568</t>
  </si>
  <si>
    <t xml:space="preserve">4990 Heather Crossing Dr, Clinton NC 28328</t>
  </si>
  <si>
    <t xml:space="preserve">Enid O Cress</t>
  </si>
  <si>
    <t xml:space="preserve">631-22-1967</t>
  </si>
  <si>
    <t xml:space="preserve">NC Conservation Tax Credit for the farmland conservation easement donated in 2025: 25% of FMV (up to $500,000 MFJ), allocated by NCDOR and first claimable on the 2026 return; the same gift cannot also be an NC charitable deduction</t>
  </si>
  <si>
    <t xml:space="preserve">credits/property-conservation/nc-conservation-tax-credit.md</t>
  </si>
  <si>
    <t xml:space="preserve">Form NC-74 (application filed by April 15, 2026) and Form D-400TC</t>
  </si>
  <si>
    <t xml:space="preserve">NCDOR allocation notice → Form D-400TC (line designated on the 2026 form) → Form D-400, Line 16</t>
  </si>
  <si>
    <t xml:space="preserve">NCDOR allocation notice; Form NC-74 filing confirmation; NCDNCR farmland certification; USPAP appraisal; recorded conservation easement</t>
  </si>
  <si>
    <t xml:space="preserve">Farmer exception: file and pay by March 1, 2027, so no underpayment interest — enter code E</t>
  </si>
  <si>
    <t xml:space="preserve">Form D-422 exception — code "E"</t>
  </si>
  <si>
    <t xml:space="preserve">Form D-400, Line 26e exception box (code E)</t>
  </si>
  <si>
    <t xml:space="preserve">Records showing at least two-thirds of gross income from farming; proof the return was filed and tax paid by March 1, 2027</t>
  </si>
  <si>
    <t xml:space="preserve">The 2025 easement deduction was on the 2025 federal return, so the 2026 federal return is unchanged; the NC credit arrives a year later</t>
  </si>
  <si>
    <t xml:space="preserve">Clinton, Sampson County</t>
  </si>
  <si>
    <t xml:space="preserve">Retiree applying the refund to 2027 NC estimates</t>
  </si>
  <si>
    <t xml:space="preserve">Garner L Balderas</t>
  </si>
  <si>
    <t xml:space="preserve">424-03-1984</t>
  </si>
  <si>
    <t xml:space="preserve">8661 Silverleaf Field Rd, Hendersonville NC 28739</t>
  </si>
  <si>
    <t xml:space="preserve">Evangelina G Balderas</t>
  </si>
  <si>
    <t xml:space="preserve">569-13-2334</t>
  </si>
  <si>
    <t xml:space="preserve">Part of the 2026 NC overpayment applied to 2027 estimated tax on Line 29 (irrevocable; return must be filed by January 15, 2028)</t>
  </si>
  <si>
    <t xml:space="preserve">Form D-400, Line 29</t>
  </si>
  <si>
    <t xml:space="preserve">Form D-400, Line 29 → Line 33 → reduces Line 34</t>
  </si>
  <si>
    <t xml:space="preserve">Same election as federal, made separately on the NC return; the $41,000 pension is taxable and Social Security exempt</t>
  </si>
  <si>
    <t xml:space="preserve">Cannot pay the NC balance</t>
  </si>
  <si>
    <t xml:space="preserve">Brogan J Bridge</t>
  </si>
  <si>
    <t xml:space="preserve">818-52-0001</t>
  </si>
  <si>
    <t xml:space="preserve">9723 Stone Crossing Ave, Belmont NC 28012</t>
  </si>
  <si>
    <t xml:space="preserve">Failure-to-pay penalty (5%) and 7% interest for all of 2026; pay online or set up an installment agreement before the 20% collection assistance fee</t>
  </si>
  <si>
    <t xml:space="preserve">Form D-400V / online installment payment agreement</t>
  </si>
  <si>
    <t xml:space="preserve">Form D-400, Lines 26a-26d → Line 27</t>
  </si>
  <si>
    <t xml:space="preserve">NCDOR notices and payment agreement confirmation</t>
  </si>
  <si>
    <t xml:space="preserve">Line 26e underpayment interest on Form D-422 — no estimates were paid although NC tax on $93,000 of self-employment income (≈$2,940) is well over $1,000</t>
  </si>
  <si>
    <t xml:space="preserve">Form D-422 (computed, kept — not attached)</t>
  </si>
  <si>
    <t xml:space="preserve">Form D-400, Line 26e</t>
  </si>
  <si>
    <t xml:space="preserve">Form D-422 computation and dates of any payments</t>
  </si>
  <si>
    <t xml:space="preserve">Federal and NC collection and penalty rules run separately</t>
  </si>
  <si>
    <t xml:space="preserve">Belmont, Gaston County</t>
  </si>
  <si>
    <t xml:space="preserve">Spouse died: deceased-taxpayer section and Bailey survivor benefit</t>
  </si>
  <si>
    <t xml:space="preserve">Haskell E Mulder</t>
  </si>
  <si>
    <t xml:space="preserve">010-85-1369</t>
  </si>
  <si>
    <t xml:space="preserve">5857 Birch Field Way, Forest City NC 28043</t>
  </si>
  <si>
    <t xml:space="preserve">Prentice S Mulder</t>
  </si>
  <si>
    <t xml:space="preserve">348-03-9126</t>
  </si>
  <si>
    <t xml:space="preserve">Joint return with the deceased spouse: enter the date of death in the Deceased Taxpayer Information section; the surviving spouse signs</t>
  </si>
  <si>
    <t xml:space="preserve">Form D-400 page 1, Deceased Taxpayer Information</t>
  </si>
  <si>
    <t xml:space="preserve">Form D-400 page 1, Deceased Taxpayer Information (date of death)</t>
  </si>
  <si>
    <t xml:space="preserve">Death certificate showing the 2026 date of death</t>
  </si>
  <si>
    <t xml:space="preserve">Survivor benefit ($18,000, 1099-R code 4) from the deceased spouse's vested TSERS pension is deductible under Bailey as a beneficiary</t>
  </si>
  <si>
    <t xml:space="preserve">Form 1099-R code 4 (attach); decedent's TSERS service record</t>
  </si>
  <si>
    <t xml:space="preserve">Federal joint return unchanged; NC exempts the Bailey survivor benefit, and Social Security ($21,000) is also exempt</t>
  </si>
  <si>
    <t xml:space="preserve">Forest City, Rutherford County</t>
  </si>
  <si>
    <t xml:space="preserve">Separated parent: HOH status and $2,000 child deduction</t>
  </si>
  <si>
    <t xml:space="preserve">Amaris W Blanton</t>
  </si>
  <si>
    <t xml:space="preserve">735-20-3407</t>
  </si>
  <si>
    <t xml:space="preserve">3893 Heather Brook Dr, Greensboro NC 27401</t>
  </si>
  <si>
    <t xml:space="preserve">Langston A Blanton</t>
  </si>
  <si>
    <t xml:space="preserve">456-25-1776</t>
  </si>
  <si>
    <t xml:space="preserve">Considered unmarried → NC follows the federal HOH status and its $19,125 standard deduction</t>
  </si>
  <si>
    <t xml:space="preserve">Form D-400, Line 4 (Head of Household)</t>
  </si>
  <si>
    <t xml:space="preserve">Records showing the spouse lived elsewhere the last 6 months of 2026</t>
  </si>
  <si>
    <t xml:space="preserve">Child deduction, HOH band over $45,000–$60,000 → $2,000 (AGI $49,920)</t>
  </si>
  <si>
    <t xml:space="preserve">NC status must match the federal return; the child deduction replaces the federal CTC</t>
  </si>
  <si>
    <t xml:space="preserve">Mordechai L Blanton</t>
  </si>
  <si>
    <t xml:space="preserve">523-99-5703</t>
  </si>
  <si>
    <t xml:space="preserve">Mordechai L Blanton: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</si>
  <si>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MI scenario</t>
  </si>
  <si>
    <t xml:space="preserve">MI tax attribute 1</t>
  </si>
  <si>
    <t xml:space="preserve">MI taxonomy file 1</t>
  </si>
  <si>
    <t xml:space="preserve">MI form 1</t>
  </si>
  <si>
    <t xml:space="preserve">MI tax attribute 2</t>
  </si>
  <si>
    <t xml:space="preserve">MI taxonomy file 2</t>
  </si>
  <si>
    <t xml:space="preserve">MI form 2</t>
  </si>
  <si>
    <t xml:space="preserve">Federal = MI?</t>
  </si>
  <si>
    <t xml:space="preserve">MI residency status</t>
  </si>
  <si>
    <t xml:space="preserve">MI locality</t>
  </si>
  <si>
    <t xml:space="preserve">Online purchases, renter</t>
  </si>
  <si>
    <t xml:space="preserve">Manford M Shearer</t>
  </si>
  <si>
    <t xml:space="preserve">282-30-7078</t>
  </si>
  <si>
    <t xml:space="preserve">9783 Willow Crossing Pl, Kalamazoo MI 49001</t>
  </si>
  <si>
    <t xml:space="preserve">Use tax on internet purchases (6%), MI-1040 Line 24 must be completed</t>
  </si>
  <si>
    <t xml:space="preserve">payments-and-filing/other-return-lines/use-tax.md</t>
  </si>
  <si>
    <t xml:space="preserve">MI-1040 Worksheet 1 (Use Tax)</t>
  </si>
  <si>
    <t xml:space="preserve">Form MI-1040, Line 24</t>
  </si>
  <si>
    <t xml:space="preserve">Receipts for internet, catalog, and out-of-state purchases where no Michigan sales tax was charged</t>
  </si>
  <si>
    <t xml:space="preserve">Homestead Property Tax Credit as a renter (23% of rent; THR $55,120)</t>
  </si>
  <si>
    <t xml:space="preserve">credits/property-tax/homestead-property-tax-credit.md</t>
  </si>
  <si>
    <t xml:space="preserve">MI-1040CR</t>
  </si>
  <si>
    <t xml:space="preserve">Form MI-1040, Line 26 (from MI-1040CR, Line 44)</t>
  </si>
  <si>
    <t xml:space="preserve">Lease and rent receipts (landlord name and address); all household income records</t>
  </si>
  <si>
    <t xml:space="preserve">W-2 $55,120 is below the projected 2026 phase-out start ($64,100), so a renter qualifies for the full homestead credit; use tax line is required of every filer</t>
  </si>
  <si>
    <t xml:space="preserve">No city income tax</t>
  </si>
  <si>
    <t xml:space="preserve">Kalamazoo, Kalamazoo County — SD 39010</t>
  </si>
  <si>
    <t xml:space="preserve">Restored a historic home, both join the donor registry</t>
  </si>
  <si>
    <t xml:space="preserve">Yoshio O Kingery</t>
  </si>
  <si>
    <t xml:space="preserve">618-84-7322</t>
  </si>
  <si>
    <t xml:space="preserve">737 Copper Field Way, Marshall MI 49068</t>
  </si>
  <si>
    <t xml:space="preserve">Ewell S Kingery</t>
  </si>
  <si>
    <t xml:space="preserve">302-06-3058</t>
  </si>
  <si>
    <t xml:space="preserve">Historic Preservation Tax Credit, Form 5803 — owner-occupied historic home (25% of qualified expenditures, capped at the SHPO reservation)</t>
  </si>
  <si>
    <t xml:space="preserve">credits/historic-preservation/historic-preservation-tax-credit.md</t>
  </si>
  <si>
    <t xml:space="preserve">Form 5803</t>
  </si>
  <si>
    <t xml:space="preserve">Form MI-1040, Lines 19a and 19b</t>
  </si>
  <si>
    <t xml:space="preserve">SHPO Certificate of Completed Rehabilitation (Parts 1-3) and owner-occupied residential credit reservation</t>
  </si>
  <si>
    <t xml:space="preserve">Both spouses join the Michigan Organ Donor Registry on Form 4642</t>
  </si>
  <si>
    <t xml:space="preserve">payments-and-filing/other-return-lines/voluntary-contributions-and-organ-donor.md</t>
  </si>
  <si>
    <t xml:space="preserve">Form 4642 (Organ Donor Registry section)</t>
  </si>
  <si>
    <t xml:space="preserve">Form 4642, boxes a/b (no dollar line)</t>
  </si>
  <si>
    <t xml:space="preserve">Both spouses work in Michigan (W-2s $92,000 + $82,368); Michigan tax of about $6,900 absorbs the nonrefundable credit, with any excess carried forward up to 10 years (confirm program status under pending S.B. 633). Federal return unchanged: a personal residence gets no federal rehabilitation credit, and the couple's itemizable costs stay below the federal standard deduction.</t>
  </si>
  <si>
    <t xml:space="preserve">Marshall, Calhoun County — SD 13110</t>
  </si>
  <si>
    <t xml:space="preserve">Donates refund to a state fund</t>
  </si>
  <si>
    <t xml:space="preserve">Otelia A Withers</t>
  </si>
  <si>
    <t xml:space="preserve">277-14-2824</t>
  </si>
  <si>
    <t xml:space="preserve">5775 Stone Grove Ct, Traverse City MI 49684</t>
  </si>
  <si>
    <t xml:space="preserve">Voluntary contributions, Form 4642 (e.g., Animal Welfare Fund $10)</t>
  </si>
  <si>
    <t xml:space="preserve">Form 4642</t>
  </si>
  <si>
    <t xml:space="preserve">Form MI-1040, Line 22</t>
  </si>
  <si>
    <t xml:space="preserve">Interest ($612) flows through AGI unchanged; Form 4642 is a Michigan-only election that increases the balance due</t>
  </si>
  <si>
    <t xml:space="preserve">Traverse City, Grand Traverse County — SD 28010</t>
  </si>
  <si>
    <t xml:space="preserve">Live kidney donor</t>
  </si>
  <si>
    <t xml:space="preserve">Simpson A Rickert</t>
  </si>
  <si>
    <t xml:space="preserve">853-94-1198</t>
  </si>
  <si>
    <t xml:space="preserve">3536 Stone Crossing Way, Grosse Pointe MI 48230</t>
  </si>
  <si>
    <t xml:space="preserve">Audley B Rickert</t>
  </si>
  <si>
    <t xml:space="preserve">862-12-0398</t>
  </si>
  <si>
    <t xml:space="preserve">Credit for organ donation expenses — spouse live kidney donor; unreimbursed travel and lodging (spouse has no wages), limited to Michigan tax</t>
  </si>
  <si>
    <t xml:space="preserve">credits/other-nonrefundable/credit-for-organ-donation-expenses.md</t>
  </si>
  <si>
    <t xml:space="preserve">No separate form — MI-1040 Line 20</t>
  </si>
  <si>
    <t xml:space="preserve">Form MI-1040, Lines 20a and 20b</t>
  </si>
  <si>
    <t xml:space="preserve">Transplant center letter certifying the live donation; receipts for travel, lodging, lost wages</t>
  </si>
  <si>
    <t xml:space="preserve">Nonrefundable one-time credit; Michigan tax on W-2 $118,000 + interest $2,900 (~$4,640) absorbs it. Federal return unchanged: the couple takes the standard deduction, so the medical-related travel does not reach Schedule A.</t>
  </si>
  <si>
    <t xml:space="preserve">Grosse Pointe, Wayne County — SD 82055</t>
  </si>
  <si>
    <t xml:space="preserve">Detroit nonresident city income tax (work location)</t>
  </si>
  <si>
    <t xml:space="preserve">Parents fund a Michigan 529 for a niece</t>
  </si>
  <si>
    <t xml:space="preserve">Narcissus M Ebner</t>
  </si>
  <si>
    <t xml:space="preserve">649-60-6308</t>
  </si>
  <si>
    <t xml:space="preserve">6167 Copper Crossing Cir, Ann Arbor MI 48103</t>
  </si>
  <si>
    <t xml:space="preserve">Hartley M Ebner</t>
  </si>
  <si>
    <t xml:space="preserve">477-26-8015</t>
  </si>
  <si>
    <t xml:space="preserve">MESP contribution subtraction, $10,000 joint limit</t>
  </si>
  <si>
    <t xml:space="preserve">deductions/subtractions/education-savings.md</t>
  </si>
  <si>
    <t xml:space="preserve">No separate form — Schedule 1 worksheet</t>
  </si>
  <si>
    <t xml:space="preserve">Michigan Schedule 1, Line 17</t>
  </si>
  <si>
    <t xml:space="preserve">MESP / MI 529 Advisor Plan year-end statements showing contributions, withdrawals, rollovers</t>
  </si>
  <si>
    <t xml:space="preserve">Dividends follow federal; the MESP deduction is available for any beneficiary, and W-2 $132,000 supports a $10,000 joint contribution</t>
  </si>
  <si>
    <t xml:space="preserve">Ann Arbor, Washtenaw County — SD 81010</t>
  </si>
  <si>
    <t xml:space="preserve">Unemployed, renting</t>
  </si>
  <si>
    <t xml:space="preserve">Enrico E Fishman</t>
  </si>
  <si>
    <t xml:space="preserve">683-06-6988</t>
  </si>
  <si>
    <t xml:space="preserve">955 Maple Hollow Ave, Saginaw MI 48601</t>
  </si>
  <si>
    <t xml:space="preserve">Unemployment compensation stays taxable — not a Schedule 1 subtraction</t>
  </si>
  <si>
    <t xml:space="preserve">deductions/subtractions/other-subtractions.md</t>
  </si>
  <si>
    <t xml:space="preserve">No Michigan subtraction (not a Line 23 item)</t>
  </si>
  <si>
    <t xml:space="preserve">FEDERAL Form 1099-G Box 1</t>
  </si>
  <si>
    <t xml:space="preserve">Homestead Property Tax Credit as a renter (THR $36,960 incl. unemployment)</t>
  </si>
  <si>
    <t xml:space="preserve">Michigan lists unemployment benefits as NOT a miscellaneous subtraction; unemployment is also counted in total household resources</t>
  </si>
  <si>
    <t xml:space="preserve">Saginaw</t>
  </si>
  <si>
    <t xml:space="preserve">Saginaw, Saginaw County — SD 73010</t>
  </si>
  <si>
    <t xml:space="preserve">Saginaw resident city income tax (separate city return; outside the MI-1040 taxonomy)</t>
  </si>
  <si>
    <t xml:space="preserve">Retired homeowners, pension</t>
  </si>
  <si>
    <t xml:space="preserve">Deforest E Roundtree</t>
  </si>
  <si>
    <t xml:space="preserve">401-34-1549</t>
  </si>
  <si>
    <t xml:space="preserve">5663 Silverleaf Crossing Ave, Holland MI 49422</t>
  </si>
  <si>
    <t xml:space="preserve">Victorine L Roundtree</t>
  </si>
  <si>
    <t xml:space="preserve">848-53-0351</t>
  </si>
  <si>
    <t xml:space="preserve">Retirement and pension subtraction, Form 4884 ($28,000; 2026 full phase-in limit $135,220 joint)</t>
  </si>
  <si>
    <t xml:space="preserve">deductions/retirement/retirement-pension-subtraction.md</t>
  </si>
  <si>
    <t xml:space="preserve">Form 4884</t>
  </si>
  <si>
    <t xml:space="preserve">Michigan Schedule 1, Line 27</t>
  </si>
  <si>
    <t xml:space="preserve">FEDERAL Form 1099-R (payer FEIN, Box 2a, Box 7 code)</t>
  </si>
  <si>
    <t xml:space="preserve">Homestead Property Tax Credit as a homeowner (THR $28,000)</t>
  </si>
  <si>
    <t xml:space="preserve">2026 summer and winter property tax statements (taxable value and taxes levied); all household income records</t>
  </si>
  <si>
    <t xml:space="preserve">Born 1958 (age 68): 2026 is the first year of the full retirement deduction; Tier 3 standard deduction ($40,000 − $11,800) gives the same zero-tax result, so either election works</t>
  </si>
  <si>
    <t xml:space="preserve">Holland, Ottawa County — SD 70020</t>
  </si>
  <si>
    <t xml:space="preserve">Family of four exemptions</t>
  </si>
  <si>
    <t xml:space="preserve">Huston E Batchelder</t>
  </si>
  <si>
    <t xml:space="preserve">387-12-9530</t>
  </si>
  <si>
    <t xml:space="preserve">8261 Linden Field Rd, Novi MI 48374</t>
  </si>
  <si>
    <t xml:space="preserve">Bartholomew A Batchelder</t>
  </si>
  <si>
    <t xml:space="preserve">617-35-4447</t>
  </si>
  <si>
    <t xml:space="preserve">Personal and dependent exemptions: 4 × $5,900 = $23,600</t>
  </si>
  <si>
    <t xml:space="preserve">deductions/exemptions/exemption-allowance.md</t>
  </si>
  <si>
    <t xml:space="preserve">Form MI-1040, Line 9a</t>
  </si>
  <si>
    <t xml:space="preserve">Form MI-1040, Lines 9a/9f and 15</t>
  </si>
  <si>
    <t xml:space="preserve">FEDERAL Form 1040 dependents section</t>
  </si>
  <si>
    <t xml:space="preserve">Michigan has no child tax credit; two children and a spouse each add a $5,900 exemption (2026 confirmed amount)</t>
  </si>
  <si>
    <t xml:space="preserve">Novi, Oakland County — SD 63100</t>
  </si>
  <si>
    <t xml:space="preserve">Kaizen Y Batchelder</t>
  </si>
  <si>
    <t xml:space="preserve">743-44-9720</t>
  </si>
  <si>
    <t xml:space="preserve">Kaizen Y Batchelder: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</si>
  <si>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Emberlynn M Batchelder</t>
  </si>
  <si>
    <t xml:space="preserve">340-94-8973</t>
  </si>
  <si>
    <t xml:space="preserve">Emberlynn M Batchelder: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</si>
  <si>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Head of household files as Single</t>
  </si>
  <si>
    <t xml:space="preserve">Sigmund C Federico</t>
  </si>
  <si>
    <t xml:space="preserve">107-42-8600</t>
  </si>
  <si>
    <t xml:space="preserve">9149 Laurel Crossing Cir, Grand Rapids MI 49501</t>
  </si>
  <si>
    <t xml:space="preserve">Federal head of household → Michigan filing status Single</t>
  </si>
  <si>
    <t xml:space="preserve">return-information/filing-status-and-residency.md</t>
  </si>
  <si>
    <t xml:space="preserve">Form MI-1040, Line 7</t>
  </si>
  <si>
    <t xml:space="preserve">Form MI-1040, Line 7a (Single)</t>
  </si>
  <si>
    <t xml:space="preserve">FEDERAL Form 1040 filing status</t>
  </si>
  <si>
    <t xml:space="preserve">Homestead Property Tax Credit as a renter with one child (THR $47,840)</t>
  </si>
  <si>
    <t xml:space="preserve">Michigan has only Single, MFJ, MFS; W-2 $47,840 is within the homestead limit</t>
  </si>
  <si>
    <t xml:space="preserve">Grand Rapids</t>
  </si>
  <si>
    <t xml:space="preserve">Grand Rapids, Kent County — SD 41010</t>
  </si>
  <si>
    <t xml:space="preserve">Grand Rapids resident city income tax (separate city return; outside the MI-1040 taxonomy)</t>
  </si>
  <si>
    <t xml:space="preserve">Colsen B Federico</t>
  </si>
  <si>
    <t xml:space="preserve">512-57-1255</t>
  </si>
  <si>
    <t xml:space="preserve">Colsen B Federico: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</si>
  <si>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Stock gain taxed in full</t>
  </si>
  <si>
    <t xml:space="preserve">Lassie A Reinert</t>
  </si>
  <si>
    <t xml:space="preserve">722-80-4591</t>
  </si>
  <si>
    <t xml:space="preserve">9437 Meadow Trace Ct, Rochester Hills MI 48306</t>
  </si>
  <si>
    <t xml:space="preserve">Sibyl E Reinert</t>
  </si>
  <si>
    <t xml:space="preserve">702-88-9201</t>
  </si>
  <si>
    <t xml:space="preserve">Stock gain stays in Michigan income — no MI-1040D (intangible sold by a resident)</t>
  </si>
  <si>
    <t xml:space="preserve">income/sourcing/capital-gains-adjustments.md</t>
  </si>
  <si>
    <t xml:space="preserve">None (MI-1040D not required)</t>
  </si>
  <si>
    <t xml:space="preserve">No Michigan adjustment — gain stays in AGI</t>
  </si>
  <si>
    <t xml:space="preserve">FEDERAL Form 1099-B / Schedule D</t>
  </si>
  <si>
    <t xml:space="preserve">MI-1040D is only for out-of-state property, U.S. obligations, or pre-1967 holdings; a resident's stock gain ($6,300) is taxed at the flat 4.25%</t>
  </si>
  <si>
    <t xml:space="preserve">Rochester Hills, Oakland County — SD 63260</t>
  </si>
  <si>
    <t xml:space="preserve">Saving for a first home</t>
  </si>
  <si>
    <t xml:space="preserve">Queenie W Privett</t>
  </si>
  <si>
    <t xml:space="preserve">401-20-3486</t>
  </si>
  <si>
    <t xml:space="preserve">4596 Juniper Trace Cir, East Lansing MI 48823</t>
  </si>
  <si>
    <t xml:space="preserve">First-Time Home Buyer Savings contribution ($5,000 single) to an account held by her parent with herself as beneficiary</t>
  </si>
  <si>
    <t xml:space="preserve">deductions/subtractions/first-time-home-buyer-savings.md</t>
  </si>
  <si>
    <t xml:space="preserve">Form 5792</t>
  </si>
  <si>
    <t xml:space="preserve">Michigan Schedule 1, Line 21</t>
  </si>
  <si>
    <t xml:space="preserve">First-time home buyer savings account statements; FEDERAL Form 1099-INT</t>
  </si>
  <si>
    <t xml:space="preserve">W-2 $72,000; 2026 is the last contribution year. Federal return unchanged: the parent is the account holder, so the account's interest is reported to the parent, not on this return; contributions are not federally deductible.</t>
  </si>
  <si>
    <t xml:space="preserve">East Lansing</t>
  </si>
  <si>
    <t xml:space="preserve">East Lansing, Ingham County — SD 33010</t>
  </si>
  <si>
    <t xml:space="preserve">East Lansing resident city income tax (separate city return; outside the MI-1040 taxonomy)</t>
  </si>
  <si>
    <t xml:space="preserve">Itemizer gets no Michigan itemized deduction</t>
  </si>
  <si>
    <t xml:space="preserve">Albertina A Mosquera</t>
  </si>
  <si>
    <t xml:space="preserve">312-63-9886</t>
  </si>
  <si>
    <t xml:space="preserve">4475 Juniper Trace Cir, Brighton MI 48114</t>
  </si>
  <si>
    <t xml:space="preserve">Durward G Mosquera</t>
  </si>
  <si>
    <t xml:space="preserve">471-81-8490</t>
  </si>
  <si>
    <t xml:space="preserve">Mortgage interest and property taxes are not deductible in Michigan</t>
  </si>
  <si>
    <t xml:space="preserve">No Michigan line — itemized deductions not allowed</t>
  </si>
  <si>
    <t xml:space="preserve">FEDERAL Schedule A</t>
  </si>
  <si>
    <t xml:space="preserve">Michigan starts from AGI; the $12,600 mortgage interest and $6,400 property tax have no Michigan deduction, and THR (W-2 $136,000) is over the homestead ceiling</t>
  </si>
  <si>
    <t xml:space="preserve">Brighton, Livingston County — SD 47010</t>
  </si>
  <si>
    <t xml:space="preserve">Lives in a Renaissance Zone</t>
  </si>
  <si>
    <t xml:space="preserve">Nannie E Yoder</t>
  </si>
  <si>
    <t xml:space="preserve">718-98-8935</t>
  </si>
  <si>
    <t xml:space="preserve">9254 Heather Field Cir, Muskegon Heights MI 49440</t>
  </si>
  <si>
    <t xml:space="preserve">Renaissance Zone deduction — all income earned while a zone resident</t>
  </si>
  <si>
    <t xml:space="preserve">No separate form — Schedule 1</t>
  </si>
  <si>
    <t xml:space="preserve">Michigan Schedule 1, Line 15</t>
  </si>
  <si>
    <t xml:space="preserve">Local assessor approval of Renaissance Zone residency</t>
  </si>
  <si>
    <t xml:space="preserve">Gross income $120,880 is under the $1 million zone limit; requires local assessor approval and an active zone (confirm designation and any phase-out percentage)</t>
  </si>
  <si>
    <t xml:space="preserve">Muskegon Heights</t>
  </si>
  <si>
    <t xml:space="preserve">Muskegon Heights, Muskegon County — SD 61020</t>
  </si>
  <si>
    <t xml:space="preserve">Muskegon Heights resident city income tax (separate city return; outside the MI-1040 taxonomy)</t>
  </si>
  <si>
    <t xml:space="preserve">Modest-income homeowners</t>
  </si>
  <si>
    <t xml:space="preserve">Orange L Pimentel</t>
  </si>
  <si>
    <t xml:space="preserve">756-28-1048</t>
  </si>
  <si>
    <t xml:space="preserve">9666 Magnolia Field Ave, Battle Creek MI 49014</t>
  </si>
  <si>
    <t xml:space="preserve">Cuba O Pimentel</t>
  </si>
  <si>
    <t xml:space="preserve">097-32-1090</t>
  </si>
  <si>
    <t xml:space="preserve">Homestead Property Tax Credit as homeowners, general claimants (60% of taxes above 3.2% of THR; THR $37,440)</t>
  </si>
  <si>
    <t xml:space="preserve">W-2 $37,440 is well under the projected $64,100 phase-out start; the $4,160 401(k) deferral is outside AGI. Federal return unchanged: no disability or other status is assumed; the homestead credit is a Michigan-only refundable credit.</t>
  </si>
  <si>
    <t xml:space="preserve">Battle Creek</t>
  </si>
  <si>
    <t xml:space="preserve">Battle Creek, Calhoun County — SD 13020</t>
  </si>
  <si>
    <t xml:space="preserve">Battle Creek resident city income tax (separate city return; outside the MI-1040 taxonomy)</t>
  </si>
  <si>
    <t xml:space="preserve">Side gig: SE tax add-back</t>
  </si>
  <si>
    <t xml:space="preserve">Kittie T Leverett</t>
  </si>
  <si>
    <t xml:space="preserve">316-46-4791</t>
  </si>
  <si>
    <t xml:space="preserve">5542 Dogwood Grove Way, Royal Oak MI 48067</t>
  </si>
  <si>
    <t xml:space="preserve">Deduction for one-half of self-employment tax added back</t>
  </si>
  <si>
    <t xml:space="preserve">income/additions/income-taxes-deducted-addback.md</t>
  </si>
  <si>
    <t xml:space="preserve">Michigan Schedule 1, Line 2</t>
  </si>
  <si>
    <t xml:space="preserve">FEDERAL Schedule SE and Schedule 1 (Form 1040), deductible part of SE tax</t>
  </si>
  <si>
    <t xml:space="preserve">1099-NEC $9,400 creates SE tax; its federal AGI deduction is added back on Schedule 1 Line 2</t>
  </si>
  <si>
    <t xml:space="preserve">Royal Oak, Oakland County — SD 63040</t>
  </si>
  <si>
    <t xml:space="preserve">High earners fund a nephew's first-home account</t>
  </si>
  <si>
    <t xml:space="preserve">Baxter O Heffner</t>
  </si>
  <si>
    <t xml:space="preserve">623-87-2368</t>
  </si>
  <si>
    <t xml:space="preserve">6389 Copper Hollow Pl, Troy MI 48007</t>
  </si>
  <si>
    <t xml:space="preserve">Violette F Heffner</t>
  </si>
  <si>
    <t xml:space="preserve">150-85-2378</t>
  </si>
  <si>
    <t xml:space="preserve">First-Time Home Buyer Savings contribution for a nephew, Form 5792 ($10,000 joint; 2026 is the final contribution year)</t>
  </si>
  <si>
    <t xml:space="preserve">Both spouses work in Michigan (W-2s $142,000 + $136,000). Federal return unchanged: the nephew is the account holder, so interest is his; the couple deducts only their contributions in Michigan, supported by account statements; the gift is under the federal annual exclusion.</t>
  </si>
  <si>
    <t xml:space="preserve">Troy, Oakland County — SD 63150</t>
  </si>
  <si>
    <t xml:space="preserve">Senior renter on Social Security</t>
  </si>
  <si>
    <t xml:space="preserve">Tilman E Heuer</t>
  </si>
  <si>
    <t xml:space="preserve">641-82-9075</t>
  </si>
  <si>
    <t xml:space="preserve">7980 Laurel Trace Cir, Lansing MI 48901</t>
  </si>
  <si>
    <t xml:space="preserve">Social Security subtraction (taxable portion)</t>
  </si>
  <si>
    <t xml:space="preserve">deductions/retirement/social-security-military-railroad.md</t>
  </si>
  <si>
    <t xml:space="preserve">Michigan Schedule 1, Line 14</t>
  </si>
  <si>
    <t xml:space="preserve">FEDERAL Form SSA-1099 (taxable amount from Form 1040, Line 6b)</t>
  </si>
  <si>
    <t xml:space="preserve">Alternate Property Tax Credit for renters 65+ (Worksheet 5: rent above 40% of THR)</t>
  </si>
  <si>
    <t xml:space="preserve">Age 66 at year-end; THR = W-2 $24,440 + SS $17,200 = $41,640; senior renter paying more than $16,656 rent may use the alternate credit</t>
  </si>
  <si>
    <t xml:space="preserve">Lansing</t>
  </si>
  <si>
    <t xml:space="preserve">Lansing, Ingham County — SD 33020</t>
  </si>
  <si>
    <t xml:space="preserve">Lansing resident city income tax (separate city return; outside the MI-1040 taxonomy)</t>
  </si>
  <si>
    <t xml:space="preserve">Retired couple choose the standard deduction</t>
  </si>
  <si>
    <t xml:space="preserve">Thos C McCloskey</t>
  </si>
  <si>
    <t xml:space="preserve">826-92-7409</t>
  </si>
  <si>
    <t xml:space="preserve">8201 Laurel Brook Ln, Midland MI 48640</t>
  </si>
  <si>
    <t xml:space="preserve">Jemima S McCloskey</t>
  </si>
  <si>
    <t xml:space="preserve">509-25-4395</t>
  </si>
  <si>
    <t xml:space="preserve">Tier 3 Michigan standard deduction ($40,000 − exemptions; not reduced by Social Security in 2026)</t>
  </si>
  <si>
    <t xml:space="preserve">deductions/retirement/michigan-standard-deduction.md</t>
  </si>
  <si>
    <t xml:space="preserve">Worksheet 2 (MI-1040 booklet)</t>
  </si>
  <si>
    <t xml:space="preserve">Michigan Schedule 1, Line 26</t>
  </si>
  <si>
    <t xml:space="preserve">Birth dates of filer and spouse; FEDERAL SSA-1099</t>
  </si>
  <si>
    <t xml:space="preserve">Social Security subtraction ($34,400 federal taxable portion)</t>
  </si>
  <si>
    <t xml:space="preserve">Born 1955 and over 67: Tier 3 ($40,000 − $11,800 = $28,200) slightly exceeds the $28,000 pension subtraction; 2025 PA 24 lets Social Security be subtracted in full as well</t>
  </si>
  <si>
    <t xml:space="preserve">Midland, Midland County — SD 56010</t>
  </si>
  <si>
    <t xml:space="preserve">Winton H Barlow</t>
  </si>
  <si>
    <t xml:space="preserve">694-63-1280</t>
  </si>
  <si>
    <t xml:space="preserve">4386 Copper Field Dr, Detroit MI 48201</t>
  </si>
  <si>
    <t xml:space="preserve">Qualified tips deduction (new for 2026-2028), equal to the federal deduction</t>
  </si>
  <si>
    <t xml:space="preserve">deductions/subtractions/tips-and-overtime.md</t>
  </si>
  <si>
    <t xml:space="preserve">No separate form — Schedule 1 (new 2026 line)</t>
  </si>
  <si>
    <t xml:space="preserve">Michigan Schedule 1 — new 2026 tips line (number TBD)</t>
  </si>
  <si>
    <t xml:space="preserve">W-2 Box 12 code TP; FEDERAL Schedule 1-A</t>
  </si>
  <si>
    <t xml:space="preserve">W-2 Box 12 TP $22,000 is under the federal $25,000 cap and income is under the phase-out; Michigan mirrors the federal amount starting 2026</t>
  </si>
  <si>
    <t xml:space="preserve">Detroit</t>
  </si>
  <si>
    <t xml:space="preserve">Detroit, Wayne County — SD 82010</t>
  </si>
  <si>
    <t xml:space="preserve">Detroit resident city income tax (separate city return; outside the MI-1040 taxonomy)</t>
  </si>
  <si>
    <t xml:space="preserve">Overtime worker</t>
  </si>
  <si>
    <t xml:space="preserve">Hassie T Leopold</t>
  </si>
  <si>
    <t xml:space="preserve">088-86-3867</t>
  </si>
  <si>
    <t xml:space="preserve">8401 River Crest Way, Wyoming MI 49509</t>
  </si>
  <si>
    <t xml:space="preserve">Qualified overtime deduction (new for 2026-2028), equal to the federal deduction</t>
  </si>
  <si>
    <t xml:space="preserve">Michigan Schedule 1 — new 2026 overtime line (number TBD)</t>
  </si>
  <si>
    <t xml:space="preserve">W-2 Box 12 code TT; FEDERAL Schedule 1-A</t>
  </si>
  <si>
    <t xml:space="preserve">W-2 Box 12 TT $4,992 is under the federal $12,500 cap; the property tax bill on file does not produce a homestead credit because THR ($81,536) exceeds the ceiling</t>
  </si>
  <si>
    <t xml:space="preserve">Wyoming, Kent County — SD 41026</t>
  </si>
  <si>
    <t xml:space="preserve">Dependent care has no Michigan credit</t>
  </si>
  <si>
    <t xml:space="preserve">Lawyer E Valladares</t>
  </si>
  <si>
    <t xml:space="preserve">132-42-0908</t>
  </si>
  <si>
    <t xml:space="preserve">3102 Linden Brook Rd, Livonia MI 48150</t>
  </si>
  <si>
    <t xml:space="preserve">Norval B Valladares</t>
  </si>
  <si>
    <t xml:space="preserve">224-31-3210</t>
  </si>
  <si>
    <t xml:space="preserve">Dependent exemption for the child ($5,900); no Michigan dependent care credit</t>
  </si>
  <si>
    <t xml:space="preserve">The federal Form 2441 credit has no Michigan counterpart; the child adds a $5,900 exemption</t>
  </si>
  <si>
    <t xml:space="preserve">Livonia, Wayne County — SD 82095</t>
  </si>
  <si>
    <t xml:space="preserve">Idella L Valladares</t>
  </si>
  <si>
    <t xml:space="preserve">248-22-3140</t>
  </si>
  <si>
    <t xml:space="preserve">Idella L Valladares: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</si>
  <si>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College student dependent, homeowner</t>
  </si>
  <si>
    <t xml:space="preserve">Talmage A Utter</t>
  </si>
  <si>
    <t xml:space="preserve">431-09-9575</t>
  </si>
  <si>
    <t xml:space="preserve">7718 Willow Field Ave, Lansing MI 48901</t>
  </si>
  <si>
    <t xml:space="preserve">Fenton A Utter</t>
  </si>
  <si>
    <t xml:space="preserve">121-09-9052</t>
  </si>
  <si>
    <t xml:space="preserve">Dependent exemption for a full-time college student ($5,900)</t>
  </si>
  <si>
    <t xml:space="preserve">Homestead Property Tax Credit as a homeowner (THR $60,320)</t>
  </si>
  <si>
    <t xml:space="preserve">The student is a federal dependent, so Michigan allows the $5,900 exemption; W-2 $60,320 fits the homestead limit. Federal return unchanged: no Michigan 529 withdrawal is assumed, so no new Form 1099-Q enters the federal return.</t>
  </si>
  <si>
    <t xml:space="preserve">Evans S Utter</t>
  </si>
  <si>
    <t xml:space="preserve">655-16-8069</t>
  </si>
  <si>
    <t xml:space="preserve">Evans S Utter: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</si>
  <si>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Corrected W-2 after filing</t>
  </si>
  <si>
    <t xml:space="preserve">Conley H Coblentz</t>
  </si>
  <si>
    <t xml:space="preserve">423-24-3445</t>
  </si>
  <si>
    <t xml:space="preserve">6928 Linden Crest Ct, Portage MI 49002</t>
  </si>
  <si>
    <t xml:space="preserve">Amended MI-1040 with Schedule AMD box 6i for a corrected W-2 Box 17</t>
  </si>
  <si>
    <t xml:space="preserve">payments-and-filing/amended-and-carryback/amended-return.md</t>
  </si>
  <si>
    <t xml:space="preserve">Schedule AMD</t>
  </si>
  <si>
    <t xml:space="preserve">Form MI-1040 (Amended box), Lines 31 and 33</t>
  </si>
  <si>
    <t xml:space="preserve">Corrected W-2 (W-2c) showing revised Box 17</t>
  </si>
  <si>
    <t xml:space="preserve">Federal return unchanged; employer issued a W-2c raising Michigan withholding after the original MI-1040 was filed</t>
  </si>
  <si>
    <t xml:space="preserve">Portage, Kalamazoo County — SD 39140</t>
  </si>
  <si>
    <t xml:space="preserve">Marketplace plan lowers THR</t>
  </si>
  <si>
    <t xml:space="preserve">Horatio W Bassett</t>
  </si>
  <si>
    <t xml:space="preserve">706-79-2228</t>
  </si>
  <si>
    <t xml:space="preserve">8220 Laurel Crest Ln, Marquette MI 49855</t>
  </si>
  <si>
    <t xml:space="preserve">Webb Y Bassett</t>
  </si>
  <si>
    <t xml:space="preserve">034-08-1444</t>
  </si>
  <si>
    <t xml:space="preserve">Homestead Property Tax Credit; insurance premiums reduced by the federal Premium Tax Credit (Line 31)</t>
  </si>
  <si>
    <t xml:space="preserve">Premiums $14,400 less the Form 8962 credit are subtracted from THR; W-2 $33,540 MFJ easily qualifies</t>
  </si>
  <si>
    <t xml:space="preserve">Marquette, Marquette County — SD 52170</t>
  </si>
  <si>
    <t xml:space="preserve">Freelancer renting an apartment</t>
  </si>
  <si>
    <t xml:space="preserve">Adelbert R Rutledge</t>
  </si>
  <si>
    <t xml:space="preserve">505-33-2002</t>
  </si>
  <si>
    <t xml:space="preserve">5729 Alder Crossing Ln, Muskegon MI 49440</t>
  </si>
  <si>
    <t xml:space="preserve">Self-employment tax deduction added back</t>
  </si>
  <si>
    <t xml:space="preserve">Homestead Property Tax Credit as a renter (THR from net Schedule C of about $23,500)</t>
  </si>
  <si>
    <t xml:space="preserve">Only 1099-NEC income ($23,500); net business income is included in THR</t>
  </si>
  <si>
    <t xml:space="preserve">Muskegon</t>
  </si>
  <si>
    <t xml:space="preserve">Muskegon, Muskegon County — SD 61010</t>
  </si>
  <si>
    <t xml:space="preserve">Muskegon resident city income tax (separate city return; outside the MI-1040 taxonomy)</t>
  </si>
  <si>
    <t xml:space="preserve">Prepaid tuition for a grandchild</t>
  </si>
  <si>
    <t xml:space="preserve">Cammie S Fortson</t>
  </si>
  <si>
    <t xml:space="preserve">469-15-5647</t>
  </si>
  <si>
    <t xml:space="preserve">183 Laurel Crossing Ct, Bay City MI 48706</t>
  </si>
  <si>
    <t xml:space="preserve">Armida A Fortson</t>
  </si>
  <si>
    <t xml:space="preserve">223-27-1743</t>
  </si>
  <si>
    <t xml:space="preserve">Michigan Education Trust contract purchase for a grandchild (full price deductible)</t>
  </si>
  <si>
    <t xml:space="preserve">Michigan Schedule 1, Line 18</t>
  </si>
  <si>
    <t xml:space="preserve">Michigan Education Trust contract or annual statement</t>
  </si>
  <si>
    <t xml:space="preserve">W-2 $96,000 plus rents $21,600. Federal return unchanged: MET purchases are not federally deductible and no federal form is issued. (The historic rental rehab was removed because it would also trigger the federal 20% rehabilitation credit and change depreciation.)</t>
  </si>
  <si>
    <t xml:space="preserve">Bay City, Bay County — SD 09010</t>
  </si>
  <si>
    <t xml:space="preserve">Online seller pays quarterly</t>
  </si>
  <si>
    <t xml:space="preserve">Louvenia T Wines</t>
  </si>
  <si>
    <t xml:space="preserve">440-45-9107</t>
  </si>
  <si>
    <t xml:space="preserve">5414 Fern Brook Cir, Grand Rapids MI 49501</t>
  </si>
  <si>
    <t xml:space="preserve">2026 Michigan estimated payments, MI-1040ES (April 15, June 15, Sept 15, 2026; Jan 15, 2027)</t>
  </si>
  <si>
    <t xml:space="preserve">payments-and-filing/estimated-tax/estimated-tax-payments.md</t>
  </si>
  <si>
    <t xml:space="preserve">MI-1040ES (2026)</t>
  </si>
  <si>
    <t xml:space="preserve">Form MI-1040, Line 32</t>
  </si>
  <si>
    <t xml:space="preserve">MI-1040ES vouchers or e-Payments confirmations</t>
  </si>
  <si>
    <t xml:space="preserve">1099-K $18,200 has no withholding; expected Michigan balance above $500</t>
  </si>
  <si>
    <t xml:space="preserve">Moved after selling the home</t>
  </si>
  <si>
    <t xml:space="preserve">Guilford A Cromer</t>
  </si>
  <si>
    <t xml:space="preserve">772-75-1099</t>
  </si>
  <si>
    <t xml:space="preserve">4842 Maple Ridge Ct, Canton MI 48187</t>
  </si>
  <si>
    <t xml:space="preserve">Holland S Cromer</t>
  </si>
  <si>
    <t xml:space="preserve">657-71-5126</t>
  </si>
  <si>
    <t xml:space="preserve">School district code for the home occupied on December 31, 2026</t>
  </si>
  <si>
    <t xml:space="preserve">return-information/return-header-and-checkboxes.md</t>
  </si>
  <si>
    <t xml:space="preserve">Form MI-1040, Line 4</t>
  </si>
  <si>
    <t xml:space="preserve">Form MI-1040, Line 4 (school district code)</t>
  </si>
  <si>
    <t xml:space="preserve">Closing statement / address of home occupied on December 31, 2026</t>
  </si>
  <si>
    <t xml:space="preserve">The excluded gain never enters AGI, so Michigan has no adjustment; the only MI-specific entry is the new school district code</t>
  </si>
  <si>
    <t xml:space="preserve">Canton, Wayne County — SD 82100</t>
  </si>
  <si>
    <t xml:space="preserve">Settled credit card debt, renting</t>
  </si>
  <si>
    <t xml:space="preserve">Manilla A Spell</t>
  </si>
  <si>
    <t xml:space="preserve">875-66-8105</t>
  </si>
  <si>
    <t xml:space="preserve">8737 Copper Ridge Cir, Jackson MI 49201</t>
  </si>
  <si>
    <t xml:space="preserve">Homestead Property Tax Credit as a renter (forgiven debt counted in THR)</t>
  </si>
  <si>
    <t xml:space="preserve">THR = W-2 $44,200 + forgiven debt $9,800 = $54,000; forgiveness counts in THR even if excluded federally</t>
  </si>
  <si>
    <t xml:space="preserve">Jackson</t>
  </si>
  <si>
    <t xml:space="preserve">Jackson, Jackson County — SD 38170</t>
  </si>
  <si>
    <t xml:space="preserve">Jackson resident city income tax (separate city return; outside the MI-1040 taxonomy)</t>
  </si>
  <si>
    <t xml:space="preserve">Couple funds a nephew's MI 529 Advisor Plan</t>
  </si>
  <si>
    <t xml:space="preserve">Gibson E Whyte</t>
  </si>
  <si>
    <t xml:space="preserve">400-59-9762</t>
  </si>
  <si>
    <t xml:space="preserve">1410 Dogwood Trace Ave, Farmington Hills MI 48331</t>
  </si>
  <si>
    <t xml:space="preserve">Evalena C Whyte</t>
  </si>
  <si>
    <t xml:space="preserve">039-13-5166</t>
  </si>
  <si>
    <t xml:space="preserve">MI 529 Advisor Plan (MAP) contribution subtraction for a nephew ($10,000 joint MESP/MAP limit)</t>
  </si>
  <si>
    <t xml:space="preserve">W-2 $74,880; the IRA deduction already reduces federal AGI. Federal return unchanged: 529 contributions have no federal deduction, earnings are not taxed, and the gift is under the federal annual exclusion.</t>
  </si>
  <si>
    <t xml:space="preserve">Farmington Hills, Oakland County — SD 63200</t>
  </si>
  <si>
    <t xml:space="preserve">Very low-income worker</t>
  </si>
  <si>
    <t xml:space="preserve">Melville A Callison</t>
  </si>
  <si>
    <t xml:space="preserve">642-01-3378</t>
  </si>
  <si>
    <t xml:space="preserve">4907 Willow Spring Rd, Detroit MI 48201</t>
  </si>
  <si>
    <t xml:space="preserve">Michigan Earned Income Tax Credit, 30% of the federal credit</t>
  </si>
  <si>
    <t xml:space="preserve">credits/income-based/michigan-earned-income-tax-credit.md</t>
  </si>
  <si>
    <t xml:space="preserve">No separate form — MI-1040 Line 28</t>
  </si>
  <si>
    <t xml:space="preserve">Form MI-1040, Lines 28a and 28b</t>
  </si>
  <si>
    <t xml:space="preserve">FEDERAL Form 1040, Line 27 (Schedule EIC)</t>
  </si>
  <si>
    <t xml:space="preserve">Home Heating Credit, MI-1040CR-7 (1 exemption)</t>
  </si>
  <si>
    <t xml:space="preserve">credits/energy-assistance/home-heating-credit.md</t>
  </si>
  <si>
    <t xml:space="preserve">MI-1040CR-7</t>
  </si>
  <si>
    <t xml:space="preserve">Separate claim — not on the MI-1040 (due Sept 30, 2027)</t>
  </si>
  <si>
    <t xml:space="preserve">Heating bills; household member SSNs and LIHEAP data; all household income</t>
  </si>
  <si>
    <t xml:space="preserve">W-2 $10,400 gives the maximum childless federal EIC ($664 → Michigan $199); income is under the 2025 one-exemption heating credit ceiling ($17,243)</t>
  </si>
  <si>
    <t xml:space="preserve">Low-income family of four</t>
  </si>
  <si>
    <t xml:space="preserve">Burdette E Alexis</t>
  </si>
  <si>
    <t xml:space="preserve">038-30-3602</t>
  </si>
  <si>
    <t xml:space="preserve">2285 Goldenrod Spring Ct, Flint MI 48501</t>
  </si>
  <si>
    <t xml:space="preserve">Olaf H Alexis</t>
  </si>
  <si>
    <t xml:space="preserve">516-94-9778</t>
  </si>
  <si>
    <t xml:space="preserve">Michigan Earned Income Tax Credit (two children), 30% of federal</t>
  </si>
  <si>
    <t xml:space="preserve">Home Heating Credit, MI-1040CR-7 (4 exemptions)</t>
  </si>
  <si>
    <t xml:space="preserve">W-2 $24,960 is on the federal EIC plateau for two children ($7,316 → Michigan $2,195); well under the four-exemption heating ceiling</t>
  </si>
  <si>
    <t xml:space="preserve">Flint</t>
  </si>
  <si>
    <t xml:space="preserve">Flint, Genesee County — SD 25010</t>
  </si>
  <si>
    <t xml:space="preserve">Flint resident city income tax (separate city return; outside the MI-1040 taxonomy)</t>
  </si>
  <si>
    <t xml:space="preserve">Marlowe H Alexis</t>
  </si>
  <si>
    <t xml:space="preserve">469-64-3387</t>
  </si>
  <si>
    <t xml:space="preserve">Marlowe H Alexis: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</si>
  <si>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Kolson J Alexis</t>
  </si>
  <si>
    <t xml:space="preserve">743-59-5296</t>
  </si>
  <si>
    <t xml:space="preserve">Kolson J Alexis: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</si>
  <si>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Qualifying surviving spouse files as Single</t>
  </si>
  <si>
    <t xml:space="preserve">Ennis R Stpierre</t>
  </si>
  <si>
    <t xml:space="preserve">890-35-7847</t>
  </si>
  <si>
    <t xml:space="preserve">645 Sycamore Field Ave, Sterling Heights MI 48310</t>
  </si>
  <si>
    <t xml:space="preserve">Lonzo E Stpierre</t>
  </si>
  <si>
    <t xml:space="preserve">603-86-2632</t>
  </si>
  <si>
    <t xml:space="preserve">Federal qualifying surviving spouse → Michigan filing status Single</t>
  </si>
  <si>
    <t xml:space="preserve">Homestead Property Tax Credit as a homeowner (THR $55,120)</t>
  </si>
  <si>
    <t xml:space="preserve">Michigan has no QSS status; W-2 $55,120 fits under the homestead limit</t>
  </si>
  <si>
    <t xml:space="preserve">Sterling Heights, Macomb County — SD 50210</t>
  </si>
  <si>
    <t xml:space="preserve">Delfina Y Stpierre</t>
  </si>
  <si>
    <t xml:space="preserve">618-79-4436</t>
  </si>
  <si>
    <t xml:space="preserve">Delfina Y Stpierre: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</si>
  <si>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Married filing separately</t>
  </si>
  <si>
    <t xml:space="preserve">Colonel C Hendon</t>
  </si>
  <si>
    <t xml:space="preserve">715-88-6599</t>
  </si>
  <si>
    <t xml:space="preserve">8063 Birch Grove Ln, Dearborn MI 48120</t>
  </si>
  <si>
    <t xml:space="preserve">Sabina E Hendon</t>
  </si>
  <si>
    <t xml:space="preserve">186-10-8872</t>
  </si>
  <si>
    <t xml:space="preserve">Married filing separately: spouse's name and SSN required; single-amount limits apply</t>
  </si>
  <si>
    <t xml:space="preserve">Form MI-1040, Line 7c and Line 3 (spouse name and SSN)</t>
  </si>
  <si>
    <t xml:space="preserve">Separate federal returns allow separate Michigan returns; W-2 $78,624</t>
  </si>
  <si>
    <t xml:space="preserve">Dearborn, Wayne County — SD 82030</t>
  </si>
  <si>
    <t xml:space="preserve">Charitable giver, Michigan return donation</t>
  </si>
  <si>
    <t xml:space="preserve">Angus R Foltz</t>
  </si>
  <si>
    <t xml:space="preserve">530-71-2255</t>
  </si>
  <si>
    <t xml:space="preserve">3924 Stone Grove Dr, Okemos MI 48805</t>
  </si>
  <si>
    <t xml:space="preserve">MET Charitable Tuition Program contribution subtraction — the same gift already counted in the federal non-itemizer charitable deduction</t>
  </si>
  <si>
    <t xml:space="preserve">Receipt from the MET Charitable Tuition Program</t>
  </si>
  <si>
    <t xml:space="preserve">Voluntary contribution on Form 4642 (Military Family Relief Fund)</t>
  </si>
  <si>
    <t xml:space="preserve">The federal scenario's charitable gift is directed to the MET Charitable Tuition Program, which Michigan also subtracts; the Form 4642 donation is paid in 2027 with the return. Federal return unchanged: no new gift is added; the existing federal donation is simply identified as the MET program.</t>
  </si>
  <si>
    <t xml:space="preserve">Okemos, Ingham County — SD 33170</t>
  </si>
  <si>
    <t xml:space="preserve">Senior homeowners with IRA and Social Security</t>
  </si>
  <si>
    <t xml:space="preserve">Rollo Y Fore</t>
  </si>
  <si>
    <t xml:space="preserve">006-72-9259</t>
  </si>
  <si>
    <t xml:space="preserve">1339 Maple Trace Ln, Alpena MI 49707</t>
  </si>
  <si>
    <t xml:space="preserve">Casimir T Fore</t>
  </si>
  <si>
    <t xml:space="preserve">511-15-3890</t>
  </si>
  <si>
    <t xml:space="preserve">Homestead Property Tax Credit for seniors (65+) as homeowners, MI-1040CR Table A (THR $63,000)</t>
  </si>
  <si>
    <t xml:space="preserve">Retirement and pension subtraction, Form 4884 ($22,000 pension)</t>
  </si>
  <si>
    <t xml:space="preserve">THR = SS $41,000 + pension $22,000 = $63,000, under the projected $64,100 phase-out start; born 1960, so Form 4884 applies rather than a standard deduction. Federal return unchanged: no disability or veteran benefits are assumed.</t>
  </si>
  <si>
    <t xml:space="preserve">Alpena, Alpena County — SD 04010</t>
  </si>
  <si>
    <t xml:space="preserve">Two jobs, one personal exemption</t>
  </si>
  <si>
    <t xml:space="preserve">Alida H Lipinski</t>
  </si>
  <si>
    <t xml:space="preserve">484-32-3407</t>
  </si>
  <si>
    <t xml:space="preserve">9462 Linden Brook Pl, St. Joseph MI 49085</t>
  </si>
  <si>
    <t xml:space="preserve">MI-W4: personal exemption claimed with only one employer after the job change</t>
  </si>
  <si>
    <t xml:space="preserve">payments-and-filing/withholding/mi-w4-exemption-certificate.md</t>
  </si>
  <si>
    <t xml:space="preserve">MI-W4</t>
  </si>
  <si>
    <t xml:space="preserve">Not on the return (employer certificate); affects Line 31</t>
  </si>
  <si>
    <t xml:space="preserve">Employee's MI-W4 on file with employer</t>
  </si>
  <si>
    <t xml:space="preserve">Both jobs are in Michigan (W-2s $95,000 + $100,000); claiming the exemption on both MI-W4s would under-withhold Michigan tax</t>
  </si>
  <si>
    <t xml:space="preserve">St. Joseph, Berrien County — SD 11020</t>
  </si>
  <si>
    <t xml:space="preserve">Early 401(k) withdrawal</t>
  </si>
  <si>
    <t xml:space="preserve">Crue I Viramontes</t>
  </si>
  <si>
    <t xml:space="preserve">318-12-2825</t>
  </si>
  <si>
    <t xml:space="preserve">4087 Sycamore Crossing Ln, Warren MI 48088</t>
  </si>
  <si>
    <t xml:space="preserve">Premature distribution — not a qualifying retirement benefit for Form 4884</t>
  </si>
  <si>
    <t xml:space="preserve">Code 1 distribution at age 45 is fully taxable in Michigan despite the 2026 full retirement deduction</t>
  </si>
  <si>
    <t xml:space="preserve">Warren, Macomb County — SD 50230</t>
  </si>
  <si>
    <t xml:space="preserve">Extension with payment</t>
  </si>
  <si>
    <t xml:space="preserve">Delpha W Ferrier</t>
  </si>
  <si>
    <t xml:space="preserve">037-91-8432</t>
  </si>
  <si>
    <t xml:space="preserve">6284 Goldenrod Vale Rd, Rockford MI 49341</t>
  </si>
  <si>
    <t xml:space="preserve">Okey Z Ferrier</t>
  </si>
  <si>
    <t xml:space="preserve">059-32-2978</t>
  </si>
  <si>
    <t xml:space="preserve">Rockford, Kent County — SD 41210</t>
  </si>
  <si>
    <t xml:space="preserve">Grand Rapids nonresident city income tax (work location)</t>
  </si>
  <si>
    <t xml:space="preserve">ISO exercise</t>
  </si>
  <si>
    <t xml:space="preserve">Cicero E Liggins</t>
  </si>
  <si>
    <t xml:space="preserve">302-93-8295</t>
  </si>
  <si>
    <t xml:space="preserve">8342 Goldenrod Crest Rd, Ann Arbor MI 48103</t>
  </si>
  <si>
    <t xml:space="preserve">Michigan has no AMT — the ISO bargain element has no Michigan effect</t>
  </si>
  <si>
    <t xml:space="preserve">No Michigan AMT or ISO adjustment</t>
  </si>
  <si>
    <t xml:space="preserve">FEDERAL Form 3921</t>
  </si>
  <si>
    <t xml:space="preserve">The $39,300 federal AMT preference does not reach the Michigan return</t>
  </si>
  <si>
    <t xml:space="preserve">Foreign tax paid by a fund</t>
  </si>
  <si>
    <t xml:space="preserve">Tolbert H Dalessandro</t>
  </si>
  <si>
    <t xml:space="preserve">189-43-0600</t>
  </si>
  <si>
    <t xml:space="preserve">9707 Cedar Spring Ct, Saline MI 48176</t>
  </si>
  <si>
    <t xml:space="preserve">Needham P Dalessandro</t>
  </si>
  <si>
    <t xml:space="preserve">103-92-6325</t>
  </si>
  <si>
    <t xml:space="preserve">No Michigan credit for foreign-country tax (only Canadian provinces qualify)</t>
  </si>
  <si>
    <t xml:space="preserve">credits/other-nonrefundable/credit-for-tax-paid-to-other-jurisdictions.md</t>
  </si>
  <si>
    <t xml:space="preserve">Form MI-1040, Line 18 — $0</t>
  </si>
  <si>
    <t xml:space="preserve">FEDERAL Form 1099-DIV Box 7</t>
  </si>
  <si>
    <t xml:space="preserve">The $380 foreign tax is credited federally only; Line 18 excludes foreign countries other than Canadian provinces</t>
  </si>
  <si>
    <t xml:space="preserve">Saline, Washtenaw County — SD 81120</t>
  </si>
  <si>
    <t xml:space="preserve">Home-office consultant buys equipment online</t>
  </si>
  <si>
    <t xml:space="preserve">Versie C Sorrells</t>
  </si>
  <si>
    <t xml:space="preserve">182-65-3677</t>
  </si>
  <si>
    <t xml:space="preserve">8341 Alder Trace Cir, Tecumseh MI 49286</t>
  </si>
  <si>
    <t xml:space="preserve">Use tax on personal online purchases (furniture, electronics) from out-of-state sellers with no Michigan sales tax (Line 24)</t>
  </si>
  <si>
    <t xml:space="preserve">All consulting ($78,000 1099-NEC) is performed in Michigan. Federal return unchanged: the purchases are personal, not business, so Schedule C and Form 8829 are unchanged.</t>
  </si>
  <si>
    <t xml:space="preserve">Tecumseh, Lenawee County — SD 46140</t>
  </si>
  <si>
    <t xml:space="preserve">Partner in an electing FTE partnership</t>
  </si>
  <si>
    <t xml:space="preserve">Erastus S Wentzel</t>
  </si>
  <si>
    <t xml:space="preserve">819-06-4142</t>
  </si>
  <si>
    <t xml:space="preserve">9539 Dogwood Spring Ct, Birmingham MI 48009</t>
  </si>
  <si>
    <t xml:space="preserve">Dolphus E Wentzel</t>
  </si>
  <si>
    <t xml:space="preserve">675-12-9247</t>
  </si>
  <si>
    <t xml:space="preserve">Flow-through entity tax credit, Form 6072 (Schedule FTE)</t>
  </si>
  <si>
    <t xml:space="preserve">credits/business-flow-through/flow-through-entity-tax-credit.md</t>
  </si>
  <si>
    <t xml:space="preserve">Form 6072 (Schedule FTE)</t>
  </si>
  <si>
    <t xml:space="preserve">Form MI-1040, Line 30</t>
  </si>
  <si>
    <t xml:space="preserve">Schedule K-1 (Form 1065) notes / Michigan FTE Tax Information Report</t>
  </si>
  <si>
    <t xml:space="preserve">Add-back of the partner's share of FTE tax deducted by the partnership</t>
  </si>
  <si>
    <t xml:space="preserve">Form 6072, Line 3</t>
  </si>
  <si>
    <t xml:space="preserve">Schedule K-1 notes / Michigan FTE Tax Information Report</t>
  </si>
  <si>
    <t xml:space="preserve">K-1 ordinary income $34,000; the partnership elected the Michigan FTE tax, giving a refundable credit and a matching add-back. Federal return unchanged: the $34,000 K-1 amount already reflects the partnership's deduction for the FTE tax.</t>
  </si>
  <si>
    <t xml:space="preserve">Birmingham, Oakland County — SD 63010</t>
  </si>
  <si>
    <t xml:space="preserve">Couple donates to Michigan funds on the return</t>
  </si>
  <si>
    <t xml:space="preserve">Raoul A Mensah</t>
  </si>
  <si>
    <t xml:space="preserve">477-74-2067</t>
  </si>
  <si>
    <t xml:space="preserve">667 Fern Spring Ln, Monroe MI 48161</t>
  </si>
  <si>
    <t xml:space="preserve">Mansfield A Mensah</t>
  </si>
  <si>
    <t xml:space="preserve">487-05-9459</t>
  </si>
  <si>
    <t xml:space="preserve">Voluntary contributions on Form 4642 — United Way Fund and Children Trust Michigan (both spouses)</t>
  </si>
  <si>
    <t xml:space="preserve">The rental is in Michigan, so the passive loss limits flow through federal AGI unchanged; the contributions increase the Michigan balance due (W-2s $50,440 + $42,120)</t>
  </si>
  <si>
    <t xml:space="preserve">Monroe, Monroe County — SD 58010</t>
  </si>
  <si>
    <t xml:space="preserve">Nevada L Schoonover</t>
  </si>
  <si>
    <t xml:space="preserve">894-87-3373</t>
  </si>
  <si>
    <t xml:space="preserve">9675 Heather Ridge Pl, Ypsilanti MI 48197</t>
  </si>
  <si>
    <t xml:space="preserve">2026 Michigan estimated payments, MI-1040ES</t>
  </si>
  <si>
    <t xml:space="preserve">1099-NEC $86,000 with no withholding</t>
  </si>
  <si>
    <t xml:space="preserve">Ypsilanti, Washtenaw County — SD 81020</t>
  </si>
  <si>
    <t xml:space="preserve">Retiree born 1952 chooses Tier 2</t>
  </si>
  <si>
    <t xml:space="preserve">Manerva H Corrado</t>
  </si>
  <si>
    <t xml:space="preserve">602-15-3639</t>
  </si>
  <si>
    <t xml:space="preserve">6957 Juniper Trace Cir, Petoskey MI 49770</t>
  </si>
  <si>
    <t xml:space="preserve">Volney M Corrado</t>
  </si>
  <si>
    <t xml:space="preserve">567-77-1335</t>
  </si>
  <si>
    <t xml:space="preserve">Tier 2 Michigan standard deduction ($40,000 joint)</t>
  </si>
  <si>
    <t xml:space="preserve">Michigan Schedule 1, Line 25</t>
  </si>
  <si>
    <t xml:space="preserve">Birth dates of filer and spouse; FEDERAL Form 1099-R</t>
  </si>
  <si>
    <t xml:space="preserve">Born 1952 (Tier 2) and over 67; $40,000 exceeds the $19,000 IRA distribution, so the standard deduction is at least as good as Form 4884</t>
  </si>
  <si>
    <t xml:space="preserve">Petoskey, Emmet County — SD 24070</t>
  </si>
  <si>
    <t xml:space="preserve">Prepaid tuition for an adopted child</t>
  </si>
  <si>
    <t xml:space="preserve">Hamilton G Cribb</t>
  </si>
  <si>
    <t xml:space="preserve">632-83-9467</t>
  </si>
  <si>
    <t xml:space="preserve">2246 Willow Crest Ave, West Bloomfield MI 48322</t>
  </si>
  <si>
    <t xml:space="preserve">Fleming E Cribb</t>
  </si>
  <si>
    <t xml:space="preserve">581-87-7359</t>
  </si>
  <si>
    <t xml:space="preserve">Michigan Education Trust contract purchase (full price deductible)</t>
  </si>
  <si>
    <t xml:space="preserve">No Michigan adoption credit; a MET contract has no dollar cap on the subtraction</t>
  </si>
  <si>
    <t xml:space="preserve">West Bloomfield, Oakland County — SD 63160</t>
  </si>
  <si>
    <t xml:space="preserve">Stormi S Cribb</t>
  </si>
  <si>
    <t xml:space="preserve">236-64-9113</t>
  </si>
  <si>
    <t xml:space="preserve">Stormi S Cribb: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</si>
  <si>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Car loan interest</t>
  </si>
  <si>
    <t xml:space="preserve">Missouri S Haider</t>
  </si>
  <si>
    <t xml:space="preserve">670-32-7106</t>
  </si>
  <si>
    <t xml:space="preserve">9392 Laurel Crossing Way, Sterling Heights MI 48310</t>
  </si>
  <si>
    <t xml:space="preserve">Jakari S Haider</t>
  </si>
  <si>
    <t xml:space="preserve">643-85-3248</t>
  </si>
  <si>
    <t xml:space="preserve">Federal car loan interest deduction has no Michigan counterpart</t>
  </si>
  <si>
    <t xml:space="preserve">No Michigan line (below-AGI federal deduction)</t>
  </si>
  <si>
    <t xml:space="preserve">FEDERAL Form 1040 / Schedule 1-A</t>
  </si>
  <si>
    <t xml:space="preserve">Taken below AGI federally, so it never reaches the Michigan return</t>
  </si>
  <si>
    <t xml:space="preserve">CPA handles Treasury letters</t>
  </si>
  <si>
    <t xml:space="preserve">Izola D Amezcua</t>
  </si>
  <si>
    <t xml:space="preserve">586-66-0021</t>
  </si>
  <si>
    <t xml:space="preserve">4732 Willow Trace Ct, Bloomfield Hills MI 48301</t>
  </si>
  <si>
    <t xml:space="preserve">Izora E Amezcua</t>
  </si>
  <si>
    <t xml:space="preserve">541-74-8159</t>
  </si>
  <si>
    <t xml:space="preserve">Authorized Representative Declaration, Form 151</t>
  </si>
  <si>
    <t xml:space="preserve">payments-and-filing/taxpayer-status/power-of-attorney.md</t>
  </si>
  <si>
    <t xml:space="preserve">Form 151</t>
  </si>
  <si>
    <t xml:space="preserve">Not on the return</t>
  </si>
  <si>
    <t xml:space="preserve">Household employer with three W-2s authorizes a CPA to receive notices and speak with Treasury</t>
  </si>
  <si>
    <t xml:space="preserve">Bloomfield Hills, Oakland County — SD 63080</t>
  </si>
  <si>
    <t xml:space="preserve">Trump Account is not a Michigan 529</t>
  </si>
  <si>
    <t xml:space="preserve">Ellwood I McCombs</t>
  </si>
  <si>
    <t xml:space="preserve">150-93-7286</t>
  </si>
  <si>
    <t xml:space="preserve">6942 Laurel Brook Pl, Zeeland MI 49464</t>
  </si>
  <si>
    <t xml:space="preserve">Park L McCombs</t>
  </si>
  <si>
    <t xml:space="preserve">520-71-4037</t>
  </si>
  <si>
    <t xml:space="preserve">Employer Trump Account contribution earns no Michigan education subtraction</t>
  </si>
  <si>
    <t xml:space="preserve">No Michigan subtraction</t>
  </si>
  <si>
    <t xml:space="preserve">Only MESP, MAP, MiABLE, and MET qualify for Michigan subtractions</t>
  </si>
  <si>
    <t xml:space="preserve">Zeeland, Ottawa County — SD 70350</t>
  </si>
  <si>
    <t xml:space="preserve">Viva Y McCombs</t>
  </si>
  <si>
    <t xml:space="preserve">626-77-4496</t>
  </si>
  <si>
    <t xml:space="preserve">Viva Y McCombs: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</si>
  <si>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Year-end gains, annualized estimates</t>
  </si>
  <si>
    <t xml:space="preserve">Liller S Denmark</t>
  </si>
  <si>
    <t xml:space="preserve">250-92-6207</t>
  </si>
  <si>
    <t xml:space="preserve">9515 Fern Crest Cir, Grand Blanc MI 48439</t>
  </si>
  <si>
    <t xml:space="preserve">Donaciano G Denmark</t>
  </si>
  <si>
    <t xml:space="preserve">431-12-0867</t>
  </si>
  <si>
    <t xml:space="preserve">MI-2210 annualized income installment method</t>
  </si>
  <si>
    <t xml:space="preserve">payments-and-filing/estimated-tax/underpayment-of-estimated-tax.md</t>
  </si>
  <si>
    <t xml:space="preserve">MI-2210 (Annualized Income Worksheet)</t>
  </si>
  <si>
    <t xml:space="preserve">Form MI-1040, Line 36 (penalty and interest)</t>
  </si>
  <si>
    <t xml:space="preserve">Brokerage statements showing when gains were realized; estimate payment dates</t>
  </si>
  <si>
    <t xml:space="preserve">Most of the $95,000 gain was realized in December; annualizing reduces early-quarter underpayment</t>
  </si>
  <si>
    <t xml:space="preserve">Grand Blanc, Genesee County — SD 25030</t>
  </si>
  <si>
    <t xml:space="preserve">Executive: 110% estimate safe harbor</t>
  </si>
  <si>
    <t xml:space="preserve">Eber E Wardell</t>
  </si>
  <si>
    <t xml:space="preserve">352-19-7593</t>
  </si>
  <si>
    <t xml:space="preserve">3433 Meadow Grove Way, Birmingham MI 48009</t>
  </si>
  <si>
    <t xml:space="preserve">Adline W Wardell</t>
  </si>
  <si>
    <t xml:space="preserve">066-88-7512</t>
  </si>
  <si>
    <t xml:space="preserve">MI-1040ES using 110% of 2025 tax (2025 AGI over $150,000)</t>
  </si>
  <si>
    <t xml:space="preserve">W-2 $1,200,000 plus investments; employer withholding does not cover all Michigan tax</t>
  </si>
  <si>
    <t xml:space="preserve">Alvah C Burchfield</t>
  </si>
  <si>
    <t xml:space="preserve">820-07-2073</t>
  </si>
  <si>
    <t xml:space="preserve">2322 Silverleaf Field Ave, Detroit MI 48201</t>
  </si>
  <si>
    <t xml:space="preserve">Michigan Earned Income Tax Credit, one child (30% of $4,427 = $1,328)</t>
  </si>
  <si>
    <t xml:space="preserve">Home Heating Credit, MI-1040CR-7 (2 exemptions)</t>
  </si>
  <si>
    <t xml:space="preserve">W-2 $15,600 is on the one-child plateau; under the two-exemption heating ceiling</t>
  </si>
  <si>
    <t xml:space="preserve">Izael C Burchfield</t>
  </si>
  <si>
    <t xml:space="preserve">336-02-0057</t>
  </si>
  <si>
    <t xml:space="preserve">Izael C Burchfield: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</si>
  <si>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Part-time worker, renter</t>
  </si>
  <si>
    <t xml:space="preserve">Archibald P Aitken</t>
  </si>
  <si>
    <t xml:space="preserve">459-44-5867</t>
  </si>
  <si>
    <t xml:space="preserve">374 Copper Ridge Way, Pontiac MI 48340</t>
  </si>
  <si>
    <t xml:space="preserve">Michigan Earned Income Tax Credit, no children (30% of $664 = $199)</t>
  </si>
  <si>
    <t xml:space="preserve">Homestead Property Tax Credit as a renter (THR $9,828)</t>
  </si>
  <si>
    <t xml:space="preserve">W-2 $9,828 is at the childless EIC maximum; very low THR gives a large homestead credit</t>
  </si>
  <si>
    <t xml:space="preserve">Pontiac</t>
  </si>
  <si>
    <t xml:space="preserve">Pontiac, Oakland County — SD 63030</t>
  </si>
  <si>
    <t xml:space="preserve">Pontiac resident city income tax (separate city return; outside the MI-1040 taxonomy)</t>
  </si>
  <si>
    <t xml:space="preserve">IRA charitable distribution</t>
  </si>
  <si>
    <t xml:space="preserve">Malissie C Seidel</t>
  </si>
  <si>
    <t xml:space="preserve">371-18-4083</t>
  </si>
  <si>
    <t xml:space="preserve">2691 Maple Crossing Dr, Traverse City MI 49684</t>
  </si>
  <si>
    <t xml:space="preserve">Orson E Seidel</t>
  </si>
  <si>
    <t xml:space="preserve">670-87-9082</t>
  </si>
  <si>
    <t xml:space="preserve">Retirement subtraction on the IRA distribution net of the QCD ($39,000)</t>
  </si>
  <si>
    <t xml:space="preserve">The $25,000 QCD is excluded federally and needs no Michigan entry; Form 4884 ($39,000) beats Tier 3 ($28,200) for this 1953-born couple</t>
  </si>
  <si>
    <t xml:space="preserve">Refund by direct deposit</t>
  </si>
  <si>
    <t xml:space="preserve">Olen G Chabot</t>
  </si>
  <si>
    <t xml:space="preserve">168-14-5845</t>
  </si>
  <si>
    <t xml:space="preserve">1173 Willow Crossing Cir, Lansing MI 48901</t>
  </si>
  <si>
    <t xml:space="preserve">Direct deposit of the Michigan refund (routing, account, type)</t>
  </si>
  <si>
    <t xml:space="preserve">return-information/refund-balance-due-and-signature.md</t>
  </si>
  <si>
    <t xml:space="preserve">Form MI-1040 direct deposit section</t>
  </si>
  <si>
    <t xml:space="preserve">Form MI-1040, Line 39 and direct deposit boxes a-c</t>
  </si>
  <si>
    <t xml:space="preserve">Voided check or bank routing/account numbers</t>
  </si>
  <si>
    <t xml:space="preserve">First job, W-2 $31,360; withholding exceeds tax</t>
  </si>
  <si>
    <t xml:space="preserve">Single earner buys prepaid tuition monthly</t>
  </si>
  <si>
    <t xml:space="preserve">Verl L Rondon</t>
  </si>
  <si>
    <t xml:space="preserve">541-03-7802</t>
  </si>
  <si>
    <t xml:space="preserve">5196 Birch Field Way, Sault Ste. Marie MI 49783</t>
  </si>
  <si>
    <t xml:space="preserve">Ottilie T Rondon</t>
  </si>
  <si>
    <t xml:space="preserve">024-03-5315</t>
  </si>
  <si>
    <t xml:space="preserve">Michigan Education Trust monthly purchase plan — 2026 payments deductible</t>
  </si>
  <si>
    <t xml:space="preserve">Michigan Education Trust annual statement of 2026 monthly purchase-plan payments</t>
  </si>
  <si>
    <t xml:space="preserve">W-2 $108,000 single-earner household. Federal return unchanged: MET payments are not federally deductible and no federal form is issued.</t>
  </si>
  <si>
    <t xml:space="preserve">Sault Ste. Marie, Chippewa County — SD 17010</t>
  </si>
  <si>
    <t xml:space="preserve">Adjusts Michigan withholding</t>
  </si>
  <si>
    <t xml:space="preserve">Erie E Guadarrama</t>
  </si>
  <si>
    <t xml:space="preserve">868-65-7421</t>
  </si>
  <si>
    <t xml:space="preserve">1234 Cedar Crossing Rd, Kentwood MI 49501</t>
  </si>
  <si>
    <t xml:space="preserve">New MI-W4 changing Michigan exemptions after a large refund</t>
  </si>
  <si>
    <t xml:space="preserve">Michigan withholding is set only by the MI-W4, separately from the federal W-4</t>
  </si>
  <si>
    <t xml:space="preserve">Kentwood, Kent County — SD 41160</t>
  </si>
  <si>
    <t xml:space="preserve">Adds extra Michigan withholding</t>
  </si>
  <si>
    <t xml:space="preserve">Shafter E Laborde</t>
  </si>
  <si>
    <t xml:space="preserve">265-93-9347</t>
  </si>
  <si>
    <t xml:space="preserve">9318 Hawthorn Trace Way, Wixom MI 48393</t>
  </si>
  <si>
    <t xml:space="preserve">Mafalda T Laborde</t>
  </si>
  <si>
    <t xml:space="preserve">092-35-8131</t>
  </si>
  <si>
    <t xml:space="preserve">MI-W4 Line 7 additional withholding per pay period</t>
  </si>
  <si>
    <t xml:space="preserve">Owed at filing last year; extra state withholding avoids a Michigan balance due</t>
  </si>
  <si>
    <t xml:space="preserve">Wixom (Walled Lake), Oakland County — SD 63290</t>
  </si>
  <si>
    <t xml:space="preserve">Teacher homeowners under the homestead limit</t>
  </si>
  <si>
    <t xml:space="preserve">Blossom F Nassar</t>
  </si>
  <si>
    <t xml:space="preserve">618-65-3661</t>
  </si>
  <si>
    <t xml:space="preserve">5816 Sycamore Field Ct, Jenison MI 49428</t>
  </si>
  <si>
    <t xml:space="preserve">Pinkney S Nassar</t>
  </si>
  <si>
    <t xml:space="preserve">431-51-2685</t>
  </si>
  <si>
    <t xml:space="preserve">Homestead Property Tax Credit as homeowners (THR about $61,200)</t>
  </si>
  <si>
    <t xml:space="preserve">W-2 $61,200 is under the projected $64,100 phase-out start; educator expenses already reduce AGI. Federal return unchanged: no veteran status or VA benefits are assumed.</t>
  </si>
  <si>
    <t xml:space="preserve">Jenison, Ottawa County — SD 70175</t>
  </si>
  <si>
    <t xml:space="preserve">Inherited IRA distribution, no Michigan withholding</t>
  </si>
  <si>
    <t xml:space="preserve">Ozella L Duff</t>
  </si>
  <si>
    <t xml:space="preserve">031-37-3865</t>
  </si>
  <si>
    <t xml:space="preserve">3597 Magnolia Ridge Dr, Kalamazoo MI 49001</t>
  </si>
  <si>
    <t xml:space="preserve">Homestead Property Tax Credit as a renter (THR $24,000 from the inherited IRA)</t>
  </si>
  <si>
    <t xml:space="preserve">MI W-4P: elect Michigan withholding on future inherited-IRA distributions</t>
  </si>
  <si>
    <t xml:space="preserve">MI W-4P</t>
  </si>
  <si>
    <t xml:space="preserve">Not on the return (payer certificate); affects Line 31 in later years</t>
  </si>
  <si>
    <t xml:space="preserve">MI W-4P filed with the IRA custodian</t>
  </si>
  <si>
    <t xml:space="preserve">Aligned with PA and IL row 61. No W-2; the $24,000 code 4 distribution is the only income and carries federal withholding only ($2,400). Whether a non-spouse beneficiary born 1997 may take the Form 4884 subtraction is not asserted (same approach as the PA tab). THR $24,000 fits the homestead limit.</t>
  </si>
  <si>
    <t xml:space="preserve">Working teen claimed by parents</t>
  </si>
  <si>
    <t xml:space="preserve">Webster L Ndiaye</t>
  </si>
  <si>
    <t xml:space="preserve">166-58-5200</t>
  </si>
  <si>
    <t xml:space="preserve">9347 Heather Grove Ln, Hudsonville MI 49426</t>
  </si>
  <si>
    <t xml:space="preserve">Dependent-filer exemption $1,500 (Line 9e) instead of a personal exemption</t>
  </si>
  <si>
    <t xml:space="preserve">Form MI-1040, Line 9e</t>
  </si>
  <si>
    <t xml:space="preserve">FEDERAL Form 1040 showing the filer can be claimed as a dependent</t>
  </si>
  <si>
    <t xml:space="preserve">Files only to recover Michigan withholding</t>
  </si>
  <si>
    <t xml:space="preserve">return-information/filing-requirements.md</t>
  </si>
  <si>
    <t xml:space="preserve">Form MI-1040</t>
  </si>
  <si>
    <t xml:space="preserve">Form MI-1040 filing requirement test (Lines 10 vs 15)</t>
  </si>
  <si>
    <t xml:space="preserve">W-2 $11,648 exceeds the $1,500 dependent threshold; filing recovers any over-withholding</t>
  </si>
  <si>
    <t xml:space="preserve">Hudsonville, Ottawa County — SD 70190</t>
  </si>
  <si>
    <t xml:space="preserve">Savings-bond interest excluded federally</t>
  </si>
  <si>
    <t xml:space="preserve">Fronia S Troyer</t>
  </si>
  <si>
    <t xml:space="preserve">857-20-3393</t>
  </si>
  <si>
    <t xml:space="preserve">8571 Magnolia Crossing Pl, Chelsea MI 48118</t>
  </si>
  <si>
    <t xml:space="preserve">Armstead A Troyer</t>
  </si>
  <si>
    <t xml:space="preserve">482-42-2800</t>
  </si>
  <si>
    <t xml:space="preserve">U.S. government obligation interest subtraction</t>
  </si>
  <si>
    <t xml:space="preserve">deductions/subtractions/us-government-obligations.md</t>
  </si>
  <si>
    <t xml:space="preserve">Michigan Schedule 1, Line 10</t>
  </si>
  <si>
    <t xml:space="preserve">FEDERAL Form 1099-INT Box 3</t>
  </si>
  <si>
    <t xml:space="preserve">The $4,600 Box 3 interest is exempt from state tax</t>
  </si>
  <si>
    <t xml:space="preserve">Chelsea, Washtenaw County — SD 81040</t>
  </si>
  <si>
    <t xml:space="preserve">Ebenezer L Berkowitz</t>
  </si>
  <si>
    <t xml:space="preserve">374-73-2123</t>
  </si>
  <si>
    <t xml:space="preserve">7752 Maple Spring Dr, Northville MI 48167</t>
  </si>
  <si>
    <t xml:space="preserve">Solon F Berkowitz</t>
  </si>
  <si>
    <t xml:space="preserve">429-47-3480</t>
  </si>
  <si>
    <t xml:space="preserve">Add-back of interest on other states' municipal bonds</t>
  </si>
  <si>
    <t xml:space="preserve">Michigan Schedule 1, Line 1</t>
  </si>
  <si>
    <t xml:space="preserve">FEDERAL Form 1099-INT Box 8 with state-by-state breakdown</t>
  </si>
  <si>
    <t xml:space="preserve">Box 8 $7,800 from a national muni fund; only the non-Michigan share is added</t>
  </si>
  <si>
    <t xml:space="preserve">Northville, Wayne County — SD 82390</t>
  </si>
  <si>
    <t xml:space="preserve">Michigan-issued private activity bonds</t>
  </si>
  <si>
    <t xml:space="preserve">Epifanio M Priebe</t>
  </si>
  <si>
    <t xml:space="preserve">885-84-8129</t>
  </si>
  <si>
    <t xml:space="preserve">339 Cedar Hollow Ln, Clarkston MI 48346</t>
  </si>
  <si>
    <t xml:space="preserve">Tishie E Priebe</t>
  </si>
  <si>
    <t xml:space="preserve">116-37-7037</t>
  </si>
  <si>
    <t xml:space="preserve">Michigan-issued bond interest stays exempt — no add-back</t>
  </si>
  <si>
    <t xml:space="preserve">Michigan Schedule 1, Line 1 — $0 (Michigan-issued)</t>
  </si>
  <si>
    <t xml:space="preserve">FEDERAL Form 1099-INT Box 8 and 9 with issuer state</t>
  </si>
  <si>
    <t xml:space="preserve">The $22,000 tax-exempt interest is from Michigan issuers, and Michigan has no AMT</t>
  </si>
  <si>
    <t xml:space="preserve">Clarkston, Oakland County — SD 63190</t>
  </si>
  <si>
    <t xml:space="preserve">Joins the organ donor registry</t>
  </si>
  <si>
    <t xml:space="preserve">Alpheus H Mattson</t>
  </si>
  <si>
    <t xml:space="preserve">388-86-2446</t>
  </si>
  <si>
    <t xml:space="preserve">7050 Laurel Hollow Way, Dexter MI 48130</t>
  </si>
  <si>
    <t xml:space="preserve">Vernie A Mattson</t>
  </si>
  <si>
    <t xml:space="preserve">849-27-9223</t>
  </si>
  <si>
    <t xml:space="preserve">Michigan Organ Donor Registry sign-up on Form 4642</t>
  </si>
  <si>
    <t xml:space="preserve">No tax effect; capital gain distributions follow federal</t>
  </si>
  <si>
    <t xml:space="preserve">Dexter, Washtenaw County — SD 81050</t>
  </si>
  <si>
    <t xml:space="preserve">Qualified dividends taxed at the flat rate</t>
  </si>
  <si>
    <t xml:space="preserve">Hampton J Aviles</t>
  </si>
  <si>
    <t xml:space="preserve">390-98-5946</t>
  </si>
  <si>
    <t xml:space="preserve">1756 Juniper Ridge Ln, Ferndale MI 48220</t>
  </si>
  <si>
    <t xml:space="preserve">No preferential rate — qualified dividends taxed at 4.25%</t>
  </si>
  <si>
    <t xml:space="preserve">Form MI-1040, Line 17 (flat 4.25%)</t>
  </si>
  <si>
    <t xml:space="preserve">FEDERAL Form 1099-DIV</t>
  </si>
  <si>
    <t xml:space="preserve">Michigan's single rate applies to all income</t>
  </si>
  <si>
    <t xml:space="preserve">Ferndale, Oakland County — SD 63020</t>
  </si>
  <si>
    <t xml:space="preserve">QBI deduction not in Michigan</t>
  </si>
  <si>
    <t xml:space="preserve">Ignatius G Zamarripa</t>
  </si>
  <si>
    <t xml:space="preserve">749-99-5775</t>
  </si>
  <si>
    <t xml:space="preserve">7754 Juniper Spring Rd, Caledonia MI 49316</t>
  </si>
  <si>
    <t xml:space="preserve">Thompson I Zamarripa</t>
  </si>
  <si>
    <t xml:space="preserve">208-43-6560</t>
  </si>
  <si>
    <t xml:space="preserve">Federal QBI deduction has no Michigan counterpart</t>
  </si>
  <si>
    <t xml:space="preserve">The Section 199A deduction is below AGI federally</t>
  </si>
  <si>
    <t xml:space="preserve">Caledonia, Kent County — SD 41050</t>
  </si>
  <si>
    <t xml:space="preserve">Medical bills, renter in the homestead phase-out</t>
  </si>
  <si>
    <t xml:space="preserve">Elbridge W Kitchens</t>
  </si>
  <si>
    <t xml:space="preserve">130-44-0560</t>
  </si>
  <si>
    <t xml:space="preserve">8438 Juniper Trace Cir, Mount Pleasant MI 48804</t>
  </si>
  <si>
    <t xml:space="preserve">Media C Kitchens</t>
  </si>
  <si>
    <t xml:space="preserve">641-64-4423</t>
  </si>
  <si>
    <t xml:space="preserve">Homestead Property Tax Credit as a renter in the phase-out band (THR about $66,560 before the insurance premium reduction)</t>
  </si>
  <si>
    <t xml:space="preserve">Itemized medical is not deductible in Michigan, but health insurance premiums reduce THR; the credit phases down 10% per $1,000 above the projected $64,100 start. Federal return unchanged: the couple rents, so no property tax is added to the federal Schedule A they already file for medical expenses.</t>
  </si>
  <si>
    <t xml:space="preserve">Mount Pleasant, Isabella County — SD 37010</t>
  </si>
  <si>
    <t xml:space="preserve">Homestead credit not available</t>
  </si>
  <si>
    <t xml:space="preserve">Thekla P Gifford</t>
  </si>
  <si>
    <t xml:space="preserve">278-80-1789</t>
  </si>
  <si>
    <t xml:space="preserve">6157 Alder Spring Ave, Okemos MI 48805</t>
  </si>
  <si>
    <t xml:space="preserve">Pinkie C Gifford</t>
  </si>
  <si>
    <t xml:space="preserve">381-33-2766</t>
  </si>
  <si>
    <t xml:space="preserve">Not eligible for the Homestead Property Tax Credit — THR over the ceiling</t>
  </si>
  <si>
    <t xml:space="preserve">MI-1040CR (eligibility test only)</t>
  </si>
  <si>
    <t xml:space="preserve">Form MI-1040, Line 26 — $0 (not eligible)</t>
  </si>
  <si>
    <t xml:space="preserve">2026 property tax statement (taxable value) and household income</t>
  </si>
  <si>
    <t xml:space="preserve">W-2 $175,000 exceeds the (projected) $73,400 THR ceiling; $14,200 property taxes also not deductible</t>
  </si>
  <si>
    <t xml:space="preserve">Lansing nonresident city income tax (work location)</t>
  </si>
  <si>
    <t xml:space="preserve">Margin interest not deductible</t>
  </si>
  <si>
    <t xml:space="preserve">Frazier F Weiser</t>
  </si>
  <si>
    <t xml:space="preserve">826-65-2606</t>
  </si>
  <si>
    <t xml:space="preserve">3729 River Spring Ave, Berkley MI 48072</t>
  </si>
  <si>
    <t xml:space="preserve">Investment interest (itemized) not deductible in Michigan</t>
  </si>
  <si>
    <t xml:space="preserve">Form 4952 deduction is itemized federally</t>
  </si>
  <si>
    <t xml:space="preserve">Berkley, Oakland County — SD 63050</t>
  </si>
  <si>
    <t xml:space="preserve">Declared disaster in Michigan</t>
  </si>
  <si>
    <t xml:space="preserve">French E Caruthers</t>
  </si>
  <si>
    <t xml:space="preserve">155-22-3115</t>
  </si>
  <si>
    <t xml:space="preserve">4803 Fern Brook Dr, Gaylord MI 49734</t>
  </si>
  <si>
    <t xml:space="preserve">Silver F Caruthers</t>
  </si>
  <si>
    <t xml:space="preserve">480-61-1117</t>
  </si>
  <si>
    <t xml:space="preserve">Penalty and interest relief request for a declared Michigan disaster</t>
  </si>
  <si>
    <t xml:space="preserve">Form MI-1040, Lines 35b-35d</t>
  </si>
  <si>
    <t xml:space="preserve">Form MI-1040, Lines 35b, 35c, 35d</t>
  </si>
  <si>
    <t xml:space="preserve">Treasury disaster relief notice; insurance and FEMA records</t>
  </si>
  <si>
    <t xml:space="preserve">Home in a county covered by a 2026 Treasury disaster notice; the federal casualty loss is itemized and has no Michigan effect</t>
  </si>
  <si>
    <t xml:space="preserve">Gaylord, Otsego County — SD 69020</t>
  </si>
  <si>
    <t xml:space="preserve">Legacy historic credit carryforward</t>
  </si>
  <si>
    <t xml:space="preserve">Coolidge O Buie</t>
  </si>
  <si>
    <t xml:space="preserve">418-91-9884</t>
  </si>
  <si>
    <t xml:space="preserve">5035 Alder Vale Pl, Marshall MI 49068</t>
  </si>
  <si>
    <t xml:space="preserve">Heber G Buie</t>
  </si>
  <si>
    <t xml:space="preserve">439-58-0636</t>
  </si>
  <si>
    <t xml:space="preserve">Historic Preservation Tax Credit carryforward, Form 3581 (plan approved before 2012)</t>
  </si>
  <si>
    <t xml:space="preserve">credits/historic-preservation/historic-preservation-tax-credit-legacy.md</t>
  </si>
  <si>
    <t xml:space="preserve">Form 3581</t>
  </si>
  <si>
    <t xml:space="preserve">Form MI-1040, Line 19b</t>
  </si>
  <si>
    <t xml:space="preserve">Prior-year Form 3581 carryforward schedule; SHPO Part 3 certification</t>
  </si>
  <si>
    <t xml:space="preserve">Certificate issued in 2017 under a pre-2012 approval; carryforward runs through 2027 and is limited to Michigan tax</t>
  </si>
  <si>
    <t xml:space="preserve">Rideshare driver: SE tax add-back</t>
  </si>
  <si>
    <t xml:space="preserve">Ransom G Spradling</t>
  </si>
  <si>
    <t xml:space="preserve">753-49-5482</t>
  </si>
  <si>
    <t xml:space="preserve">6139 Magnolia Grove Way, Detroit MI 48201</t>
  </si>
  <si>
    <t xml:space="preserve">1099-K $41,200 + 1099-NEC $3,800 less mileage produces SE tax</t>
  </si>
  <si>
    <t xml:space="preserve">Section 179 decoupling review</t>
  </si>
  <si>
    <t xml:space="preserve">Wayland A Wilkins</t>
  </si>
  <si>
    <t xml:space="preserve">053-28-8418</t>
  </si>
  <si>
    <t xml:space="preserve">2200 Silverleaf Grove Pl, Traverse City MI 49684</t>
  </si>
  <si>
    <t xml:space="preserve">IRC decoupling adjustment — Section 179 as of Dec 31, 2024 (2025 PA 24)</t>
  </si>
  <si>
    <t xml:space="preserve">income/additions/miscellaneous-additions.md</t>
  </si>
  <si>
    <t xml:space="preserve">Schedule 1 IRC decoupling worksheet</t>
  </si>
  <si>
    <t xml:space="preserve">Michigan Schedule 1, Line 8 (net add-back)</t>
  </si>
  <si>
    <t xml:space="preserve">FEDERAL Form 4562; equipment invoices</t>
  </si>
  <si>
    <t xml:space="preserve">Michigan uses Section 179 and bonus depreciation as in effect Dec 31, 2024 for the $14,500 of equipment</t>
  </si>
  <si>
    <t xml:space="preserve">Self-employed renter, health premiums</t>
  </si>
  <si>
    <t xml:space="preserve">Commodore A Delvalle</t>
  </si>
  <si>
    <t xml:space="preserve">656-74-0131</t>
  </si>
  <si>
    <t xml:space="preserve">2618 Laurel Crossing Ct, Jackson MI 49201</t>
  </si>
  <si>
    <t xml:space="preserve">Homestead Property Tax Credit as a renter; SE health insurance and SE tax deductions reduce THR</t>
  </si>
  <si>
    <t xml:space="preserve">1099-NEC $62,000 less the federal adjustments leaves THR under the phase-out start</t>
  </si>
  <si>
    <t xml:space="preserve">Donates part of the refund to the Red Cross</t>
  </si>
  <si>
    <t xml:space="preserve">Tempie H Eddington</t>
  </si>
  <si>
    <t xml:space="preserve">776-89-6274</t>
  </si>
  <si>
    <t xml:space="preserve">2100 Maple Ridge Ave, Howell MI 48843</t>
  </si>
  <si>
    <t xml:space="preserve">Voluntary contribution on Form 4642 — American Red Cross Michigan Fund</t>
  </si>
  <si>
    <t xml:space="preserve">Solo 401(k) ($28,000) flows through federal AGI unchanged. Federal return unchanged: the donation is paid from the refund when the 2026 return is filed in 2027, so it is not a 2026 federal charitable contribution. (The first-time home buyer withdrawal was removed because the account's interest would be new federal income.)</t>
  </si>
  <si>
    <t xml:space="preserve">Howell, Livingston County — SD 47070</t>
  </si>
  <si>
    <t xml:space="preserve">Freelancer: SE tax deduction added back</t>
  </si>
  <si>
    <t xml:space="preserve">Isom L Peng</t>
  </si>
  <si>
    <t xml:space="preserve">095-80-7275</t>
  </si>
  <si>
    <t xml:space="preserve">1068 Hawthorn Brook Cir, Holland MI 49422</t>
  </si>
  <si>
    <t xml:space="preserve">Deduction for one-half of self-employment tax added back (Schedule 1 Line 2)</t>
  </si>
  <si>
    <t xml:space="preserve">Full-year Michigan resident; the federal half-SE-tax deduction on $54,000 of 1099-NEC income reduces AGI, and Michigan adds it back</t>
  </si>
  <si>
    <t xml:space="preserve">Cash-only handyman must file</t>
  </si>
  <si>
    <t xml:space="preserve">Avyaan J Manjarrez</t>
  </si>
  <si>
    <t xml:space="preserve">061-79-4019</t>
  </si>
  <si>
    <t xml:space="preserve">3933 Dogwood Brook Way, Adrian MI 49221</t>
  </si>
  <si>
    <t xml:space="preserve">Filing requirement: AGI exceeds the exemption allowance</t>
  </si>
  <si>
    <t xml:space="preserve">No W-2 or 1099; cash business income must still be reported</t>
  </si>
  <si>
    <t xml:space="preserve">Adrian, Lenawee County — SD 46010</t>
  </si>
  <si>
    <t xml:space="preserve">W-2 employee with 1099-NEC side consulting</t>
  </si>
  <si>
    <t xml:space="preserve">Ewald N Upton</t>
  </si>
  <si>
    <t xml:space="preserve">208-28-7584</t>
  </si>
  <si>
    <t xml:space="preserve">1668 Magnolia Vale Ave, Dearborn Heights MI 48125</t>
  </si>
  <si>
    <t xml:space="preserve">Self-employment tax deduction on the $6,800 consulting income added back</t>
  </si>
  <si>
    <t xml:space="preserve">MI-W4 Line 7 additional withholding to cover the untaxed consulting income</t>
  </si>
  <si>
    <t xml:space="preserve">Full-year resident of Dearborn Heights working in Detroit (W-2 $102,000); the consulting income has no withholding, so extra MI-W4 withholding avoids a balance due</t>
  </si>
  <si>
    <t xml:space="preserve">Dearborn Heights, Wayne County — SD 82040</t>
  </si>
  <si>
    <t xml:space="preserve">Casino winnings, no Michigan loss subtraction</t>
  </si>
  <si>
    <t xml:space="preserve">Davey S Yoshida</t>
  </si>
  <si>
    <t xml:space="preserve">770-02-2986</t>
  </si>
  <si>
    <t xml:space="preserve">2759 Hawthorn Crossing Ct, Livonia MI 48150</t>
  </si>
  <si>
    <t xml:space="preserve">Casino winnings fully taxable; no Michigan gambling-loss subtraction because the federal return takes the standard deduction</t>
  </si>
  <si>
    <t xml:space="preserve">No Michigan wagering-loss subtraction (requires federal itemizing)</t>
  </si>
  <si>
    <t xml:space="preserve">FEDERAL Form W-2G</t>
  </si>
  <si>
    <t xml:space="preserve">The $12,400 jackpot stays in Michigan income; Michigan allows wagering losses only to the extent itemized on federal Schedule A. Federal return unchanged: no Michigan withholding or losses are assumed on the W-2G.</t>
  </si>
  <si>
    <t xml:space="preserve">Qualified unreported cash tips</t>
  </si>
  <si>
    <t xml:space="preserve">Henderson V Weddle</t>
  </si>
  <si>
    <t xml:space="preserve">535-76-6338</t>
  </si>
  <si>
    <t xml:space="preserve">6311 Birch Crossing Ln, Mackinaw City MI 49701</t>
  </si>
  <si>
    <t xml:space="preserve">Qualified tips deduction for tips reported on Form 4137</t>
  </si>
  <si>
    <t xml:space="preserve">FEDERAL Form 4137 and Schedule 1-A; own tip records</t>
  </si>
  <si>
    <t xml:space="preserve">Tips reported on Form 4137 ($3,900) qualify federally, so the Michigan deduction mirrors them</t>
  </si>
  <si>
    <t xml:space="preserve">Mackinaw City, Emmet County — SD 16070</t>
  </si>
  <si>
    <t xml:space="preserve">State Campaign Fund</t>
  </si>
  <si>
    <t xml:space="preserve">Fernand I Falk</t>
  </si>
  <si>
    <t xml:space="preserve">020-88-2286</t>
  </si>
  <si>
    <t xml:space="preserve">4976 Maple Grove Ct, Wyandotte MI 48192</t>
  </si>
  <si>
    <t xml:space="preserve">Designates $3 to the State Campaign Fund (no tax effect)</t>
  </si>
  <si>
    <t xml:space="preserve">Form MI-1040, Line 5</t>
  </si>
  <si>
    <t xml:space="preserve">Form MI-1040, Line 5 checkbox</t>
  </si>
  <si>
    <t xml:space="preserve">The $5,000 prize is taxed at 4.25%</t>
  </si>
  <si>
    <t xml:space="preserve">Wyandotte, Wayne County — SD 82170</t>
  </si>
  <si>
    <t xml:space="preserve">MiABLE contribution for a sibling</t>
  </si>
  <si>
    <t xml:space="preserve">Tilda C Toscano</t>
  </si>
  <si>
    <t xml:space="preserve">509-07-0644</t>
  </si>
  <si>
    <t xml:space="preserve">7226 River Spring Dr, Port Huron MI 48060</t>
  </si>
  <si>
    <t xml:space="preserve">MiABLE contribution subtraction (up to $5,000 single)</t>
  </si>
  <si>
    <t xml:space="preserve">MiABLE account statement showing contributions</t>
  </si>
  <si>
    <t xml:space="preserve">Contributions to a disabled sibling's MiABLE account are deductible by the contributor</t>
  </si>
  <si>
    <t xml:space="preserve">Port Huron</t>
  </si>
  <si>
    <t xml:space="preserve">Port Huron, St. Clair County — SD 74010</t>
  </si>
  <si>
    <t xml:space="preserve">Port Huron resident city income tax (separate city return; outside the MI-1040 taxonomy)</t>
  </si>
  <si>
    <t xml:space="preserve">Donates part of the refund to military families</t>
  </si>
  <si>
    <t xml:space="preserve">Gottlieb O Madrid</t>
  </si>
  <si>
    <t xml:space="preserve">663-45-1651</t>
  </si>
  <si>
    <t xml:space="preserve">9003 Birch Trace Ct, Flint MI 48501</t>
  </si>
  <si>
    <t xml:space="preserve">Voluntary contribution on Form 4642 — Military Family Relief Fund</t>
  </si>
  <si>
    <t xml:space="preserve">Pre-2019 alimony paid is an adjustment already in federal AGI. Federal return unchanged: the donation is paid from the refund when the 2026 return is filed in 2027, so it is not a 2026 federal charitable contribution.</t>
  </si>
  <si>
    <t xml:space="preserve">Flint Township (Carman-Ainsworth), Genesee County — SD 25080</t>
  </si>
  <si>
    <t xml:space="preserve">Low-income retired homeowners</t>
  </si>
  <si>
    <t xml:space="preserve">Norton F Hargrave</t>
  </si>
  <si>
    <t xml:space="preserve">572-08-5056</t>
  </si>
  <si>
    <t xml:space="preserve">4543 Juniper Trace Ct, Flint MI 48501</t>
  </si>
  <si>
    <t xml:space="preserve">Neppie A Hargrave</t>
  </si>
  <si>
    <t xml:space="preserve">391-33-0614</t>
  </si>
  <si>
    <t xml:space="preserve">Homestead Property Tax Credit as homeowners (very low THR of about $5,720)</t>
  </si>
  <si>
    <t xml:space="preserve">Interest $6,200 less the $480 penalty is the only income; Treasury may ask how living expenses are met. Federal return unchanged: no veteran status or VA compensation is assumed.</t>
  </si>
  <si>
    <t xml:space="preserve">Wages with no W-2</t>
  </si>
  <si>
    <t xml:space="preserve">Richmond L Urbano</t>
  </si>
  <si>
    <t xml:space="preserve">587-40-7929</t>
  </si>
  <si>
    <t xml:space="preserve">8515 Silverleaf Brook Rd, Hamtramck MI 48212</t>
  </si>
  <si>
    <t xml:space="preserve">Filing requirement: AGI $6,400 exceeds the $5,900 exemption</t>
  </si>
  <si>
    <t xml:space="preserve">Under the one-exemption heating credit ceiling</t>
  </si>
  <si>
    <t xml:space="preserve">Hamtramck</t>
  </si>
  <si>
    <t xml:space="preserve">Hamtramck, Wayne County — SD 82060</t>
  </si>
  <si>
    <t xml:space="preserve">Hamtramck resident city income tax (separate city return; outside the MI-1040 taxonomy)</t>
  </si>
  <si>
    <t xml:space="preserve">Crypto sale</t>
  </si>
  <si>
    <t xml:space="preserve">Godfrey H Peoples</t>
  </si>
  <si>
    <t xml:space="preserve">240-32-1411</t>
  </si>
  <si>
    <t xml:space="preserve">1877 Fern Vale Dr, Ann Arbor MI 48103</t>
  </si>
  <si>
    <t xml:space="preserve">Digital asset question answered Yes (Line 40)</t>
  </si>
  <si>
    <t xml:space="preserve">Form MI-1040, Line 40</t>
  </si>
  <si>
    <t xml:space="preserve">Form MI-1040, Line 40 checkbox</t>
  </si>
  <si>
    <t xml:space="preserve">FEDERAL Form 1099-DA</t>
  </si>
  <si>
    <t xml:space="preserve">The $31,000 gain is fully taxable and follows federal</t>
  </si>
  <si>
    <t xml:space="preserve">Section 1256 trader</t>
  </si>
  <si>
    <t xml:space="preserve">Delphin W Baeza</t>
  </si>
  <si>
    <t xml:space="preserve">808-25-1530</t>
  </si>
  <si>
    <t xml:space="preserve">5221 Goldenrod Brook Ave, Grosse Pointe MI 48230</t>
  </si>
  <si>
    <t xml:space="preserve">No 60/40 benefit — Section 1256 gains taxed at the flat 4.25%</t>
  </si>
  <si>
    <t xml:space="preserve">Federal 60/40 treatment has no Michigan counterpart</t>
  </si>
  <si>
    <t xml:space="preserve">Equipment sale with no Michigan basis difference</t>
  </si>
  <si>
    <t xml:space="preserve">Zilpah P Blakeman</t>
  </si>
  <si>
    <t xml:space="preserve">045-76-4660</t>
  </si>
  <si>
    <t xml:space="preserve">7784 Fern Hollow Pl, Coldwater MI 49036</t>
  </si>
  <si>
    <t xml:space="preserve">IRC decoupling gain/loss adjustment on disposition of depreciated equipment</t>
  </si>
  <si>
    <t xml:space="preserve">Michigan Schedule 1, Line 8 or Line 23</t>
  </si>
  <si>
    <t xml:space="preserve">FEDERAL Form 4797 and depreciation schedules (federal vs Michigan basis)</t>
  </si>
  <si>
    <t xml:space="preserve">Different Michigan depreciation on the equipment sold for $42,000 changes the gain</t>
  </si>
  <si>
    <t xml:space="preserve">Coldwater, Branch County — SD 12010</t>
  </si>
  <si>
    <t xml:space="preserve">Seller-financed Michigan land sale</t>
  </si>
  <si>
    <t xml:space="preserve">Worley F Noble</t>
  </si>
  <si>
    <t xml:space="preserve">643-52-7600</t>
  </si>
  <si>
    <t xml:space="preserve">3305 Fern Ridge Pl, Niles MI 49120</t>
  </si>
  <si>
    <t xml:space="preserve">Enzo A Noble</t>
  </si>
  <si>
    <t xml:space="preserve">859-76-3452</t>
  </si>
  <si>
    <t xml:space="preserve">2026 Michigan estimated payments on installment gain and interest with no withholding (MI-1040ES)</t>
  </si>
  <si>
    <t xml:space="preserve">The land is in Michigan, so the installment gain and $16,800 interest are fully Michigan income; no withholding applies to the buyer's payments</t>
  </si>
  <si>
    <t xml:space="preserve">Niles, Berrien County — SD 11300</t>
  </si>
  <si>
    <t xml:space="preserve">Roth conversion at 44</t>
  </si>
  <si>
    <t xml:space="preserve">Wong F Belton</t>
  </si>
  <si>
    <t xml:space="preserve">696-90-5487</t>
  </si>
  <si>
    <t xml:space="preserve">7574 Cedar Ridge Way, Novi MI 48374</t>
  </si>
  <si>
    <t xml:space="preserve">Theodosia K Belton</t>
  </si>
  <si>
    <t xml:space="preserve">411-65-2487</t>
  </si>
  <si>
    <t xml:space="preserve">Roth conversion is a premature distribution — no Form 4884 subtraction</t>
  </si>
  <si>
    <t xml:space="preserve">The taxable part of the conversion is not a qualifying retirement benefit</t>
  </si>
  <si>
    <t xml:space="preserve">Florida short-term rental loss</t>
  </si>
  <si>
    <t xml:space="preserve">Americo N Younger</t>
  </si>
  <si>
    <t xml:space="preserve">852-73-4686</t>
  </si>
  <si>
    <t xml:space="preserve">3767 Hawthorn Ridge Cir, Brighton MI 48114</t>
  </si>
  <si>
    <t xml:space="preserve">Doctor C Younger</t>
  </si>
  <si>
    <t xml:space="preserve">179-40-0366</t>
  </si>
  <si>
    <t xml:space="preserve">Rental income from Florida property subtracted</t>
  </si>
  <si>
    <t xml:space="preserve">income/sourcing/sourcing.md</t>
  </si>
  <si>
    <t xml:space="preserve">Michigan Schedule 1, Line 13</t>
  </si>
  <si>
    <t xml:space="preserve">FEDERAL Schedule E; Form 1099-K; property address</t>
  </si>
  <si>
    <t xml:space="preserve">Net rents from real property in another state are allocated to that state (Schedule 1 Line 13)</t>
  </si>
  <si>
    <t xml:space="preserve">Michigan rental through a property manager</t>
  </si>
  <si>
    <t xml:space="preserve">Orley E Bowser</t>
  </si>
  <si>
    <t xml:space="preserve">044-31-8211</t>
  </si>
  <si>
    <t xml:space="preserve">5270 Copper Crossing Ave, Grand Haven MI 49417</t>
  </si>
  <si>
    <t xml:space="preserve">Dorathea F Bowser</t>
  </si>
  <si>
    <t xml:space="preserve">793-96-5187</t>
  </si>
  <si>
    <t xml:space="preserve">Net rents from Michigan rental property stay in Michigan income — no sourcing adjustment</t>
  </si>
  <si>
    <t xml:space="preserve">No separate form — Schedule E attached</t>
  </si>
  <si>
    <t xml:space="preserve">No Michigan adjustment — net rents stay in Michigan income</t>
  </si>
  <si>
    <t xml:space="preserve">FEDERAL Schedule E; Form 1099-MISC Box 1; property manager statement</t>
  </si>
  <si>
    <t xml:space="preserve">Full-year resident; the rental ($34,800 gross rents) is located in Michigan, so the federal Schedule E result flows through unchanged</t>
  </si>
  <si>
    <t xml:space="preserve">Grand Haven, Ottawa County — SD 70010</t>
  </si>
  <si>
    <t xml:space="preserve">Author funds a niece's Michigan 529</t>
  </si>
  <si>
    <t xml:space="preserve">Zita B Hostetler</t>
  </si>
  <si>
    <t xml:space="preserve">034-92-0941</t>
  </si>
  <si>
    <t xml:space="preserve">9667 Sycamore Vale Ct, Harbor Springs MI 49740</t>
  </si>
  <si>
    <t xml:space="preserve">MESP contribution subtraction for a niece ($5,000 single limit)</t>
  </si>
  <si>
    <t xml:space="preserve">Royalties ($13,200 1099-MISC Box 2) follow federal AGI. Federal return unchanged: 529 contributions have no federal deduction and earnings are not taxed; the $5,000 gift is under the federal annual exclusion.</t>
  </si>
  <si>
    <t xml:space="preserve">Harbor Springs, Emmet County — SD 24020</t>
  </si>
  <si>
    <t xml:space="preserve">Family farm under PA 116</t>
  </si>
  <si>
    <t xml:space="preserve">Captain B Bandy</t>
  </si>
  <si>
    <t xml:space="preserve">311-39-6817</t>
  </si>
  <si>
    <t xml:space="preserve">6276 Dogwood Ridge Way, Ithaca MI 48847</t>
  </si>
  <si>
    <t xml:space="preserve">Ballard A Bandy</t>
  </si>
  <si>
    <t xml:space="preserve">651-39-7107</t>
  </si>
  <si>
    <t xml:space="preserve">Farmland Preservation Tax Credit, MI-1040CR-5 and Schedule CR-5</t>
  </si>
  <si>
    <t xml:space="preserve">credits/property-tax/farmland-preservation-tax-credit.md</t>
  </si>
  <si>
    <t xml:space="preserve">MI-1040CR-5 and Schedule CR-5</t>
  </si>
  <si>
    <t xml:space="preserve">Form MI-1040, Line 27</t>
  </si>
  <si>
    <t xml:space="preserve">Farmland Development Rights Agreement; 2026 property tax statements and receipts; FEDERAL Schedule F</t>
  </si>
  <si>
    <t xml:space="preserve">Farmer checkbox (Line 6): two-thirds of income from farming</t>
  </si>
  <si>
    <t xml:space="preserve">Form MI-1040, Line 6</t>
  </si>
  <si>
    <t xml:space="preserve">Form MI-1040, Line 6 checkbox</t>
  </si>
  <si>
    <t xml:space="preserve">FEDERAL Schedule F showing two-thirds of gross income from farming</t>
  </si>
  <si>
    <t xml:space="preserve">Refundable credit for property taxes above 3.5% of household income; the farmer box unlocks the special estimate options. Federal return unchanged: 2026 is the first year of the Farmland Development Rights Agreement, so no prior farmland credit was received in 2026 (a received credit would be federal farm income).</t>
  </si>
  <si>
    <t xml:space="preserve">Ithaca, Gratiot County — SD 29060</t>
  </si>
  <si>
    <t xml:space="preserve">Retired police officer applies refund forward</t>
  </si>
  <si>
    <t xml:space="preserve">Rutherford P Wicker</t>
  </si>
  <si>
    <t xml:space="preserve">179-65-4459</t>
  </si>
  <si>
    <t xml:space="preserve">864 Heather Vale Way, Wyoming MI 49509</t>
  </si>
  <si>
    <t xml:space="preserve">Hosteen V Wicker</t>
  </si>
  <si>
    <t xml:space="preserve">109-10-8388</t>
  </si>
  <si>
    <t xml:space="preserve">Public safety retiree: public pension fully subtracted (Form 4884)</t>
  </si>
  <si>
    <t xml:space="preserve">Overpayment credited to 2027 estimated tax (Line 38)</t>
  </si>
  <si>
    <t xml:space="preserve">Form MI-1040, Line 38</t>
  </si>
  <si>
    <t xml:space="preserve">Police pension ($41,000) is fully exempt for subsection 11 retirees; credit forward is allowed only on an original return</t>
  </si>
  <si>
    <t xml:space="preserve">Balance due, paid after filing</t>
  </si>
  <si>
    <t xml:space="preserve">Rube H Abney</t>
  </si>
  <si>
    <t xml:space="preserve">585-32-8161</t>
  </si>
  <si>
    <t xml:space="preserve">6899 River Field Ave, Lapeer MI 48446</t>
  </si>
  <si>
    <t xml:space="preserve">Balance due paid with MI-1040-V after filing</t>
  </si>
  <si>
    <t xml:space="preserve">payments-and-filing/paying-and-extensions/payment-voucher.md</t>
  </si>
  <si>
    <t xml:space="preserve">MI-1040-V</t>
  </si>
  <si>
    <t xml:space="preserve">Form MI-1040, Line 36</t>
  </si>
  <si>
    <t xml:space="preserve">Underpayment of estimated tax, MI-2210</t>
  </si>
  <si>
    <t xml:space="preserve">MI-2210</t>
  </si>
  <si>
    <t xml:space="preserve">Prior-year MI-1040; estimate payment records</t>
  </si>
  <si>
    <t xml:space="preserve">1099-NEC $93,000 with no estimates; penalty and interest computed on MI-2210</t>
  </si>
  <si>
    <t xml:space="preserve">Lapeer</t>
  </si>
  <si>
    <t xml:space="preserve">Lapeer, Lapeer County — SD 44010</t>
  </si>
  <si>
    <t xml:space="preserve">Lapeer resident city income tax (separate city return; outside the MI-1040 taxonomy)</t>
  </si>
  <si>
    <t xml:space="preserve">Surviving spouse, joint return</t>
  </si>
  <si>
    <t xml:space="preserve">Halsey F Asencio</t>
  </si>
  <si>
    <t xml:space="preserve">649-39-8227</t>
  </si>
  <si>
    <t xml:space="preserve">3613 Copper Spring Ave, Royal Oak MI 48067</t>
  </si>
  <si>
    <t xml:space="preserve">Ardelia M Asencio</t>
  </si>
  <si>
    <t xml:space="preserve">859-07-6529</t>
  </si>
  <si>
    <t xml:space="preserve">Joint return with deceased spouse (DECD, date of death in the Deceased Taxpayer box)</t>
  </si>
  <si>
    <t xml:space="preserve">Form MI-1040 (Deceased Taxpayer box)</t>
  </si>
  <si>
    <t xml:space="preserve">Form MI-1040, page 3 Deceased Taxpayer date box</t>
  </si>
  <si>
    <t xml:space="preserve">Death certificate</t>
  </si>
  <si>
    <t xml:space="preserve">Form 4884: pension received from the deceased spouse</t>
  </si>
  <si>
    <t xml:space="preserve">No MI-1310 is needed for a surviving spouse filing jointly; the $18,000 survivor pension qualifies for the subtraction</t>
  </si>
  <si>
    <t xml:space="preserve">Separated head of household files as Single</t>
  </si>
  <si>
    <t xml:space="preserve">Hamp L Schlesinger</t>
  </si>
  <si>
    <t xml:space="preserve">224-34-0289</t>
  </si>
  <si>
    <t xml:space="preserve">1761 Magnolia Spring Pl, Pontiac MI 48340</t>
  </si>
  <si>
    <t xml:space="preserve">Drucilla C Schlesinger</t>
  </si>
  <si>
    <t xml:space="preserve">185-79-2872</t>
  </si>
  <si>
    <t xml:space="preserve">Separated taxpayer filing federally as head of household → Michigan Single</t>
  </si>
  <si>
    <t xml:space="preserve">Homestead Property Tax Credit as a renter (own THR only)</t>
  </si>
  <si>
    <t xml:space="preserve">Living apart from the spouse all year; W-2 $49,920</t>
  </si>
  <si>
    <t xml:space="preserve">Kyaire C Schlesinger</t>
  </si>
  <si>
    <t xml:space="preserve">195-66-4612</t>
  </si>
  <si>
    <t xml:space="preserve">Kyaire C Schlesinger: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</si>
  <si>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NJ scenario</t>
  </si>
  <si>
    <t xml:space="preserve">NJ tax attribute 1</t>
  </si>
  <si>
    <t xml:space="preserve">NJ taxonomy file 1</t>
  </si>
  <si>
    <t xml:space="preserve">NJ form 1</t>
  </si>
  <si>
    <t xml:space="preserve">NJ tax attribute 2</t>
  </si>
  <si>
    <t xml:space="preserve">NJ taxonomy file 2</t>
  </si>
  <si>
    <t xml:space="preserve">NJ form 2</t>
  </si>
  <si>
    <t xml:space="preserve">Federal = NJ?</t>
  </si>
  <si>
    <t xml:space="preserve">NJ residency status</t>
  </si>
  <si>
    <t xml:space="preserve">NJ locality</t>
  </si>
  <si>
    <t xml:space="preserve">Household assumption (carried from MI / federal scenario)</t>
  </si>
  <si>
    <t xml:space="preserve">Renter shopping online</t>
  </si>
  <si>
    <t xml:space="preserve">Desjambra M Hubbell</t>
  </si>
  <si>
    <t xml:space="preserve">834-81-9660</t>
  </si>
  <si>
    <t xml:space="preserve">9462 Maple Hollow Ave, Hackensack NJ 07601</t>
  </si>
  <si>
    <t xml:space="preserve">Property Tax Deduction as a tenant — 18% of rent ($19,800 rent = $3,564 deemed property tax)</t>
  </si>
  <si>
    <t xml:space="preserve">deductions/property-tax/property-tax-deduction.md</t>
  </si>
  <si>
    <t xml:space="preserve">Worksheet H (18% of rent)</t>
  </si>
  <si>
    <t xml:space="preserve">Form NJ-1040, Lines 40a, 40b and 41</t>
  </si>
  <si>
    <t xml:space="preserve">Lease and rent receipts (landlord name and address)</t>
  </si>
  <si>
    <t xml:space="preserve">Use tax on internet purchases (6.625%), NJ-1040 Line 51 — estimated-chart amount $84 because the exact total of taxable under-$1,000 purchases is not known</t>
  </si>
  <si>
    <t xml:space="preserve">tax/use-tax.md</t>
  </si>
  <si>
    <t xml:space="preserve">Worksheet K (Use Tax)</t>
  </si>
  <si>
    <t xml:space="preserve">Form NJ-1040, Line 51</t>
  </si>
  <si>
    <t xml:space="preserve">Available purchase records and taxpayer summary showing the exact total of taxable under-$1,000 purchases is not fully known</t>
  </si>
  <si>
    <t xml:space="preserve">W-2 $55,120. NJ taxable income is approximately $54,120, so the $3,564 tenant property-tax deduction is more favorable than the $50 credit. The $84 use-tax estimate applies only because exact taxable purchases under $1,000 are not known; known purchases of $1,000 or more must still use actual cost.</t>
  </si>
  <si>
    <t xml:space="preserve">Bergen</t>
  </si>
  <si>
    <t xml:space="preserve">Hackensack City, Bergen County — code 0223</t>
  </si>
  <si>
    <t xml:space="preserve">NJ county</t>
  </si>
  <si>
    <t xml:space="preserve">No spouse; no dependents</t>
  </si>
  <si>
    <t xml:space="preserve">Couple buys furniture out of state</t>
  </si>
  <si>
    <t xml:space="preserve">Sayali S Murphree</t>
  </si>
  <si>
    <t xml:space="preserve">194-20-9281</t>
  </si>
  <si>
    <t xml:space="preserve">9797 Alder Spring Way, Hoboken NJ 07030</t>
  </si>
  <si>
    <t xml:space="preserve">Camora C Murphree</t>
  </si>
  <si>
    <t xml:space="preserve">470-63-7441</t>
  </si>
  <si>
    <t xml:space="preserve">Use tax on a $4,200 sofa bought in Delaware with no sales tax — Worksheet K Part II, $278.25 (6.625%)</t>
  </si>
  <si>
    <t xml:space="preserve">Worksheet K, Part II (items of $1,000 or more)</t>
  </si>
  <si>
    <t xml:space="preserve">Invoice for the out-of-state purchase showing no NJ sales tax</t>
  </si>
  <si>
    <t xml:space="preserve">Both spouses work in NJ (W-2s $92,000 + $82,368). A single purchase of $1,000 or more must be reported at the exact amount (Worksheet K Part II), not from the estimate chart. Sales/use tax has no federal effect.</t>
  </si>
  <si>
    <t xml:space="preserve">Hudson</t>
  </si>
  <si>
    <t xml:space="preserve">Hoboken City, Hudson County — code 0905</t>
  </si>
  <si>
    <t xml:space="preserve">Atlantic</t>
  </si>
  <si>
    <t xml:space="preserve">Spouse (joint); no dependents</t>
  </si>
  <si>
    <t xml:space="preserve">Saver who gives to wildlife</t>
  </si>
  <si>
    <t xml:space="preserve">Jeweliana J Leavitt</t>
  </si>
  <si>
    <t xml:space="preserve">802-95-9014</t>
  </si>
  <si>
    <t xml:space="preserve">7144 Meadow Vale Ln, Sparta NJ 07871</t>
  </si>
  <si>
    <t xml:space="preserve">Taxable interest, Line 16a — $612 (no Schedule B needed at $1,500 or less)</t>
  </si>
  <si>
    <t xml:space="preserve">income/investment/taxable-interest.md</t>
  </si>
  <si>
    <t xml:space="preserve">None (federal Schedule B enclosed if over $1,500)</t>
  </si>
  <si>
    <t xml:space="preserve">Form NJ-1040, Line 16a</t>
  </si>
  <si>
    <t xml:space="preserve">FEDERAL Form 1099-INT Box 1</t>
  </si>
  <si>
    <t xml:space="preserve">Contribution to the N.J. Endangered Wildlife Fund, Line 70 ($10)</t>
  </si>
  <si>
    <t xml:space="preserve">refund-balance-due/charitable-contributions.md</t>
  </si>
  <si>
    <t xml:space="preserve">Form NJ-1040, Lines 70-77</t>
  </si>
  <si>
    <t xml:space="preserve">Interest $612 flows to Line 16a unchanged; W-2 $46,280. The fund donation reduces the refund / increases the balance due and is not deductible.</t>
  </si>
  <si>
    <t xml:space="preserve">Sussex</t>
  </si>
  <si>
    <t xml:space="preserve">Sparta Township, Sussex County — code 1918</t>
  </si>
  <si>
    <t xml:space="preserve">Spouse is a live kidney donor</t>
  </si>
  <si>
    <t xml:space="preserve">Antranette D Basurto</t>
  </si>
  <si>
    <t xml:space="preserve">061-88-9922</t>
  </si>
  <si>
    <t xml:space="preserve">5187 Magnolia Spring Ct, Princeton NJ 08540</t>
  </si>
  <si>
    <t xml:space="preserve">Rasool G Basurto</t>
  </si>
  <si>
    <t xml:space="preserve">761-78-2667</t>
  </si>
  <si>
    <t xml:space="preserve">Taxable interest over $1,500 — Line 16a $2,900; enclose federal Schedule B</t>
  </si>
  <si>
    <t xml:space="preserve">Organ/Bone Marrow Donation Deduction — spouse's unreimbursed travel and lodging ($3,200, within the $10,000 limit)</t>
  </si>
  <si>
    <t xml:space="preserve">deductions/personal/organ-bone-marrow-donation.md</t>
  </si>
  <si>
    <t xml:space="preserve">Form NJ-1040, Line 36</t>
  </si>
  <si>
    <t xml:space="preserve">Transplant center letter; travel and lodging receipts</t>
  </si>
  <si>
    <t xml:space="preserve">W-2 $118,000 + interest $2,900. NJ requires a copy of federal Schedule B when Line 16a exceeds $1,500. The donor spouse had no wages, so the deduction is travel/lodging only. Federal impact: none — the $3,200 is far below the 7.5%-of-AGI medical floor (≈ $9,100) and the couple takes the standard deduction.</t>
  </si>
  <si>
    <t xml:space="preserve">Mercer</t>
  </si>
  <si>
    <t xml:space="preserve">Princeton, Mercer County — code 1114</t>
  </si>
  <si>
    <t xml:space="preserve">Burlington</t>
  </si>
  <si>
    <t xml:space="preserve">Parents fund an NJBEST 529 for a niece</t>
  </si>
  <si>
    <t xml:space="preserve">Teruko S Duquette</t>
  </si>
  <si>
    <t xml:space="preserve">163-50-1207</t>
  </si>
  <si>
    <t xml:space="preserve">6884 Copper Grove Cir, Ridgewood NJ 07450</t>
  </si>
  <si>
    <t xml:space="preserve">Tovah U Duquette</t>
  </si>
  <si>
    <t xml:space="preserve">540-57-0166</t>
  </si>
  <si>
    <t xml:space="preserve">Dividends, Line 17 — $4,800 taxed at ordinary NJ rates (no qualified-dividend rate)</t>
  </si>
  <si>
    <t xml:space="preserve">income/investment/dividends.md</t>
  </si>
  <si>
    <t xml:space="preserve">Form NJ-1040, Line 17</t>
  </si>
  <si>
    <t xml:space="preserve">FEDERAL Form 1099-DIV Box 1a</t>
  </si>
  <si>
    <t xml:space="preserve">NJBEST contribution deduction — $10,000 (gross income ≤ $200,000)</t>
  </si>
  <si>
    <t xml:space="preserve">deductions/education/njbest-deduction.md</t>
  </si>
  <si>
    <t xml:space="preserve">Form NJ-1040, Line 37a</t>
  </si>
  <si>
    <t xml:space="preserve">NJBEST (NJ 529) annual contribution statement</t>
  </si>
  <si>
    <t xml:space="preserve">Partial</t>
  </si>
  <si>
    <t xml:space="preserve">W-2 $132,000 + dividends $4,800 = gross income $136,800, under the $200,000 college-affordability limit. NJBEST contributions qualify for any beneficiary. Qualified dividends ($4,100) get no preferential NJ rate.</t>
  </si>
  <si>
    <t xml:space="preserve">Ridgewood Village, Bergen County — code 0251</t>
  </si>
  <si>
    <t xml:space="preserve">Camden</t>
  </si>
  <si>
    <t xml:space="preserve">Unemployed renter</t>
  </si>
  <si>
    <t xml:space="preserve">Mehakpreet D Moncada</t>
  </si>
  <si>
    <t xml:space="preserve">515-02-2230</t>
  </si>
  <si>
    <t xml:space="preserve">6758 Linden Ridge Pl, Paterson NJ 07501</t>
  </si>
  <si>
    <t xml:space="preserve">Unemployment compensation is EXEMPT in NJ — not reported (taxable federally)</t>
  </si>
  <si>
    <t xml:space="preserve">income/exempt-income.md</t>
  </si>
  <si>
    <t xml:space="preserve">Not reported on Form NJ-1040</t>
  </si>
  <si>
    <t xml:space="preserve">Property Tax Credit $50 as a tenant — the deduction is worth less than $50</t>
  </si>
  <si>
    <t xml:space="preserve">credits/property-tax/property-tax-credit.md</t>
  </si>
  <si>
    <t xml:space="preserve">Worksheet H</t>
  </si>
  <si>
    <t xml:space="preserve">Form NJ-1040, Line 56</t>
  </si>
  <si>
    <t xml:space="preserve">Lease and rent receipts or property tax bills for the main home</t>
  </si>
  <si>
    <t xml:space="preserve">W-2 $31,360; the $5,600 of unemployment is excluded. NJ taxable income ≈ $30,360 (1.75% bracket); 18% of $14,400 rent = $2,592 would save only $45.36, so Worksheet H selects the $50 refundable credit.</t>
  </si>
  <si>
    <t xml:space="preserve">Passaic</t>
  </si>
  <si>
    <t xml:space="preserve">Paterson City, Passaic County — code 1608</t>
  </si>
  <si>
    <t xml:space="preserve">Cape May</t>
  </si>
  <si>
    <t xml:space="preserve">Retired couple, pension fully excluded</t>
  </si>
  <si>
    <t xml:space="preserve">Lovella G Urbanski</t>
  </si>
  <si>
    <t xml:space="preserve">456-36-9085</t>
  </si>
  <si>
    <t xml:space="preserve">2133 Dogwood Crest Ave, Toms River NJ 08753</t>
  </si>
  <si>
    <t xml:space="preserve">Tameron V Urbanski</t>
  </si>
  <si>
    <t xml:space="preserve">512-43-9883</t>
  </si>
  <si>
    <t xml:space="preserve">Pension/Retirement Exclusion, Line 28a — full $28,000 pension (joint maximum $100,000)</t>
  </si>
  <si>
    <t xml:space="preserve">deductions/retirement-exclusions/pension-retirement-exclusion.md</t>
  </si>
  <si>
    <t xml:space="preserve">None (exclusion chart in the instructions)</t>
  </si>
  <si>
    <t xml:space="preserve">Form NJ-1040, Line 28a</t>
  </si>
  <si>
    <t xml:space="preserve">FEDERAL Form 1099-R; proof of age</t>
  </si>
  <si>
    <t xml:space="preserve">Senior 65+ exemption, Line 7 — taxpayer only (born 1958); spouse born 1964 does not qualify</t>
  </si>
  <si>
    <t xml:space="preserve">deductions/exemptions/personal-exemptions.md</t>
  </si>
  <si>
    <t xml:space="preserve">Form NJ-1040, Line 7 (and Line 13 / Line 30)</t>
  </si>
  <si>
    <t xml:space="preserve">Proof of age (birth certificate or driver license) the first year claimed</t>
  </si>
  <si>
    <t xml:space="preserve">The $28,000 pension is fully excludable. The $150,000 amount is the retirement-exclusion eligibility ceiling; $100,000 is the full joint exclusion tier and maximum. The taxpayer is age 68 and the spouse is under 65.</t>
  </si>
  <si>
    <t xml:space="preserve">Ocean</t>
  </si>
  <si>
    <t xml:space="preserve">Toms River Township, Ocean County — code 1508</t>
  </si>
  <si>
    <t xml:space="preserve">Cumberland</t>
  </si>
  <si>
    <t xml:space="preserve">Two school-age children, NJBEST saver</t>
  </si>
  <si>
    <t xml:space="preserve">Khrystine A Smothers</t>
  </si>
  <si>
    <t xml:space="preserve">821-87-1587</t>
  </si>
  <si>
    <t xml:space="preserve">3972 Birch Brook Rd, Edison NJ 08817</t>
  </si>
  <si>
    <t xml:space="preserve">Raquan T Smothers</t>
  </si>
  <si>
    <t xml:space="preserve">241-09-8461</t>
  </si>
  <si>
    <t xml:space="preserve">Dependent exemptions, Line 10 — two qualified dependent children × $1,500</t>
  </si>
  <si>
    <t xml:space="preserve">deductions/exemptions/dependent-exemptions.md</t>
  </si>
  <si>
    <t xml:space="preserve">Form NJ-1040, Lines 10 and 14 (and Line 13 / Line 30)</t>
  </si>
  <si>
    <t xml:space="preserve">Dependent name, SSN and birth year (same as federal return)</t>
  </si>
  <si>
    <t xml:space="preserve">NJBEST contribution deduction — $5,000 for the children's accounts</t>
  </si>
  <si>
    <t xml:space="preserve">W-2 $79,872. Children are 13 and 8, so neither qualifies for the NJ Child Tax Credit (age 5 or younger). Gross income under $200,000 allows the NJBEST deduction.</t>
  </si>
  <si>
    <t xml:space="preserve">Middlesex</t>
  </si>
  <si>
    <t xml:space="preserve">Edison Township, Middlesex County — code 1205</t>
  </si>
  <si>
    <t xml:space="preserve">Siddharth B Smothers</t>
  </si>
  <si>
    <t xml:space="preserve">888-75-7738</t>
  </si>
  <si>
    <t xml:space="preserve">Siddharth B Smothers: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</si>
  <si>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Raelee S Smothers</t>
  </si>
  <si>
    <t xml:space="preserve">304-98-0655</t>
  </si>
  <si>
    <t xml:space="preserve">Raelee S Smothers: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</si>
  <si>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Essex</t>
  </si>
  <si>
    <t xml:space="preserve">Spouse (joint); 2 dependents</t>
  </si>
  <si>
    <t xml:space="preserve">Single parent, head of household, small EIC</t>
  </si>
  <si>
    <t xml:space="preserve">Darinka D Trawick</t>
  </si>
  <si>
    <t xml:space="preserve">713-36-7803</t>
  </si>
  <si>
    <t xml:space="preserve">7757 Hawthorn Brook Way, Plainfield NJ 07060</t>
  </si>
  <si>
    <t xml:space="preserve">Head of household status — Tax Rate Schedule B (joint rates) and $20,000 filing threshold</t>
  </si>
  <si>
    <t xml:space="preserve">Form NJ-1040, Lines 1-5</t>
  </si>
  <si>
    <t xml:space="preserve">NJ Earned Income Tax Credit — 40% of the final 2026 federal one-child EITC; approximately $240 pending the final federal EITC table</t>
  </si>
  <si>
    <t xml:space="preserve">credits/earned-income/nj-earned-income-tax-credit.md</t>
  </si>
  <si>
    <t xml:space="preserve">None (40% of the federal EIC)</t>
  </si>
  <si>
    <t xml:space="preserve">Form NJ-1040, Line 58</t>
  </si>
  <si>
    <t xml:space="preserve">FEDERAL Form 1040 earned income credit line and Schedule EIC</t>
  </si>
  <si>
    <t xml:space="preserve">W-2 $47,840, no investment income, and a qualifying child age 10 support HOH and the federal one-child EITC. New Jersey allows 40% of the final federal credit. Keep the amount provisional until the final 2026 federal EITC table and NJ form mapping are published.</t>
  </si>
  <si>
    <t xml:space="preserve">Union</t>
  </si>
  <si>
    <t xml:space="preserve">Plainfield City, Union County — code 2012</t>
  </si>
  <si>
    <t xml:space="preserve">Yuvraj A Trawick</t>
  </si>
  <si>
    <t xml:space="preserve">828-53-4369</t>
  </si>
  <si>
    <t xml:space="preserve">Yuvraj A Trawick: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</si>
  <si>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Gloucester</t>
  </si>
  <si>
    <t xml:space="preserve">No spouse; 1 dependent</t>
  </si>
  <si>
    <t xml:space="preserve">Katybeth S Shattuck</t>
  </si>
  <si>
    <t xml:space="preserve">628-90-1833</t>
  </si>
  <si>
    <t xml:space="preserve">9288 Fern Trace Cir, Westfield NJ 07090</t>
  </si>
  <si>
    <t xml:space="preserve">Kashayla A Shattuck</t>
  </si>
  <si>
    <t xml:space="preserve">341-26-3064</t>
  </si>
  <si>
    <t xml:space="preserve">Schedule NJ-DOP — $6,300 gain taxed at ordinary NJ rates</t>
  </si>
  <si>
    <t xml:space="preserve">income/investment/disposition-of-property.md</t>
  </si>
  <si>
    <t xml:space="preserve">Schedule NJ-DOP</t>
  </si>
  <si>
    <t xml:space="preserve">Form NJ-1040, Line 19 (from Schedule NJ-DOP, Line 4)</t>
  </si>
  <si>
    <t xml:space="preserve">FEDERAL Form 1099-B with covered basis reported and no adjustment</t>
  </si>
  <si>
    <t xml:space="preserve">Other designated contribution, Line 75 — New Jersey Lung Cancer Research Fund (code 11), $20</t>
  </si>
  <si>
    <t xml:space="preserve">Proceeds $18,500 less basis $12,200 equals a $6,300 NJ-DOP gain. The accepted covered Form 1099-B route supplies the source facts; Form 8949 is not required when basis is reported and no adjustment applies.</t>
  </si>
  <si>
    <t xml:space="preserve">Westfield Town, Union County — code 2020</t>
  </si>
  <si>
    <t xml:space="preserve">Repaying an NJCLASS loan</t>
  </si>
  <si>
    <t xml:space="preserve">Xolani R McCleary</t>
  </si>
  <si>
    <t xml:space="preserve">418-65-0397</t>
  </si>
  <si>
    <t xml:space="preserve">7067 Meadow Hollow Rd, New Brunswick NJ 08901</t>
  </si>
  <si>
    <t xml:space="preserve">NJCLASS loan deduction, Line 37b — $2,400 of principal and interest (limit $2,500)</t>
  </si>
  <si>
    <t xml:space="preserve">deductions/education/njclass-deduction.md</t>
  </si>
  <si>
    <t xml:space="preserve">Form NJ-1040, Line 37b</t>
  </si>
  <si>
    <t xml:space="preserve">HESAA NJCLASS annual statement; FEDERAL Form 1098-E Box 1 ($1,050 interest)</t>
  </si>
  <si>
    <t xml:space="preserve">The approved NJ overlay identifies the existing loan as NJCLASS and supplies $1,350 principal paid. The accepted Form 1098-E interest remains $1,050, so the state deduction is $2,400 without changing federal interest or creating a second loan.</t>
  </si>
  <si>
    <t xml:space="preserve">New Brunswick City, Middlesex County — code 1213</t>
  </si>
  <si>
    <t xml:space="preserve">Hunterdon</t>
  </si>
  <si>
    <t xml:space="preserve">Homeowner, property tax deduction</t>
  </si>
  <si>
    <t xml:space="preserve">Gorete S Seale</t>
  </si>
  <si>
    <t xml:space="preserve">880-88-0398</t>
  </si>
  <si>
    <t xml:space="preserve">4915 Juniper Ridge Ct, Cherry Hill NJ 08002</t>
  </si>
  <si>
    <t xml:space="preserve">Michaeljoseph M Seale</t>
  </si>
  <si>
    <t xml:space="preserve">006-82-9996</t>
  </si>
  <si>
    <t xml:space="preserve">Property Tax Deduction, Line 41 — $6,400 of property taxes</t>
  </si>
  <si>
    <t xml:space="preserve">Municipal property tax bills and proof of payment for the main home</t>
  </si>
  <si>
    <t xml:space="preserve">The approved NJ overlay assigns the principal residence to Cherry Hill and supersedes provisional future-state property geography. Accepted economics remain $12,600 mortgage interest and $6,400 property tax. The NJ deduction uses $6,400; mortgage interest is not deductible by New Jersey.</t>
  </si>
  <si>
    <t xml:space="preserve">Cherry Hill Township, Camden County — code 0409</t>
  </si>
  <si>
    <t xml:space="preserve">HSA contributions taxable in NJ</t>
  </si>
  <si>
    <t xml:space="preserve">Tsianina S Furlow</t>
  </si>
  <si>
    <t xml:space="preserve">334-07-4531</t>
  </si>
  <si>
    <t xml:space="preserve">1642 Laurel Vale Ct, Summit NJ 07901</t>
  </si>
  <si>
    <t xml:space="preserve">NJ wages include HSA contributions — W-2 Box 16 = Box 1 + $4,160 (Box 12 code W)</t>
  </si>
  <si>
    <t xml:space="preserve">income/compensation/wages.md</t>
  </si>
  <si>
    <t xml:space="preserve">Form NJ-1040, Line 15</t>
  </si>
  <si>
    <t xml:space="preserve">FEDERAL Form W-2 Box 16 (State wages) vs Box 1</t>
  </si>
  <si>
    <t xml:space="preserve">Contribution to the N.J. Breast Cancer Research Fund, Line 73 ($20)</t>
  </si>
  <si>
    <t xml:space="preserve">W-2 Box 1 is $120,880. New Jersey does not recognize HSAs, so the $3,120 cafeteria contribution and $1,040 direct-employer contribution reported under Box 12 code W are included in NJ wages, producing Box 16 wages of $125,040.</t>
  </si>
  <si>
    <t xml:space="preserve">Summit City, Union County — code 2018</t>
  </si>
  <si>
    <t xml:space="preserve">401(k) saver, no NJ saver's credit</t>
  </si>
  <si>
    <t xml:space="preserve">Vonshae C Southwick</t>
  </si>
  <si>
    <t xml:space="preserve">540-24-6346</t>
  </si>
  <si>
    <t xml:space="preserve">8603 Juniper Spring Way, Vineland NJ 08360</t>
  </si>
  <si>
    <t xml:space="preserve">Kyleanthony M Southwick</t>
  </si>
  <si>
    <t xml:space="preserve">078-65-1452</t>
  </si>
  <si>
    <t xml:space="preserve">401(k) elective deferral excluded from NJ wages (same as federal) — Box 12 code D $4,160; NJ has no Saver's Credit</t>
  </si>
  <si>
    <t xml:space="preserve">W-2 $37,440. Unlike 403(b)/457/TSP deferrals, 401(k) deferrals stay out of NJ wages (Box 16 = Box 1). The federal Saver's Credit has no NJ counterpart.</t>
  </si>
  <si>
    <t xml:space="preserve">Vineland City, Cumberland County — code 0614</t>
  </si>
  <si>
    <t xml:space="preserve">Monmouth</t>
  </si>
  <si>
    <t xml:space="preserve">Side gig reported on NJ-BUS-1</t>
  </si>
  <si>
    <t xml:space="preserve">Mililani P Steinberg</t>
  </si>
  <si>
    <t xml:space="preserve">376-41-3745</t>
  </si>
  <si>
    <t xml:space="preserve">876 Birch Crest Ln, Asbury Park NJ 07712</t>
  </si>
  <si>
    <t xml:space="preserve">Net profits from business, NJ-BUS-1 Part I — $6,350 side-gig net profit; no deduction for one-half of self-employment tax</t>
  </si>
  <si>
    <t xml:space="preserve">income/business/net-profits-from-business.md</t>
  </si>
  <si>
    <t xml:space="preserve">Schedule NJ-BUS-1, Part I</t>
  </si>
  <si>
    <t xml:space="preserve">Form NJ-1040, Line 18 (from NJ-BUS-1 Part I, Line 4)</t>
  </si>
  <si>
    <t xml:space="preserve">FEDERAL Form 1099-NEC plus accepted Schedule C business records</t>
  </si>
  <si>
    <t xml:space="preserve">W-2 wages are $64,480. Accepted business facts are $10,000 gross receipts, including $9,400 on Form 1099-NEC, less $3,650 expenses, for $6,350 net profit. New Jersey allows no deduction for one-half of self-employment tax.</t>
  </si>
  <si>
    <t xml:space="preserve">Asbury Park City, Monmouth County — code 1304</t>
  </si>
  <si>
    <t xml:space="preserve">Morris</t>
  </si>
  <si>
    <t xml:space="preserve">High earners give through the NJ return</t>
  </si>
  <si>
    <t xml:space="preserve">Jayant E Flaherty</t>
  </si>
  <si>
    <t xml:space="preserve">739-14-5437</t>
  </si>
  <si>
    <t xml:space="preserve">8794 Meadow Crossing Cir, Livingston NJ 07039</t>
  </si>
  <si>
    <t xml:space="preserve">Martellis S Flaherty</t>
  </si>
  <si>
    <t xml:space="preserve">426-58-7319</t>
  </si>
  <si>
    <t xml:space="preserve">Contribution to the U.S.S. New Jersey Educational Museum Fund, Line 74 ($20)</t>
  </si>
  <si>
    <t xml:space="preserve">W-2s $142,000 + $136,000 = $278,000 (Table B, 6.37% bracket). Gross income over $200,000 rules out the NJBEST/NJCLASS/tuition deductions. Federal impact: none — the donation is paid with the 2026 NJ return in 2027.</t>
  </si>
  <si>
    <t xml:space="preserve">Livingston Township, Essex County — code 0710</t>
  </si>
  <si>
    <t xml:space="preserve">Working senior on Social Security</t>
  </si>
  <si>
    <t xml:space="preserve">Malvern L Kulp</t>
  </si>
  <si>
    <t xml:space="preserve">468-51-2286</t>
  </si>
  <si>
    <t xml:space="preserve">7073 Sycamore Grove Cir, Lakewood NJ 08701</t>
  </si>
  <si>
    <t xml:space="preserve">Social Security benefits EXEMPT — $17,200 not reported</t>
  </si>
  <si>
    <t xml:space="preserve">FEDERAL Form SSA-1099 Box 5</t>
  </si>
  <si>
    <t xml:space="preserve">Senior 65+ exemption, Line 7 — $1,000 (born 1960)</t>
  </si>
  <si>
    <t xml:space="preserve">W-2 $24,440 + SS $17,200. Age 66. The other retirement income exclusion is NOT available because wages exceed $3,000; no pension, so Line 28a is zero.</t>
  </si>
  <si>
    <t xml:space="preserve">Lakewood Township, Ocean County — code 1515</t>
  </si>
  <si>
    <t xml:space="preserve">Percell D McCann</t>
  </si>
  <si>
    <t xml:space="preserve">129-75-9597</t>
  </si>
  <si>
    <t xml:space="preserve">414 Linden Crest Ave, Brick NJ 08723</t>
  </si>
  <si>
    <t xml:space="preserve">Gaylon T McCann</t>
  </si>
  <si>
    <t xml:space="preserve">263-91-7804</t>
  </si>
  <si>
    <t xml:space="preserve">Pension/Retirement Exclusion, Line 28a — $28,000 pension</t>
  </si>
  <si>
    <t xml:space="preserve">Pension $28,000 is total income (SS $34,400 is exempt), so the full pension is excluded and NJ gross income is $0.</t>
  </si>
  <si>
    <t xml:space="preserve">Brick Township, Ocean County — code 1507</t>
  </si>
  <si>
    <t xml:space="preserve">Salem</t>
  </si>
  <si>
    <t xml:space="preserve">Restaurant server, tips taxable in NJ</t>
  </si>
  <si>
    <t xml:space="preserve">Zacarri E Hawkes</t>
  </si>
  <si>
    <t xml:space="preserve">506-68-4696</t>
  </si>
  <si>
    <t xml:space="preserve">1097 Linden Crossing Cir, Atlantic City NJ 08401</t>
  </si>
  <si>
    <t xml:space="preserve">Tips fully taxable NJ wages — $22,000 reported tips stay in Line 15 (no NJ tip deduction)</t>
  </si>
  <si>
    <t xml:space="preserve">Contribution to the N.J. Children's Trust Fund to Prevent Child Abuse, Line 71 ($10)</t>
  </si>
  <si>
    <t xml:space="preserve">W-2 $37,600 including $22,000 tips (Box 12 code TP). The federal qualified tips deduction does not affect the NJ return (Division of Taxation OBBBA guidance).</t>
  </si>
  <si>
    <t xml:space="preserve">Atlantic City, Atlantic County — code 0102</t>
  </si>
  <si>
    <t xml:space="preserve">Somerset</t>
  </si>
  <si>
    <t xml:space="preserve">Overtime worker who owns a home</t>
  </si>
  <si>
    <t xml:space="preserve">Durango A Burrus</t>
  </si>
  <si>
    <t xml:space="preserve">506-37-5179</t>
  </si>
  <si>
    <t xml:space="preserve">3146 Birch Hollow Dr, Hamilton NJ 08690</t>
  </si>
  <si>
    <t xml:space="preserve">Overtime fully taxable NJ wages — no NJ overtime deduction ($4,992 qualified premium stays taxable)</t>
  </si>
  <si>
    <t xml:space="preserve">W-2 $81,536 (Box 12 code TT $4,992). The federal qualified overtime deduction does not affect the NJ return (Division of Taxation OBBBA guidance).</t>
  </si>
  <si>
    <t xml:space="preserve">Hamilton Township, Mercer County — code 1103</t>
  </si>
  <si>
    <t xml:space="preserve">Dependent care FSA taxable in NJ</t>
  </si>
  <si>
    <t xml:space="preserve">Krishma A Pickle</t>
  </si>
  <si>
    <t xml:space="preserve">502-63-2132</t>
  </si>
  <si>
    <t xml:space="preserve">483 Alder Ridge Dr, Maplewood NJ 07040</t>
  </si>
  <si>
    <t xml:space="preserve">Edessa Y Pickle</t>
  </si>
  <si>
    <t xml:space="preserve">742-70-5943</t>
  </si>
  <si>
    <t xml:space="preserve">Dependent care salary-reduction benefits are NJ wages — W-2 Box 10 $5,000 included in Box 16</t>
  </si>
  <si>
    <t xml:space="preserve">NJ Child and Dependent Care Credit — statutory percentage of the $350 federal credit for two qualifying persons</t>
  </si>
  <si>
    <t xml:space="preserve">No separate source form; computed from the accepted federal Form 2441 credit</t>
  </si>
  <si>
    <t xml:space="preserve">Final 2026 NJ-1040 child and dependent care credit line, when published</t>
  </si>
  <si>
    <t xml:space="preserve">Accepted federal dependent-care person/provider facts and final Form 2441 credit</t>
  </si>
  <si>
    <t xml:space="preserve">The $5,000 dependent-care benefit remains included in NJ wages. Canonical facts contain two qualifying persons, $1,000 of credit-eligible expenses, and a $350 federal credit; New Jersey's credit is the applicable statutory percentage of that federal amount.</t>
  </si>
  <si>
    <t xml:space="preserve">Maplewood Township, Essex County — code 0711</t>
  </si>
  <si>
    <t xml:space="preserve">Yehudis H Pickle</t>
  </si>
  <si>
    <t xml:space="preserve">889-44-6828</t>
  </si>
  <si>
    <t xml:space="preserve">Yehudis H Pickle: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</si>
  <si>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Spouse (joint); 1 dependent</t>
  </si>
  <si>
    <t xml:space="preserve">College student at Rutgers</t>
  </si>
  <si>
    <t xml:space="preserve">Deville M Sprinkle</t>
  </si>
  <si>
    <t xml:space="preserve">117-27-9876</t>
  </si>
  <si>
    <t xml:space="preserve">3375 Meadow Grove Cir, Old Bridge NJ 08857</t>
  </si>
  <si>
    <t xml:space="preserve">Zuberi A Sprinkle</t>
  </si>
  <si>
    <t xml:space="preserve">264-45-3818</t>
  </si>
  <si>
    <t xml:space="preserve">Dependent attending college, Line 12 — additional $1,000 (student age 19, full time)</t>
  </si>
  <si>
    <t xml:space="preserve">Form NJ-1040, Line 12</t>
  </si>
  <si>
    <t xml:space="preserve">College enrollment records; tuition and support records</t>
  </si>
  <si>
    <t xml:space="preserve">NJ Higher Education Tuition Deduction — $6,850 accepted tuition paid, subject to the statutory deduction limit</t>
  </si>
  <si>
    <t xml:space="preserve">deductions/education/nj-higher-education-tuition-deduction.md</t>
  </si>
  <si>
    <t xml:space="preserve">Form NJ-1040, Line 37c</t>
  </si>
  <si>
    <t xml:space="preserve">Accepted FEDERAL Form 1098-T showing Box 1 $6,850 and Box 5 $0</t>
  </si>
  <si>
    <t xml:space="preserve">W-2 wages are $60,320. The accepted Form 1098-T reports $6,850 in Box 1 and $0 in Box 5. The dependent's college exemption remains available, and any NJ tuition deduction cannot exceed the accepted $6,850 payment.</t>
  </si>
  <si>
    <t xml:space="preserve">Old Bridge Township, Middlesex County — code 1215</t>
  </si>
  <si>
    <t xml:space="preserve">Hezekiah K Sprinkle</t>
  </si>
  <si>
    <t xml:space="preserve">512-47-4084</t>
  </si>
  <si>
    <t xml:space="preserve">Hezekiah K Sprinkle: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</si>
  <si>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Warren</t>
  </si>
  <si>
    <t xml:space="preserve">HSA contributions taxable in NJ, medical below the 2% floor</t>
  </si>
  <si>
    <t xml:space="preserve">Kiefer D Bagwell</t>
  </si>
  <si>
    <t xml:space="preserve">326-58-6179</t>
  </si>
  <si>
    <t xml:space="preserve">4227 Sycamore Hollow Cir, Haddonfield NJ 08033</t>
  </si>
  <si>
    <t xml:space="preserve">NJ wages include HSA contributions — Box 16 = Box 1 + $4,400 (Box 12 code W); the $2,100 HSA-paid medical bills stay under the NJ 2% floor</t>
  </si>
  <si>
    <t xml:space="preserve">W-2 Box 1 $121,900; NJ wages $126,300. NJ does not recognize HSAs. The $2,100 HSA distribution is below 2% of NJ gross income (≈ $2,526), so there is no NJ medical deduction.</t>
  </si>
  <si>
    <t xml:space="preserve">Haddonfield Borough, Camden County — code 0417</t>
  </si>
  <si>
    <t xml:space="preserve">Marketplace couple, covered all year</t>
  </si>
  <si>
    <t xml:space="preserve">Bhavik J Chopra</t>
  </si>
  <si>
    <t xml:space="preserve">383-25-0950</t>
  </si>
  <si>
    <t xml:space="preserve">1034 Copper Grove Dr, Middletown NJ 07748</t>
  </si>
  <si>
    <t xml:space="preserve">Masahiro S Chopra</t>
  </si>
  <si>
    <t xml:space="preserve">029-98-5846</t>
  </si>
  <si>
    <t xml:space="preserve">Schedule NJ-HCC Part I — full-year Marketplace coverage, no shared responsibility payment; NJ has no premium tax credit</t>
  </si>
  <si>
    <t xml:space="preserve">tax/shared-responsibility-payment.md</t>
  </si>
  <si>
    <t xml:space="preserve">Schedule NJ-HCC, Part I</t>
  </si>
  <si>
    <t xml:space="preserve">Form NJ-1040, Line 53c oval (no payment)</t>
  </si>
  <si>
    <t xml:space="preserve">FEDERAL Form 1095-A (months of coverage)</t>
  </si>
  <si>
    <t xml:space="preserve">W-2 $33,540 (above the $20,000 threshold, so the NJ coverage mandate applies). Full-year coverage means Schedule NJ-HCC Part I only. The federal premium tax credit reconciliation is unchanged.</t>
  </si>
  <si>
    <t xml:space="preserve">Middletown Township, Monmouth County — code 1332</t>
  </si>
  <si>
    <t xml:space="preserve">Freelancer uninsured for five months</t>
  </si>
  <si>
    <t xml:space="preserve">Eero G Swafford</t>
  </si>
  <si>
    <t xml:space="preserve">872-56-3288</t>
  </si>
  <si>
    <t xml:space="preserve">1856 Goldenrod Hollow Dr, Jersey City NJ 07302</t>
  </si>
  <si>
    <t xml:space="preserve">Shared Responsibility Payment, Line 53c — five uninsured months; approximately $289.60 under the flat-amount method, subject to the final 2026 Schedule NJ-HCC</t>
  </si>
  <si>
    <t xml:space="preserve">Schedule NJ-HCC and Worksheet L</t>
  </si>
  <si>
    <t xml:space="preserve">Form NJ-1040, Line 53c</t>
  </si>
  <si>
    <t xml:space="preserve">Forms 1095-A/B/C showing months of coverage</t>
  </si>
  <si>
    <t xml:space="preserve">Accepted Schedule C net profit is $21,245, not $23,500 gross receipts. The percentage method is lower than the approximately $289.60 five-month flat amount, so the flat amount controls subject to the final 2026 NJ-HCC instructions.</t>
  </si>
  <si>
    <t xml:space="preserve">Jersey City, Hudson County — code 0906</t>
  </si>
  <si>
    <t xml:space="preserve">Rental property owner</t>
  </si>
  <si>
    <t xml:space="preserve">Sameerah M Dickenson</t>
  </si>
  <si>
    <t xml:space="preserve">132-28-6802</t>
  </si>
  <si>
    <t xml:space="preserve">5365 Willow Trace Ave, Long Branch NJ 07740</t>
  </si>
  <si>
    <t xml:space="preserve">Inbal S Dickenson</t>
  </si>
  <si>
    <t xml:space="preserve">456-46-7875</t>
  </si>
  <si>
    <t xml:space="preserve">Rents, NJ-BUS-1 Part IV — $21,600 gross rents less $21,440 accepted expenses equals $160 net rental income</t>
  </si>
  <si>
    <t xml:space="preserve">income/business/rents-royalties-patents-copyrights.md</t>
  </si>
  <si>
    <t xml:space="preserve">Schedule NJ-BUS-1, Part IV</t>
  </si>
  <si>
    <t xml:space="preserve">Form NJ-1040, Line 23 (from NJ-BUS-1 Part IV, Line 4)</t>
  </si>
  <si>
    <t xml:space="preserve">Accepted federal rental-property ledger and rental-property master; no Form 1099-MISC</t>
  </si>
  <si>
    <t xml:space="preserve">Accepted rental facts are $21,600 gross income, $21,440 expenses, and $160 net income. The exact New Jersey rental situs will be authored under S026_DYNAMIC_RENTAL_SITUS_CONTRACT without changing the locked economics; no Form 1099-MISC is introduced.</t>
  </si>
  <si>
    <t xml:space="preserve">Long Branch City, Monmouth County — code 1327</t>
  </si>
  <si>
    <t xml:space="preserve">Online seller with no estimated payments</t>
  </si>
  <si>
    <t xml:space="preserve">Sadhika M Tedesco</t>
  </si>
  <si>
    <t xml:space="preserve">072-93-4752</t>
  </si>
  <si>
    <t xml:space="preserve">7260 Laurel Crest Dr, Clifton NJ 07011</t>
  </si>
  <si>
    <t xml:space="preserve">Net profits from business, NJ-BUS-1 Part I — $8,100 net profit from $18,200 of Form 1099-K gross receipts</t>
  </si>
  <si>
    <t xml:space="preserve">FEDERAL Schedule C adjusted to NJ rules</t>
  </si>
  <si>
    <t xml:space="preserve">W-2 wages are $50,440. The Form 1099-K reports $18,200 gross receipts; accepted Schedule C business records produce $8,100 net profit for presumptive NJ-BUS-1 reporting.</t>
  </si>
  <si>
    <t xml:space="preserve">Clifton City, Passaic County — code 1602</t>
  </si>
  <si>
    <t xml:space="preserve">Sold the family home, now renting</t>
  </si>
  <si>
    <t xml:space="preserve">Efstathios S Santibanez</t>
  </si>
  <si>
    <t xml:space="preserve">558-72-5867</t>
  </si>
  <si>
    <t xml:space="preserve">6665 River Spring Dr, Morristown NJ 07960</t>
  </si>
  <si>
    <t xml:space="preserve">Markese T Santibanez</t>
  </si>
  <si>
    <t xml:space="preserve">879-82-9055</t>
  </si>
  <si>
    <t xml:space="preserve">Principal-residence sale gain fully excluded under Section 121 — no taxable New Jersey disposition</t>
  </si>
  <si>
    <t xml:space="preserve">No Schedule NJ-DOP; retain the accepted home-sale support</t>
  </si>
  <si>
    <t xml:space="preserve">No Form NJ-1040 Line 19 amount</t>
  </si>
  <si>
    <t xml:space="preserve">FEDERAL Form 1099-S Box 2; closing statement</t>
  </si>
  <si>
    <t xml:space="preserve">Property Tax Deduction as both homeowner and tenant, Line 40b 'Both' — use documented NJ rent and claim no owner property-tax amount unless the closing statement supports one</t>
  </si>
  <si>
    <t xml:space="preserve">Worksheet G and Worksheet H</t>
  </si>
  <si>
    <t xml:space="preserve">Form NJ-1040, Lines 40a, 40b (Both) and 41</t>
  </si>
  <si>
    <t xml:space="preserve">NJ lease and rent receipts; accepted closing statement if an owner property-tax amount is claimed</t>
  </si>
  <si>
    <t xml:space="preserve">The accepted January 2 home sale, $620,000 proceeds, $173,000 basis, and full Section 121 exclusion remain unchanged. The fully excluded principal-residence gain is not reported on Schedule NJ-DOP or Line 19. The taxpayer is a full-year NJ resident who owned the sold main home briefly and then rented in New Jersey. Worksheet G uses documented NJ rent; no owner property-tax amount is inferred from the federal package or claimed without closing-statement support.</t>
  </si>
  <si>
    <t xml:space="preserve">Morristown Town, Morris County — code 1424</t>
  </si>
  <si>
    <t xml:space="preserve">Settled credit card debt, uninsured now</t>
  </si>
  <si>
    <t xml:space="preserve">Zaahir B Lyles</t>
  </si>
  <si>
    <t xml:space="preserve">871-39-8492</t>
  </si>
  <si>
    <t xml:space="preserve">6713 Laurel Trace Ave, Trenton NJ 08608</t>
  </si>
  <si>
    <t xml:space="preserve">Cancellation of debt EXEMPT in NJ — $9,800 not reported</t>
  </si>
  <si>
    <t xml:space="preserve">FEDERAL Form 1099-C Box 2</t>
  </si>
  <si>
    <t xml:space="preserve">Full-year 2026 coverage means no 2026 shared-responsibility payment; taxpayer is uninsured at 2027 filing and requests Get Covered New Jersey outreach through NJ-EZ Enroll</t>
  </si>
  <si>
    <t xml:space="preserve">NJ-EZ Enroll and Schedule NJ-HCC Part I</t>
  </si>
  <si>
    <t xml:space="preserve">Form NJ-1040, Lines 53a and 53b; Line 53c shows no 2026 payment</t>
  </si>
  <si>
    <t xml:space="preserve">Accepted 2026 coverage records; no external source document for the outreach election</t>
  </si>
  <si>
    <t xml:space="preserve">Cancellation of debt remains NJ-exempt. The taxpayer had coverage through December 31, 2026, lost it after year-end, and is uninsured when filing in 2027. NJ-EZ Enroll is an outreach election and does not retroactively waive a 2026 payment.</t>
  </si>
  <si>
    <t xml:space="preserve">Trenton City, Mercer County — code 1111</t>
  </si>
  <si>
    <t xml:space="preserve">Line 40b status</t>
  </si>
  <si>
    <t xml:space="preserve">Traditional IRA contribution not deductible</t>
  </si>
  <si>
    <t xml:space="preserve">Jakeem I Yadav</t>
  </si>
  <si>
    <t xml:space="preserve">749-71-9636</t>
  </si>
  <si>
    <t xml:space="preserve">4438 Goldenrod Field Dr, Cranford NJ 07016</t>
  </si>
  <si>
    <t xml:space="preserve">Tolga V Yadav</t>
  </si>
  <si>
    <t xml:space="preserve">372-98-7382</t>
  </si>
  <si>
    <t xml:space="preserve">Traditional IRA contribution NOT deductible in NJ — $7,500 becomes NJ basis for future Worksheet C withdrawals</t>
  </si>
  <si>
    <t xml:space="preserve">income/retirement/pensions-annuities-iras.md</t>
  </si>
  <si>
    <t xml:space="preserve">No 2026 NJ form or worksheet; retain the contribution in NJ basis records</t>
  </si>
  <si>
    <t xml:space="preserve">No 2026 NJ-1040 entry</t>
  </si>
  <si>
    <t xml:space="preserve">FEDERAL Form 5498 Box 1</t>
  </si>
  <si>
    <t xml:space="preserve">The $7,500 traditional IRA contribution is not deductible by New Jersey and creates future NJ basis. No 2026 distribution exists, so Worksheet C and Lines 20a/20b do not apply this year.</t>
  </si>
  <si>
    <t xml:space="preserve">Cranford Township, Union County — code 2003</t>
  </si>
  <si>
    <t xml:space="preserve">Homeowner</t>
  </si>
  <si>
    <t xml:space="preserve">Quetzaly T Attaway</t>
  </si>
  <si>
    <t xml:space="preserve">029-14-0647</t>
  </si>
  <si>
    <t xml:space="preserve">385 Willow Crossing Rd, Camden NJ 08102</t>
  </si>
  <si>
    <t xml:space="preserve">NJ Earned Income Tax Credit — 40% of the $664 federal EIC = $265.60</t>
  </si>
  <si>
    <t xml:space="preserve">W-2 $10,400 is on the federal EIC plateau (earned-income amount $8,680, phase-out $10,860), and above the $10,000 filing threshold.</t>
  </si>
  <si>
    <t xml:space="preserve">Camden City, Camden County — code 0408</t>
  </si>
  <si>
    <t xml:space="preserve">Tenant</t>
  </si>
  <si>
    <t xml:space="preserve">Low-income family, preschooler</t>
  </si>
  <si>
    <t xml:space="preserve">Annaliyah G Stringer</t>
  </si>
  <si>
    <t xml:space="preserve">605-73-6508</t>
  </si>
  <si>
    <t xml:space="preserve">4248 Copper Trace Cir, Passaic NJ 07055</t>
  </si>
  <si>
    <t xml:space="preserve">Rexton T Stringer</t>
  </si>
  <si>
    <t xml:space="preserve">832-56-9353</t>
  </si>
  <si>
    <t xml:space="preserve">NJ Earned Income Tax Credit — 40% of the $7,316 two-child federal EIC = $2,926.40</t>
  </si>
  <si>
    <t xml:space="preserve">NJ Child Tax Credit — $1,250 for the child age 5 (NJ taxable income ≤ $30,000)</t>
  </si>
  <si>
    <t xml:space="preserve">credits/family-children/nj-child-tax-credit.md</t>
  </si>
  <si>
    <t xml:space="preserve">None (credit table in the instructions)</t>
  </si>
  <si>
    <t xml:space="preserve">Form NJ-1040, Line 65</t>
  </si>
  <si>
    <t xml:space="preserve">Dependent SSN and birth year; NJ taxable income (Line 42)</t>
  </si>
  <si>
    <t xml:space="preserve">W-2 $24,960 (federal plateau: $18,290–$31,160 MFJ). Children 9 and 5; only the 5-year-old qualifies. NJ taxable income $24,960 − $2,000 − $3,000 = $19,960 → top tier $1,250 (2026 +25%).</t>
  </si>
  <si>
    <t xml:space="preserve">Passaic City, Passaic County — code 1607</t>
  </si>
  <si>
    <t xml:space="preserve">Elizabella L Stringer</t>
  </si>
  <si>
    <t xml:space="preserve">559-60-7497</t>
  </si>
  <si>
    <t xml:space="preserve">Elizabella L Stringer: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</si>
  <si>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Virgil K Stringer</t>
  </si>
  <si>
    <t xml:space="preserve">457-65-0802</t>
  </si>
  <si>
    <t xml:space="preserve">Virgil K Stringer: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</si>
  <si>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Both</t>
  </si>
  <si>
    <t xml:space="preserve">Widowed, child at home</t>
  </si>
  <si>
    <t xml:space="preserve">Shravan A Valenzuela</t>
  </si>
  <si>
    <t xml:space="preserve">871-03-6892</t>
  </si>
  <si>
    <t xml:space="preserve">7494 Copper Hollow Dr, Bayonne NJ 07002</t>
  </si>
  <si>
    <t xml:space="preserve">Neelisha M Valenzuela</t>
  </si>
  <si>
    <t xml:space="preserve">888-86-2314</t>
  </si>
  <si>
    <t xml:space="preserve">Qualifying widow(er) status — spouse died in 2024 (fill in the 2024 oval); Table B</t>
  </si>
  <si>
    <t xml:space="preserve">W-2 $55,120; spouse died in 2024, which is within the two years allowed for 2026. Child age 14.</t>
  </si>
  <si>
    <t xml:space="preserve">Bayonne City, Hudson County — code 0901</t>
  </si>
  <si>
    <t xml:space="preserve">Bayleigh C Valenzuela</t>
  </si>
  <si>
    <t xml:space="preserve">709-34-9897</t>
  </si>
  <si>
    <t xml:space="preserve">Bayleigh C Valenzuela: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</si>
  <si>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Deceased spouse (QSS); 1 dependent</t>
  </si>
  <si>
    <t xml:space="preserve">Marshae C Whitehurst</t>
  </si>
  <si>
    <t xml:space="preserve">841-89-6872</t>
  </si>
  <si>
    <t xml:space="preserve">5327 Stone Vale Rd, Wayne NJ 07470</t>
  </si>
  <si>
    <t xml:space="preserve">Yishai P Whitehurst</t>
  </si>
  <si>
    <t xml:space="preserve">668-95-7734</t>
  </si>
  <si>
    <t xml:space="preserve">Married filing separately — spouse SSN required; Table A; barred from the NJ Child Tax Credit</t>
  </si>
  <si>
    <t xml:space="preserve">Other designated contribution, Line 75 — New Jersey Farm to School and School Garden Fund (code 19), $10</t>
  </si>
  <si>
    <t xml:space="preserve">The taxpayer files separately and the spouse itemizes federally, which forces this taxpayer to itemize federally as well. No new itemizable amount or New Jersey property-tax claim is introduced.</t>
  </si>
  <si>
    <t xml:space="preserve">Wayne Township, Passaic County — code 1614</t>
  </si>
  <si>
    <t xml:space="preserve">Spouse (filing separately); no dependents</t>
  </si>
  <si>
    <t xml:space="preserve">Generous non-itemizer</t>
  </si>
  <si>
    <t xml:space="preserve">Claraliz M Tuck</t>
  </si>
  <si>
    <t xml:space="preserve">116-78-9391</t>
  </si>
  <si>
    <t xml:space="preserve">502 Sycamore Ridge Ct, Freehold NJ 07728</t>
  </si>
  <si>
    <t xml:space="preserve">Other designated contribution, Line 75 — Community Food Pantry Fund (code 09), $20</t>
  </si>
  <si>
    <t xml:space="preserve">Other designated contribution, Line 76 — Meals on Wheels in New Jersey Fund (code 29), $20</t>
  </si>
  <si>
    <t xml:space="preserve">W-2 $59,280. NJ has no charitable deduction, so the taxpayer gives through the return instead; both donations increase the balance due / reduce the refund.</t>
  </si>
  <si>
    <t xml:space="preserve">Freehold Borough, Monmouth County — code 1316</t>
  </si>
  <si>
    <t xml:space="preserve">Attribute coverage (taxonomy file)</t>
  </si>
  <si>
    <t xml:space="preserve">Uses</t>
  </si>
  <si>
    <t xml:space="preserve">Scenario #s</t>
  </si>
  <si>
    <t xml:space="preserve">Senior homeowners with an IRA distribution</t>
  </si>
  <si>
    <t xml:space="preserve">Silviano S Gluck</t>
  </si>
  <si>
    <t xml:space="preserve">774-74-4967</t>
  </si>
  <si>
    <t xml:space="preserve">194 Magnolia Spring Dr, Ocean City NJ 08226</t>
  </si>
  <si>
    <t xml:space="preserve">Atlee M Gluck</t>
  </si>
  <si>
    <t xml:space="preserve">831-17-0166</t>
  </si>
  <si>
    <t xml:space="preserve">Pension/Retirement Exclusion, Line 28a — $22,000 IRA distribution</t>
  </si>
  <si>
    <t xml:space="preserve">Property Tax Credit $50 for seniors at or below the filing threshold</t>
  </si>
  <si>
    <t xml:space="preserve">Social Security of $41,000 is NJ-exempt and the accepted Form 1099-R reports a $22,000 IRA distribution, not a pension. The distribution fits within the joint retirement exclusion; both spouses qualify for senior exemptions.</t>
  </si>
  <si>
    <t xml:space="preserve">Ocean City, Cape May County — code 0508</t>
  </si>
  <si>
    <t xml:space="preserve">9, 31, 32, 53, 54, 100</t>
  </si>
  <si>
    <t xml:space="preserve">Two jobs, excess payroll contributions</t>
  </si>
  <si>
    <t xml:space="preserve">Jawaher C Hammon</t>
  </si>
  <si>
    <t xml:space="preserve">040-27-7047</t>
  </si>
  <si>
    <t xml:space="preserve">1746 Maple Spring Ct, Parsippany NJ 07054</t>
  </si>
  <si>
    <t xml:space="preserve">Excess UI/WF/SWF withheld, Line 59 — $190.40 (two employers × $190.40 max)</t>
  </si>
  <si>
    <t xml:space="preserve">credits/payroll-contributions/excess-ui-di-fli.md</t>
  </si>
  <si>
    <t xml:space="preserve">Form NJ-2450</t>
  </si>
  <si>
    <t xml:space="preserve">Form NJ-1040, Line 59</t>
  </si>
  <si>
    <t xml:space="preserve">FEDERAL Form W-2 Box 14 (UI/WF/SWF) from each employer</t>
  </si>
  <si>
    <t xml:space="preserve">Excess DI and FLI withheld, Lines 60–61 — DI $45.41 and FLI $54.97</t>
  </si>
  <si>
    <t xml:space="preserve">Form NJ-1040, Lines 60 and 61</t>
  </si>
  <si>
    <t xml:space="preserve">FEDERAL Form W-2 Box 14 (DI and FLI) from each employer</t>
  </si>
  <si>
    <t xml:space="preserve">W-2s $95,000 + $100,000. 2026 maxima: UI/WF/SWF $190.40 (0.425% × $44,800), DI $325.09 and FLI $393.53 (0.19% / 0.23% × $171,100). DI withheld $370.50, FLI $448.50.</t>
  </si>
  <si>
    <t xml:space="preserve">Parsippany-Troy Hills Twp., Morris County — code 1429</t>
  </si>
  <si>
    <t xml:space="preserve">credits/employer/organ-bone-marrow-donor-employer-credit.md</t>
  </si>
  <si>
    <t xml:space="preserve">49</t>
  </si>
  <si>
    <t xml:space="preserve">Jamilliah T Osgood</t>
  </si>
  <si>
    <t xml:space="preserve">744-93-3619</t>
  </si>
  <si>
    <t xml:space="preserve">2320 Fern Trace Ct, Linden NJ 07036</t>
  </si>
  <si>
    <t xml:space="preserve">401(k) distribution fully taxable, Line 20a — $12,000; no NJ 10% additional tax</t>
  </si>
  <si>
    <t xml:space="preserve">Worksheet C (IRA) or Worksheets A/B (pensions)</t>
  </si>
  <si>
    <t xml:space="preserve">Form NJ-1040, Lines 20a and 20b</t>
  </si>
  <si>
    <t xml:space="preserve">FEDERAL Form 1099-R</t>
  </si>
  <si>
    <t xml:space="preserve">W-2 wages are $59,280 and the accepted code-1 Form 1099-R distribution is $12,000. The taxpayer is too young for the retirement exclusions, and New Jersey has no corresponding 10% additional tax.</t>
  </si>
  <si>
    <t xml:space="preserve">Linden City, Union County — code 2009</t>
  </si>
  <si>
    <t xml:space="preserve">32</t>
  </si>
  <si>
    <t xml:space="preserve">RSU sale with corrected basis</t>
  </si>
  <si>
    <t xml:space="preserve">Yngwie Q Whitehouse</t>
  </si>
  <si>
    <t xml:space="preserve">766-45-2116</t>
  </si>
  <si>
    <t xml:space="preserve">9250 Birch Field Ln, Princeton Junction NJ 08550</t>
  </si>
  <si>
    <t xml:space="preserve">Fillip Y Whitehouse</t>
  </si>
  <si>
    <t xml:space="preserve">508-63-7377</t>
  </si>
  <si>
    <t xml:space="preserve">Schedule NJ-DOP — use the corrected $95,000 basis (gain $0); RSU income already in W-2 Box 16</t>
  </si>
  <si>
    <t xml:space="preserve">FEDERAL Form 1099-B / federal Schedule D and Form 8949</t>
  </si>
  <si>
    <t xml:space="preserve">1099-B proceeds $95,000 with $0 reported basis; supplemental basis $95,000. W-2 $160,000.</t>
  </si>
  <si>
    <t xml:space="preserve">West Windsor Township, Mercer County — code 1113</t>
  </si>
  <si>
    <t xml:space="preserve">credits/military-veterans/gold-star-family-counseling-credit.md</t>
  </si>
  <si>
    <t xml:space="preserve">42</t>
  </si>
  <si>
    <t xml:space="preserve">ISO exercise, no NJ AMT</t>
  </si>
  <si>
    <t xml:space="preserve">Amanjot R Beachy</t>
  </si>
  <si>
    <t xml:space="preserve">524-37-6547</t>
  </si>
  <si>
    <t xml:space="preserve">641 Stone Trace Rd, Fort Lee NJ 07024</t>
  </si>
  <si>
    <t xml:space="preserve">No NJ income and no individual NJ AMT at ISO exercise; retain the $39,900 bargain element and exercise-price basis for a later disposition</t>
  </si>
  <si>
    <t xml:space="preserve">No 2026 Schedule NJ-DOP; retain Form 3921 for later basis reporting</t>
  </si>
  <si>
    <t xml:space="preserve">FEDERAL Form 3921 Boxes 3-5</t>
  </si>
  <si>
    <t xml:space="preserve">The 2026 ISO exercise creates no NJ income and New Jersey has no individual AMT. No disposition occurred in 2026, so Schedule NJ-DOP is not filed; Form 3921 is retained for a later sale.</t>
  </si>
  <si>
    <t xml:space="preserve">Fort Lee Borough, Bergen County — code 0219</t>
  </si>
  <si>
    <t xml:space="preserve">credits/pass-through-business/bait-credit.md</t>
  </si>
  <si>
    <t xml:space="preserve">43</t>
  </si>
  <si>
    <t xml:space="preserve">Foreign tax on international funds</t>
  </si>
  <si>
    <t xml:space="preserve">Britni G Tenney</t>
  </si>
  <si>
    <t xml:space="preserve">707-03-4908</t>
  </si>
  <si>
    <t xml:space="preserve">2730 Birch Vale Rd, Nutley NJ 07110</t>
  </si>
  <si>
    <t xml:space="preserve">Gailya A Tenney</t>
  </si>
  <si>
    <t xml:space="preserve">126-14-5381</t>
  </si>
  <si>
    <t xml:space="preserve">Dividends, Line 17 — full $6,400; no NJ credit for the $380 foreign tax (Schedule NJ-COJ excludes foreign countries)</t>
  </si>
  <si>
    <t xml:space="preserve">W-2 $94,000. The federal foreign tax credit has no NJ counterpart.</t>
  </si>
  <si>
    <t xml:space="preserve">Nutley Township, Essex County — code 0716</t>
  </si>
  <si>
    <t xml:space="preserve">37</t>
  </si>
  <si>
    <t xml:space="preserve">Management consultant and Gold Star volunteer counselor</t>
  </si>
  <si>
    <t xml:space="preserve">Dasean R Chaparro</t>
  </si>
  <si>
    <t xml:space="preserve">278-09-3898</t>
  </si>
  <si>
    <t xml:space="preserve">5079 Magnolia Ridge Cir, Madison NJ 07940</t>
  </si>
  <si>
    <t xml:space="preserve">Gold Star Family Counseling Credit, Line 47 — at least 20 qualifying pro bono counseling hours multiplied by the exact applicable 2026 TRICARE rate</t>
  </si>
  <si>
    <t xml:space="preserve">Form NJ-1040, Line 47</t>
  </si>
  <si>
    <t xml:space="preserve">NJ professional counseling license; Gold Star program certification and hour log; applicable 2026 TRICARE rate schedule</t>
  </si>
  <si>
    <t xml:space="preserve">The accepted management-consulting business, receipts, expenses, and home-office facts remain unchanged. Separately, the taxpayer holds an NJ counseling license and provides at least 20 qualifying pro bono hours through the Gold Star program. The state credit is computed from the exact documented hours and applicable 2026 TRICARE rate, not the rejected 12-hour approximation.</t>
  </si>
  <si>
    <t xml:space="preserve">Madison Borough, Morris County — code 1417</t>
  </si>
  <si>
    <t xml:space="preserve">6, 36</t>
  </si>
  <si>
    <t xml:space="preserve">Partner in a BAIT-electing partnership</t>
  </si>
  <si>
    <t xml:space="preserve">Nicosha S Kowalczyk</t>
  </si>
  <si>
    <t xml:space="preserve">449-02-7168</t>
  </si>
  <si>
    <t xml:space="preserve">3187 Sycamore Grove Cir, Somerville NJ 08876</t>
  </si>
  <si>
    <t xml:space="preserve">Kennetra S Kowalczyk</t>
  </si>
  <si>
    <t xml:space="preserve">868-52-8740</t>
  </si>
  <si>
    <t xml:space="preserve">Pass-Through Business Alternative Income Tax credit, Line 63 — amount must equal the state-authored Schedule PTE-K-1 and is not inferred from the $34,000 federal K-1 alone</t>
  </si>
  <si>
    <t xml:space="preserve">Schedule NJ-BUS-1, Part II, Line 5</t>
  </si>
  <si>
    <t xml:space="preserve">Form NJ-1040, Line 63</t>
  </si>
  <si>
    <t xml:space="preserve">State-authored Schedule PTE-K-1 supported by entity-wide BAIT and allocation facts</t>
  </si>
  <si>
    <t xml:space="preserve">Distributive share of partnership income, NJ-BUS-1 Part II — NJK-1 amount</t>
  </si>
  <si>
    <t xml:space="preserve">income/business/partnership-income.md</t>
  </si>
  <si>
    <t xml:space="preserve">Schedule NJ-BUS-1, Part II</t>
  </si>
  <si>
    <t xml:space="preserve">Form NJ-1040, Line 21 (from NJ-BUS-1 Part II, Line 4)</t>
  </si>
  <si>
    <t xml:space="preserve">Schedule NJK-1 (Form NJ-1065)</t>
  </si>
  <si>
    <t xml:space="preserve">The approved NJ overlay supplies the BAIT-election fact. The locked federal K-1 ordinary income remains $34,000. Author the entity-wide BAIT base, tax paid, and owner allocation before fixing the Line 63 credit; the former approximate $1,930 is not authoritative.</t>
  </si>
  <si>
    <t xml:space="preserve">Somerville Borough, Somerset County — code 1818</t>
  </si>
  <si>
    <t xml:space="preserve">deductions/business/health-enterprise-zone.md</t>
  </si>
  <si>
    <t xml:space="preserve">45</t>
  </si>
  <si>
    <t xml:space="preserve">Rental loss cannot offset wages</t>
  </si>
  <si>
    <t xml:space="preserve">Antron L Whitlock</t>
  </si>
  <si>
    <t xml:space="preserve">851-23-6940</t>
  </si>
  <si>
    <t xml:space="preserve">2736 Heather Field Ct, Collingswood NJ 08108</t>
  </si>
  <si>
    <t xml:space="preserve">Ayelet O Whitlock</t>
  </si>
  <si>
    <t xml:space="preserve">874-27-6646</t>
  </si>
  <si>
    <t xml:space="preserve">Rental-category loss cannot offset wages currently; preserve the eligible unused loss on NJ-BUS-2 for the Alternative Business Calculation carryforward of up to 20 years</t>
  </si>
  <si>
    <t xml:space="preserve">Schedule NJ-BUS-1 Part IV and Schedule NJ-BUS-2</t>
  </si>
  <si>
    <t xml:space="preserve">No current Form NJ-1040 Line 23 amount; future NJ-BUS-2 ABC adjustment</t>
  </si>
  <si>
    <t xml:space="preserve">FEDERAL Schedule E Part I / Form 1099-MISC</t>
  </si>
  <si>
    <t xml:space="preserve">The rental-category loss does not offset wages in the current year. New Jersey's Alternative Business Calculation permits eligible unused losses to carry forward on NJ-BUS-2 for up to 20 years.</t>
  </si>
  <si>
    <t xml:space="preserve">Collingswood Borough, Camden County — code 0412</t>
  </si>
  <si>
    <t xml:space="preserve">22</t>
  </si>
  <si>
    <t xml:space="preserve">Business consultant making quarterly estimated payments</t>
  </si>
  <si>
    <t xml:space="preserve">Elijahjames G Bickford</t>
  </si>
  <si>
    <t xml:space="preserve">118-81-6200</t>
  </si>
  <si>
    <t xml:space="preserve">7567 Willow Field Way, Newark NJ 07102</t>
  </si>
  <si>
    <t xml:space="preserve">NJ estimated tax payments, Line 57 — four 2026 NJ-1040-ES installments</t>
  </si>
  <si>
    <t xml:space="preserve">Form NJ-1040-ES</t>
  </si>
  <si>
    <t xml:space="preserve">Form NJ-1040, Line 57</t>
  </si>
  <si>
    <t xml:space="preserve">NJ-1040-ES payment confirmations (four 2026 installments)</t>
  </si>
  <si>
    <t xml:space="preserve">The accepted $12,765 federal qualified business income deduction has no New Jersey counterpart and does not reduce NJ business income</t>
  </si>
  <si>
    <t xml:space="preserve">No separate NJ form; New Jersey gross income is computed without the federal Section 199A deduction</t>
  </si>
  <si>
    <t xml:space="preserve">No separate NJ-1040 line</t>
  </si>
  <si>
    <t xml:space="preserve">Accepted federal Form 8995 computation and Schedule C business records</t>
  </si>
  <si>
    <t xml:space="preserve">Estimated tax payments and accepted federal QBI deduction</t>
  </si>
  <si>
    <t xml:space="preserve">The accepted business is consulting with $86,000 of net profit, not a primary-care practice, so no Health Enterprise Zone deduction is claimed. The four NJ estimated-tax installments remain state-authored payment facts. The accepted $12,765 federal Section 199A deduction does not reduce New Jersey gross income.</t>
  </si>
  <si>
    <t xml:space="preserve">Newark City, Essex County — code 0714</t>
  </si>
  <si>
    <t xml:space="preserve">5, 8</t>
  </si>
  <si>
    <t xml:space="preserve">RMD taken late, pension exclusion</t>
  </si>
  <si>
    <t xml:space="preserve">Geri S Corpuz</t>
  </si>
  <si>
    <t xml:space="preserve">438-62-3391</t>
  </si>
  <si>
    <t xml:space="preserve">4178 Meadow Brook Ln, Manahawkin NJ 08050</t>
  </si>
  <si>
    <t xml:space="preserve">Domitila S Corpuz</t>
  </si>
  <si>
    <t xml:space="preserve">204-47-3196</t>
  </si>
  <si>
    <t xml:space="preserve">Pension/Retirement Exclusion, Line 28a — $19,000 IRA distribution (no NJ excise tax on the shortfall)</t>
  </si>
  <si>
    <t xml:space="preserve">Other designated contribution, Line 75 — NJ World War II Veterans' Memorial Fund (code 28), $10</t>
  </si>
  <si>
    <t xml:space="preserve">Taxpayer age 74 (spouse 63); $19,000 is total income, fully excluded. The federal 25% excise tax has no NJ counterpart.</t>
  </si>
  <si>
    <t xml:space="preserve">Stafford Township, Ocean County — code 1531</t>
  </si>
  <si>
    <t xml:space="preserve">11</t>
  </si>
  <si>
    <t xml:space="preserve">Adopted a preschooler</t>
  </si>
  <si>
    <t xml:space="preserve">Antwanesha M Tarpley</t>
  </si>
  <si>
    <t xml:space="preserve">061-88-8831</t>
  </si>
  <si>
    <t xml:space="preserve">491 Meadow Spring Pl, Morristown NJ 07960</t>
  </si>
  <si>
    <t xml:space="preserve">Shelbyann S Tarpley</t>
  </si>
  <si>
    <t xml:space="preserve">106-37-8736</t>
  </si>
  <si>
    <t xml:space="preserve">Dependent exemption, Line 10 — adopted child × $1,500 (NJ Child Tax Credit not allowed: NJ taxable income &gt; $80,000)</t>
  </si>
  <si>
    <t xml:space="preserve">W-2 $138,000. Child is 5 but NJ taxable income far exceeds the $80,000 Child Tax Credit ceiling. NJ has no adoption credit.</t>
  </si>
  <si>
    <t xml:space="preserve">Morris Township, Morris County — code 1422</t>
  </si>
  <si>
    <t xml:space="preserve">Kailany H Tarpley</t>
  </si>
  <si>
    <t xml:space="preserve">787-27-4943</t>
  </si>
  <si>
    <t xml:space="preserve">Kailany H Tarpley: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</si>
  <si>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8, 22, 47, 50</t>
  </si>
  <si>
    <t xml:space="preserve">Veteran who bought a car on credit</t>
  </si>
  <si>
    <t xml:space="preserve">Chelsealynn Q Vallejo</t>
  </si>
  <si>
    <t xml:space="preserve">710-92-2931</t>
  </si>
  <si>
    <t xml:space="preserve">8803 Fern Vale Dr, Howell NJ 07731</t>
  </si>
  <si>
    <t xml:space="preserve">Adreena Y Vallejo</t>
  </si>
  <si>
    <t xml:space="preserve">251-46-2541</t>
  </si>
  <si>
    <t xml:space="preserve">Veteran exemption, Line 9 — $6,000 for the taxpayer</t>
  </si>
  <si>
    <t xml:space="preserve">Form NJ-1040, Line 9 (and Line 13 / Line 30)</t>
  </si>
  <si>
    <t xml:space="preserve">DD-214 or other discharge document showing character of service (first year)</t>
  </si>
  <si>
    <t xml:space="preserve">Other designated contribution, Line 75 — Homeless Veterans Grant Fund (code 16), $20</t>
  </si>
  <si>
    <t xml:space="preserve">W-2 $80,080 (born 1982). Honorably discharged from active duty; no military retirement pay or VA disability compensation is assumed, so veteran status has no federal tax effect. Car loan interest ($3,543) has no NJ deduction. DD-214 required the first year.</t>
  </si>
  <si>
    <t xml:space="preserve">Howell Township, Monmouth County — code 1321</t>
  </si>
  <si>
    <t xml:space="preserve">7, 17, 48</t>
  </si>
  <si>
    <t xml:space="preserve">Household employer, nanny donated bone marrow</t>
  </si>
  <si>
    <t xml:space="preserve">Yukon J Dingle</t>
  </si>
  <si>
    <t xml:space="preserve">059-52-0757</t>
  </si>
  <si>
    <t xml:space="preserve">9425 Sycamore Crest Ct, Montclair NJ 07042</t>
  </si>
  <si>
    <t xml:space="preserve">Makari O Dingle</t>
  </si>
  <si>
    <t xml:space="preserve">108-46-6025</t>
  </si>
  <si>
    <t xml:space="preserve">Credit for Employer of Organ/Bone Marrow Donor, Line 48 — 25% of the nanny's pay for 10 extra paid days ≈ $300</t>
  </si>
  <si>
    <t xml:space="preserve">Form NJ-1040, Line 48</t>
  </si>
  <si>
    <t xml:space="preserve">Employee pay records; physician letter confirming the donation</t>
  </si>
  <si>
    <t xml:space="preserve">Nanny W-2 $31,200 (≈ $120/day); the 10 donation days were paid within that salary as leave on top of her regular PTO. Federal impact: none — the nanny's wages and Schedule H are unchanged. Household-employer eligibility should be confirmed with the Division.</t>
  </si>
  <si>
    <t xml:space="preserve">Montclair Township, Essex County — code 0713</t>
  </si>
  <si>
    <t xml:space="preserve">deductions/personal/alimony-paid.md</t>
  </si>
  <si>
    <t xml:space="preserve">85</t>
  </si>
  <si>
    <t xml:space="preserve">Teen with a Trump Account</t>
  </si>
  <si>
    <t xml:space="preserve">Sumedh A Acevedo</t>
  </si>
  <si>
    <t xml:space="preserve">755-02-8656</t>
  </si>
  <si>
    <t xml:space="preserve">908 Heather Brook Dr, East Brunswick NJ 08816</t>
  </si>
  <si>
    <t xml:space="preserve">Takevia S Acevedo</t>
  </si>
  <si>
    <t xml:space="preserve">820-05-4606</t>
  </si>
  <si>
    <t xml:space="preserve">Dependent exemption, Line 10 — child age 17 × $1,500</t>
  </si>
  <si>
    <t xml:space="preserve">Other designated contribution, Line 75 — Boys and Girls Clubs in New Jersey Fund (code 12), $10</t>
  </si>
  <si>
    <t xml:space="preserve">W-2 $110,000. Child is 17 — a Line 10 dependent but far too old for the NJ Child Tax Credit.</t>
  </si>
  <si>
    <t xml:space="preserve">East Brunswick Township, Middlesex County — code 1204</t>
  </si>
  <si>
    <t xml:space="preserve">Bethany R Acevedo</t>
  </si>
  <si>
    <t xml:space="preserve">220-92-2443</t>
  </si>
  <si>
    <t xml:space="preserve">Bethany R Acevedo: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</si>
  <si>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deductions/personal/medical-expenses.md</t>
  </si>
  <si>
    <t xml:space="preserve">69, 76</t>
  </si>
  <si>
    <t xml:space="preserve">Delcina O Laughlin</t>
  </si>
  <si>
    <t xml:space="preserve">807-02-7959</t>
  </si>
  <si>
    <t xml:space="preserve">8362 Copper Vale Pl, Basking Ridge NJ 07920</t>
  </si>
  <si>
    <t xml:space="preserve">Athanasios E Laughlin</t>
  </si>
  <si>
    <t xml:space="preserve">888-66-0365</t>
  </si>
  <si>
    <t xml:space="preserve">Schedule NJ-DOP — $95,000 gain at ordinary NJ rates</t>
  </si>
  <si>
    <t xml:space="preserve">W-2 $175,000 + gain $95,000 + dividends $38,000 + interest $9,400 ≈ $317,400 → 6.37% bracket (Table B).</t>
  </si>
  <si>
    <t xml:space="preserve">Bernards Township, Somerset County — code 1802</t>
  </si>
  <si>
    <t xml:space="preserve">4</t>
  </si>
  <si>
    <t xml:space="preserve">Executive in the 10.75% bracket</t>
  </si>
  <si>
    <t xml:space="preserve">Nichalos S Alsup</t>
  </si>
  <si>
    <t xml:space="preserve">727-10-6041</t>
  </si>
  <si>
    <t xml:space="preserve">5035 Meadow Grove Pl, Holmdel NJ 07733</t>
  </si>
  <si>
    <t xml:space="preserve">Tekoah I Alsup</t>
  </si>
  <si>
    <t xml:space="preserve">230-25-6676</t>
  </si>
  <si>
    <t xml:space="preserve">Tax on NJ taxable income over $1,000,000 — 10.75% bracket (Table B)</t>
  </si>
  <si>
    <t xml:space="preserve">tax/tax-computation.md</t>
  </si>
  <si>
    <t xml:space="preserve">Tax Rate Schedules (Table A / Table B)</t>
  </si>
  <si>
    <t xml:space="preserve">Form NJ-1040, Lines 42-43</t>
  </si>
  <si>
    <t xml:space="preserve">No external source document — computed figure</t>
  </si>
  <si>
    <t xml:space="preserve">All wages earned in NJ: W-2 $1,200,000 + dividends $12,000 + interest $4,200 = NJ gross income $1,216,200. NJ taxable income ≈ $1,214,200 (after $2,000 of exemptions); tax = $1,214,200 × 10.75% − $34,842.50 ≈ $95,684.</t>
  </si>
  <si>
    <t xml:space="preserve">Holmdel Township, Monmouth County — code 1320</t>
  </si>
  <si>
    <t xml:space="preserve">1, 12, 28, 70</t>
  </si>
  <si>
    <t xml:space="preserve">Patriot S Beckwith</t>
  </si>
  <si>
    <t xml:space="preserve">170-82-2960</t>
  </si>
  <si>
    <t xml:space="preserve">4575 Dogwood Field Cir, Millville NJ 08332</t>
  </si>
  <si>
    <t xml:space="preserve">NJ Earned Income Tax Credit — 40% of the $4,427 one-child federal EIC = $1,770.80</t>
  </si>
  <si>
    <t xml:space="preserve">W-2 $15,600 on the one-child plateau ($13,020–$23,890). Child age 7. No property tax benefit: income is at/below the threshold and the filer is not 65+ or disabled.</t>
  </si>
  <si>
    <t xml:space="preserve">Millville City, Cumberland County — code 0610</t>
  </si>
  <si>
    <t xml:space="preserve">Kolter V Beckwith</t>
  </si>
  <si>
    <t xml:space="preserve">438-59-9344</t>
  </si>
  <si>
    <t xml:space="preserve">Kolter V Beckwith: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</si>
  <si>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deductions/retirement-exclusions/other-retirement-income-exclusion.md</t>
  </si>
  <si>
    <t xml:space="preserve">86</t>
  </si>
  <si>
    <t xml:space="preserve">Nicolly J Corum</t>
  </si>
  <si>
    <t xml:space="preserve">373-08-0542</t>
  </si>
  <si>
    <t xml:space="preserve">1377 Sycamore Trace Rd, Pennsauken NJ 08110</t>
  </si>
  <si>
    <t xml:space="preserve">W-2 $9,828 (≥ $8,680, so the full $664 federal credit). Income is under the $10,000 single threshold; the return is filed only to receive the refundable credit.</t>
  </si>
  <si>
    <t xml:space="preserve">Pennsauken Township, Camden County — code 0427</t>
  </si>
  <si>
    <t xml:space="preserve">7, 18, 36, 46, 55</t>
  </si>
  <si>
    <t xml:space="preserve">Retiree IRA distribution excluded</t>
  </si>
  <si>
    <t xml:space="preserve">Darcel C Newkirk</t>
  </si>
  <si>
    <t xml:space="preserve">189-36-5129</t>
  </si>
  <si>
    <t xml:space="preserve">7839 Juniper Brook Pl, Barnegat NJ 08005</t>
  </si>
  <si>
    <t xml:space="preserve">Marnette E Newkirk</t>
  </si>
  <si>
    <t xml:space="preserve">176-16-0228</t>
  </si>
  <si>
    <t xml:space="preserve">Pension/Retirement Exclusion, Line 28a — $64,000 IRA distribution</t>
  </si>
  <si>
    <t xml:space="preserve">Contribution to the N.J. Vietnam Veterans' Memorial Fund, Line 72 ($20)</t>
  </si>
  <si>
    <t xml:space="preserve">IRA $64,000 is total income (SS $38,000 exempt); taxpayer age 73. The full distribution is excluded under the $100,000 joint maximum, so the QCD makes no NJ difference.</t>
  </si>
  <si>
    <t xml:space="preserve">Barnegat Township, Ocean County — code 1501</t>
  </si>
  <si>
    <t xml:space="preserve">filing/filing-requirements.md</t>
  </si>
  <si>
    <t xml:space="preserve">62, 87, 88</t>
  </si>
  <si>
    <t xml:space="preserve">New graduate gives to Special Olympics</t>
  </si>
  <si>
    <t xml:space="preserve">Pedrojose G Saltzman</t>
  </si>
  <si>
    <t xml:space="preserve">441-39-1540</t>
  </si>
  <si>
    <t xml:space="preserve">5806 Juniper Hollow Rd, Glassboro NJ 08028</t>
  </si>
  <si>
    <t xml:space="preserve">Other designated contribution, Line 75 — Special Olympics New Jersey Fund (code 31), $10</t>
  </si>
  <si>
    <t xml:space="preserve">W-2 $31,360; standard federal return. NJ has no standard deduction or charitable deduction; the donation reduces the NJ refund and is paid in 2027.</t>
  </si>
  <si>
    <t xml:space="preserve">Glassboro Borough, Gloucester County — code 0806</t>
  </si>
  <si>
    <t xml:space="preserve">9, 33, 34</t>
  </si>
  <si>
    <t xml:space="preserve">Single earner with ordinary paid medical leave</t>
  </si>
  <si>
    <t xml:space="preserve">Audreyrose D Warrington</t>
  </si>
  <si>
    <t xml:space="preserve">845-84-3787</t>
  </si>
  <si>
    <t xml:space="preserve">4299 Magnolia Vale Pl, Bloomfield NJ 07003</t>
  </si>
  <si>
    <t xml:space="preserve">Shantique T Warrington</t>
  </si>
  <si>
    <t xml:space="preserve">640-42-7253</t>
  </si>
  <si>
    <t xml:space="preserve">Wages, Line 15 — full $108,000; employer-paid medical leave is ordinary salary continuation and no NJ-2440 exclusion applies</t>
  </si>
  <si>
    <t xml:space="preserve">No Form NJ-2440; ordinary wage reporting</t>
  </si>
  <si>
    <t xml:space="preserve">FEDERAL Form W-2 and employer payroll statement showing ordinary salary continuation</t>
  </si>
  <si>
    <t xml:space="preserve">Other designated contribution, Line 75 — New Jersey Veterans Haven Support Fund (code 08), $10</t>
  </si>
  <si>
    <t xml:space="preserve">Married filing jointly status and Form W-2 wages</t>
  </si>
  <si>
    <t xml:space="preserve">The single-earner household and full $108,000 of accepted Form W-2 wages remain unchanged. Any pay during the medical absence is ordinary salary continuation, not qualifying accident-and-health-plan sick pay, so New Jersey reports the full wages and Form NJ-2440 is not used. The $10 Veterans Haven contribution remains a separate return election.</t>
  </si>
  <si>
    <t xml:space="preserve">Bloomfield Township, Essex County — code 0702</t>
  </si>
  <si>
    <t xml:space="preserve">filing/signature-and-preparer.md</t>
  </si>
  <si>
    <t xml:space="preserve">99</t>
  </si>
  <si>
    <t xml:space="preserve">Cut withholding too far</t>
  </si>
  <si>
    <t xml:space="preserve">Angeldaniel B Deberry</t>
  </si>
  <si>
    <t xml:space="preserve">673-31-3546</t>
  </si>
  <si>
    <t xml:space="preserve">7973 Hawthorn Grove Cir, Weehawken NJ 07086</t>
  </si>
  <si>
    <t xml:space="preserve">Form NJ-2210 analysis required; do not assert interest unless the current-year 80%, prior-year 100%, and applicable annualization safe harbors all fail</t>
  </si>
  <si>
    <t xml:space="preserve">tax/estimated-tax-interest.md</t>
  </si>
  <si>
    <t xml:space="preserve">Form NJ-2210</t>
  </si>
  <si>
    <t xml:space="preserve">Form NJ-1040, Line 52 NJ-2210 oval only if the completed analysis requires it</t>
  </si>
  <si>
    <t xml:space="preserve">2026 withholding and estimated-payment dates and amounts, prior-year NJ tax, and quarterly income if annualization is considered</t>
  </si>
  <si>
    <t xml:space="preserve">Current NJ withholding is approximately 70% of estimated current tax and the balance exceeds $400, but those facts alone do not prove interest. Complete the prior-year and annualization safe-harbor analysis before asserting Form NJ-2210 interest.</t>
  </si>
  <si>
    <t xml:space="preserve">Weehawken Township, Hudson County — code 0911</t>
  </si>
  <si>
    <t xml:space="preserve">income/business/depreciation-adjustment.md</t>
  </si>
  <si>
    <t xml:space="preserve">75, 90</t>
  </si>
  <si>
    <t xml:space="preserve">Added extra NJ withholding after owing</t>
  </si>
  <si>
    <t xml:space="preserve">Sesario T Karp</t>
  </si>
  <si>
    <t xml:space="preserve">434-66-3929</t>
  </si>
  <si>
    <t xml:space="preserve">9590 River Ridge Ave, Ewing NJ 08618</t>
  </si>
  <si>
    <t xml:space="preserve">Marigny E Karp</t>
  </si>
  <si>
    <t xml:space="preserve">410-99-9014</t>
  </si>
  <si>
    <t xml:space="preserve">NJ income tax withheld, Line 55 — includes $40 additional NJ-W4 withholding for each of 24 semimonthly pay periods, totaling $960</t>
  </si>
  <si>
    <t xml:space="preserve">Form NJ-W4 (extra withholding per pay period)</t>
  </si>
  <si>
    <t xml:space="preserve">Form NJ-1040, Line 55</t>
  </si>
  <si>
    <t xml:space="preserve">FEDERAL Form W-2 Box 17 (NJ income tax withheld)</t>
  </si>
  <si>
    <t xml:space="preserve">The accepted payroll calendar has 24 semimonthly periods, so $40 of additional withholding totals $960. The extra withholding increases payments but does not by itself guarantee a refund.</t>
  </si>
  <si>
    <t xml:space="preserve">Ewing Township, Mercer County — code 1102</t>
  </si>
  <si>
    <t xml:space="preserve">15, 27, 74, 77, 78, 79, 80, 90, 96</t>
  </si>
  <si>
    <t xml:space="preserve">Teacher's 403(b) taxed in NJ</t>
  </si>
  <si>
    <t xml:space="preserve">Cinder T Erdman</t>
  </si>
  <si>
    <t xml:space="preserve">842-70-8885</t>
  </si>
  <si>
    <t xml:space="preserve">122 Sycamore Vale Cir, Pitman NJ 08071</t>
  </si>
  <si>
    <t xml:space="preserve">Crystalgayle A Erdman</t>
  </si>
  <si>
    <t xml:space="preserve">078-32-2267</t>
  </si>
  <si>
    <t xml:space="preserve">403(b) deferrals are NJ wages — W-2 Box 16 = Box 1 + $6,800 (Box 12 code E)</t>
  </si>
  <si>
    <t xml:space="preserve">Other designated contribution, Line 75 — Local Library Support Fund (code 20), $20</t>
  </si>
  <si>
    <t xml:space="preserve">W-2 Box 1 $61,200; NJ wages $68,000. NJ has no educator expense deduction.</t>
  </si>
  <si>
    <t xml:space="preserve">Pitman Borough, Gloucester County — code 0815</t>
  </si>
  <si>
    <t xml:space="preserve">Inherited IRA from a parent</t>
  </si>
  <si>
    <t xml:space="preserve">Yewon M Kulkarni</t>
  </si>
  <si>
    <t xml:space="preserve">034-84-8276</t>
  </si>
  <si>
    <t xml:space="preserve">2929 River Grove Dr, Point Pleasant NJ 08742</t>
  </si>
  <si>
    <t xml:space="preserve">Inherited IRA distribution, Line 20a — $24,000 (no NJ contributions to recover)</t>
  </si>
  <si>
    <t xml:space="preserve">The accepted code 4 Form 1099-R reports a $24,000 inherited IRA distribution from a parent and is the taxpayer's only income. There is no W-2. The taxpayer is a full-year New Jersey resident, has no New Jersey IRA contributions to recover, and is age 29, so no age-based retirement exclusion applies.</t>
  </si>
  <si>
    <t xml:space="preserve">Point Pleasant Borough, Ocean County — code 1525</t>
  </si>
  <si>
    <t xml:space="preserve">26, 44, 93, 94, 95</t>
  </si>
  <si>
    <t xml:space="preserve">Obama L Dowden</t>
  </si>
  <si>
    <t xml:space="preserve">178-27-1319</t>
  </si>
  <si>
    <t xml:space="preserve">5956 Goldenrod Spring Ln, Hackettstown NJ 07840</t>
  </si>
  <si>
    <t xml:space="preserve">Filing required — NJ gross income $11,648 exceeds the $10,000 threshold; own $1,000 exemption still allowed</t>
  </si>
  <si>
    <t xml:space="preserve">Form NJ-1040 filing requirement (NJ gross income vs threshold)</t>
  </si>
  <si>
    <t xml:space="preserve">Income records</t>
  </si>
  <si>
    <t xml:space="preserve">Schedule NJ-HCC Part I 'Yes' — claimed as a dependent, so no shared responsibility payment</t>
  </si>
  <si>
    <t xml:space="preserve">Forms 1095-A/B/C</t>
  </si>
  <si>
    <t xml:space="preserve">W-2 $11,648 (born 2009).</t>
  </si>
  <si>
    <t xml:space="preserve">Hackettstown Town, Warren County — code 2108</t>
  </si>
  <si>
    <t xml:space="preserve">13, 14, 19, 20, 21, 23, 57, 60, 82</t>
  </si>
  <si>
    <t xml:space="preserve">Jontae T Stlouis</t>
  </si>
  <si>
    <t xml:space="preserve">682-87-9248</t>
  </si>
  <si>
    <t xml:space="preserve">297 Sycamore Trace Way, Lawrence Township NJ 08648</t>
  </si>
  <si>
    <t xml:space="preserve">Arnaud H Stlouis</t>
  </si>
  <si>
    <t xml:space="preserve">708-15-7670</t>
  </si>
  <si>
    <t xml:space="preserve">U.S. savings bond interest EXEMPT — $4,600 listed on Line 16b only</t>
  </si>
  <si>
    <t xml:space="preserve">No separate schedule; exempt-interest disclosure on NJ-1040</t>
  </si>
  <si>
    <t xml:space="preserve">Form NJ-1040, Line 16b</t>
  </si>
  <si>
    <t xml:space="preserve">Other designated contribution, Line 75 — Girl Scouts Councils in New Jersey Fund (code 15), $10</t>
  </si>
  <si>
    <t xml:space="preserve">The accepted $4,600 of U.S. savings-bond interest is exempt from NJ tax but is disclosed on Line 16b. The federal education exclusion does not change the New Jersey result.</t>
  </si>
  <si>
    <t xml:space="preserve">Lawrence Township, Mercer County — code 1107</t>
  </si>
  <si>
    <t xml:space="preserve">6, 17, 29, 63, 65</t>
  </si>
  <si>
    <t xml:space="preserve">Zedrick E Aiken</t>
  </si>
  <si>
    <t xml:space="preserve">383-73-1845</t>
  </si>
  <si>
    <t xml:space="preserve">9499 Silverleaf Trace Ct, Wall NJ 07719</t>
  </si>
  <si>
    <t xml:space="preserve">Acquanetta C Aiken</t>
  </si>
  <si>
    <t xml:space="preserve">462-28-9414</t>
  </si>
  <si>
    <t xml:space="preserve">Out-of-state municipal bond interest TAXABLE in NJ — $7,800 moves to Line 16a with the $1,900 taxable interest</t>
  </si>
  <si>
    <t xml:space="preserve">FEDERAL Form 1099-INT Boxes 1 and 8 (issuer state)</t>
  </si>
  <si>
    <t xml:space="preserve">W-2 $104,000; the bonds were issued by another state's municipalities (not New Jersey) — tax-exempt federally but taxable in NJ. No other-state return is involved.</t>
  </si>
  <si>
    <t xml:space="preserve">Wall Township, Monmouth County — code 1352</t>
  </si>
  <si>
    <t xml:space="preserve">10, 28, 39, 40, 51, 66, 88, 89, 91</t>
  </si>
  <si>
    <t xml:space="preserve">New Jersey private activity bonds</t>
  </si>
  <si>
    <t xml:space="preserve">Patches S Cota</t>
  </si>
  <si>
    <t xml:space="preserve">676-47-9392</t>
  </si>
  <si>
    <t xml:space="preserve">180 Juniper Field Ct, Chatham NJ 07928</t>
  </si>
  <si>
    <t xml:space="preserve">Quita A Cota</t>
  </si>
  <si>
    <t xml:space="preserve">753-30-9152</t>
  </si>
  <si>
    <t xml:space="preserve">NJ-issued bond interest EXEMPT — $22,000 on Line 16b (enclose a source listing; over $10,000)</t>
  </si>
  <si>
    <t xml:space="preserve">FEDERAL Form 1099-INT Boxes 8 and 9</t>
  </si>
  <si>
    <t xml:space="preserve">Other designated contribution, Line 75 — World Trade Center Scholarship Fund (code 07), $20</t>
  </si>
  <si>
    <t xml:space="preserve">The full $22,000 of NJ-issued bond interest is exempt and disclosed on Line 16b; the $9,500 Box 9 amount is a subset, not additional income. New Jersey has no individual AMT.</t>
  </si>
  <si>
    <t xml:space="preserve">Chatham Borough, Morris County — code 1404</t>
  </si>
  <si>
    <t xml:space="preserve">5, 41, 67, 68</t>
  </si>
  <si>
    <t xml:space="preserve">Khaaliq N Collado</t>
  </si>
  <si>
    <t xml:space="preserve">021-60-7844</t>
  </si>
  <si>
    <t xml:space="preserve">1676 Sycamore Vale Rd, Flemington NJ 08822</t>
  </si>
  <si>
    <t xml:space="preserve">Estibaliz O Collado</t>
  </si>
  <si>
    <t xml:space="preserve">340-96-9943</t>
  </si>
  <si>
    <t xml:space="preserve">Capital gain distributions, Schedule NJ-DOP Line 2 — $6,900 (not on the dividend line)</t>
  </si>
  <si>
    <t xml:space="preserve">FEDERAL Form 1099-DIV Box 2a</t>
  </si>
  <si>
    <t xml:space="preserve">W-2 $98,000 + dividends $5,200 (Line 17) + distributions $6,900 (NJ-DOP).</t>
  </si>
  <si>
    <t xml:space="preserve">Flemington Borough, Hunterdon County — code 1009</t>
  </si>
  <si>
    <t xml:space="preserve">3, 4, 64, 71, 86</t>
  </si>
  <si>
    <t xml:space="preserve">Treasury portion of fund dividends</t>
  </si>
  <si>
    <t xml:space="preserve">Thailand F Doshi</t>
  </si>
  <si>
    <t xml:space="preserve">457-99-4034</t>
  </si>
  <si>
    <t xml:space="preserve">6772 Meadow Ridge Dr, Red Bank NJ 07701</t>
  </si>
  <si>
    <t xml:space="preserve">Dividends, Line 17 — subtract the exact U.S.-obligation percentage from the fund's year-end statement; do not use the approximate 15% estimate</t>
  </si>
  <si>
    <t xml:space="preserve">FEDERAL Form 1099-DIV Box 1a plus mutual-fund year-end statement showing the exact U.S.-government-obligation percentage</t>
  </si>
  <si>
    <t xml:space="preserve">Exact U.S.-obligation portion exempt from NJ tax and disclosed on Line 16b</t>
  </si>
  <si>
    <t xml:space="preserve">Mutual-fund year-end U.S.-government-obligation percentage statement</t>
  </si>
  <si>
    <t xml:space="preserve">The approximate 15% estimate is not used as an authoritative fact. Apply the exact percentage from the state-authored year-end fund statement to $6,100, disclose the exempt portion on Line 16b, and report the remainder on Line 17.</t>
  </si>
  <si>
    <t xml:space="preserve">Red Bank Borough, Monmouth County — code 1339</t>
  </si>
  <si>
    <t xml:space="preserve">income/other/alimony-received.md</t>
  </si>
  <si>
    <t xml:space="preserve">84</t>
  </si>
  <si>
    <t xml:space="preserve">REIT dividends, no QBI in NJ</t>
  </si>
  <si>
    <t xml:space="preserve">Dawndi D Lebeau</t>
  </si>
  <si>
    <t xml:space="preserve">619-73-5520</t>
  </si>
  <si>
    <t xml:space="preserve">5491 Juniper Crest Rd, Voorhees NJ 08043</t>
  </si>
  <si>
    <t xml:space="preserve">Erynn A Lebeau</t>
  </si>
  <si>
    <t xml:space="preserve">295-85-2303</t>
  </si>
  <si>
    <t xml:space="preserve">Dividends, Line 17 — $8,300 including $3,100 Section 199A REIT dividends (no NJ QBI deduction)</t>
  </si>
  <si>
    <t xml:space="preserve">W-2 $156,000.</t>
  </si>
  <si>
    <t xml:space="preserve">Voorhees Township, Camden County — code 0434</t>
  </si>
  <si>
    <t xml:space="preserve">income/other/gambling-winnings.md</t>
  </si>
  <si>
    <t xml:space="preserve">81</t>
  </si>
  <si>
    <t xml:space="preserve">Major surgery, 2% medical floor</t>
  </si>
  <si>
    <t xml:space="preserve">Charnita A Shrum</t>
  </si>
  <si>
    <t xml:space="preserve">410-18-9128</t>
  </si>
  <si>
    <t xml:space="preserve">8635 Goldenrod Hollow Rd, Titusville NJ 08560</t>
  </si>
  <si>
    <t xml:space="preserve">Buel V Shrum</t>
  </si>
  <si>
    <t xml:space="preserve">596-41-3023</t>
  </si>
  <si>
    <t xml:space="preserve">Medical expenses, Worksheet F — the SAME unreimbursed total used on federal Schedule A, less 2% of NJ gross income (≈ $1,331)</t>
  </si>
  <si>
    <t xml:space="preserve">Worksheet F</t>
  </si>
  <si>
    <t xml:space="preserve">Form NJ-1040, Line 31</t>
  </si>
  <si>
    <t xml:space="preserve">Medical bills, insurance EOBs, premium statements</t>
  </si>
  <si>
    <t xml:space="preserve">Other designated contribution, Line 75 — Organ and Tissue Donor Awareness Education Fund (code 03), $10</t>
  </si>
  <si>
    <t xml:space="preserve">W-2 $66,560. NJ uses the identical expense total as the federal Schedule A (no new amount), with a 2% floor instead of 7.5%. Federal impact: none.</t>
  </si>
  <si>
    <t xml:space="preserve">Hopewell Township, Mercer County — code 1106</t>
  </si>
  <si>
    <t xml:space="preserve">income/other/other-income.md</t>
  </si>
  <si>
    <t xml:space="preserve">83</t>
  </si>
  <si>
    <t xml:space="preserve">High property taxes, deduction capped</t>
  </si>
  <si>
    <t xml:space="preserve">Ocasio A Wimberly</t>
  </si>
  <si>
    <t xml:space="preserve">555-58-3445</t>
  </si>
  <si>
    <t xml:space="preserve">3221 River Crest Ct, Teaneck NJ 07666</t>
  </si>
  <si>
    <t xml:space="preserve">Samanthalee E Wimberly</t>
  </si>
  <si>
    <t xml:space="preserve">072-72-0778</t>
  </si>
  <si>
    <t xml:space="preserve">Property Tax Deduction, Line 41 — accepted $41,000 paid; NJ deduction capped at $15,000</t>
  </si>
  <si>
    <t xml:space="preserve">Accepted FEDERAL Form 1098/property-tax facts and proof of payment</t>
  </si>
  <si>
    <t xml:space="preserve">Accepted property tax paid is $41,000. New Jersey's property-tax deduction is limited to $15,000; the federal SALT limitation does not reduce the underlying payment fact.</t>
  </si>
  <si>
    <t xml:space="preserve">Teaneck Township, Bergen County — code 0260</t>
  </si>
  <si>
    <t xml:space="preserve">30, 38, 61, 92</t>
  </si>
  <si>
    <t xml:space="preserve">Eustaquio B Quiles</t>
  </si>
  <si>
    <t xml:space="preserve">564-95-9238</t>
  </si>
  <si>
    <t xml:space="preserve">7179 Magnolia Field Ave, Secaucus NJ 07094</t>
  </si>
  <si>
    <t xml:space="preserve">Interest $3,200 (Line 16a) and dividends $9,400 (Line 17) fully taxable — no NJ investment interest deduction</t>
  </si>
  <si>
    <t xml:space="preserve">W-2 $148,000; $7,100 of margin interest has no NJ deduction.</t>
  </si>
  <si>
    <t xml:space="preserve">Secaucus Town, Hudson County — code 0909</t>
  </si>
  <si>
    <t xml:space="preserve">Full-year NJ resident with a disaster-damaged personal-use second residence</t>
  </si>
  <si>
    <t xml:space="preserve">Fredis A Crisostomo</t>
  </si>
  <si>
    <t xml:space="preserve">177-17-9622</t>
  </si>
  <si>
    <t xml:space="preserve">214 Ridge Ave, Egg Harbor Township NJ 08234</t>
  </si>
  <si>
    <t xml:space="preserve">Shiraz Y Crisostomo</t>
  </si>
  <si>
    <t xml:space="preserve">873-63-2773</t>
  </si>
  <si>
    <t xml:space="preserve">Other designated contribution, Line 75 — American Red Cross – NJ Fund (code 14), $20</t>
  </si>
  <si>
    <t xml:space="preserve">The taxpayer remains a full-year New Jersey resident. The separately identified personal-use second residence in Porter County, Indiana is covered by FEMA-DR-4933-IN under the approved S072 state-instance contract. The accepted $132,000 of wages, $36,700 federal casualty deduction, casualty economics, and $4,925 of 2026 property-tax payments remain unchanged. New Jersey has no casualty-loss deduction, and tax paid on the out-of-state second residence does not create a New Jersey principal-residence property-tax benefit. The $20 Red Cross fund election remains separate.</t>
  </si>
  <si>
    <t xml:space="preserve">Egg Harbor Township, Atlantic County — code 0108</t>
  </si>
  <si>
    <t xml:space="preserve">59</t>
  </si>
  <si>
    <t xml:space="preserve">Solar homeowners, Gubernatorial fund</t>
  </si>
  <si>
    <t xml:space="preserve">Kevork C Engel</t>
  </si>
  <si>
    <t xml:space="preserve">108-72-7336</t>
  </si>
  <si>
    <t xml:space="preserve">8358 Hawthorn Trace Dr, Hillsborough NJ 08844</t>
  </si>
  <si>
    <t xml:space="preserve">Shatila W Engel</t>
  </si>
  <si>
    <t xml:space="preserve">719-20-4873</t>
  </si>
  <si>
    <t xml:space="preserve">Gubernatorial Elections Fund — $1 designated by each spouse (does not change tax or refund)</t>
  </si>
  <si>
    <t xml:space="preserve">refund-balance-due/gubernatorial-elections-fund.md</t>
  </si>
  <si>
    <t xml:space="preserve">Form NJ-1040, page 4 (Gubernatorial Elections Fund)</t>
  </si>
  <si>
    <t xml:space="preserve">W-2 $124,000. NJ has no residential clean-energy income tax credit, so the federal carryforward has no NJ counterpart.</t>
  </si>
  <si>
    <t xml:space="preserve">Hillsborough Township, Somerset County — code 1810</t>
  </si>
  <si>
    <t xml:space="preserve">refund-balance-due/balance-due-and-refund.md</t>
  </si>
  <si>
    <t xml:space="preserve">97, 98</t>
  </si>
  <si>
    <t xml:space="preserve">Rideshare driver</t>
  </si>
  <si>
    <t xml:space="preserve">Brooklee C Wingate</t>
  </si>
  <si>
    <t xml:space="preserve">231-59-9167</t>
  </si>
  <si>
    <t xml:space="preserve">9068 Goldenrod Grove Dr, Elizabeth NJ 07201</t>
  </si>
  <si>
    <t xml:space="preserve">Net profits from business, NJ-BUS-1 Part I — rideshare income less mileage (same as federal)</t>
  </si>
  <si>
    <t xml:space="preserve">The approved NJ overlay assigns the rideshare activity to New Jersey and supersedes provisional future-state source geography. Accepted economics remain $41,200 Form 1099-K receipts, $3,800 Form 1099-NEC receipts, and 19,400 business miles.</t>
  </si>
  <si>
    <t xml:space="preserve">Elizabeth City, Union County — code 2004</t>
  </si>
  <si>
    <t xml:space="preserve">3, 10, 13, 16, 19, 34, 35, 46, 48, 50, 55, 56, 57, 60, 63, 65, 69, 72, 78, 83, 84, 85, 89, 95, 96</t>
  </si>
  <si>
    <t xml:space="preserve">Photographer's Section 179 within NJ limit</t>
  </si>
  <si>
    <t xml:space="preserve">Vatsal T Gladden</t>
  </si>
  <si>
    <t xml:space="preserve">659-99-6831</t>
  </si>
  <si>
    <t xml:space="preserve">5157 Linden Trace Pl, Galloway NJ 08205</t>
  </si>
  <si>
    <t xml:space="preserve">Worksheet GIT-DEP — $15,768.75 Section 179 basis, including $1,268.75 sales tax, is within NJ's $25,000 limit</t>
  </si>
  <si>
    <t xml:space="preserve">Worksheet GIT-DEP</t>
  </si>
  <si>
    <t xml:space="preserve">Schedule NJ-BUS-1, Part I (Form NJ-1040, Line 18)</t>
  </si>
  <si>
    <t xml:space="preserve">FEDERAL Form 4562 and fixed asset records</t>
  </si>
  <si>
    <t xml:space="preserve">The accepted Section 179 basis is $15,768.75, consisting of $14,500 equipment cost plus $1,268.75 sales tax. It remains below New Jersey's $25,000 limit, so no adjustment is required.</t>
  </si>
  <si>
    <t xml:space="preserve">Galloway Township, Atlantic County — code 0111</t>
  </si>
  <si>
    <t xml:space="preserve">73</t>
  </si>
  <si>
    <t xml:space="preserve">Self-employed health insurance</t>
  </si>
  <si>
    <t xml:space="preserve">Rahwa S Bouchard</t>
  </si>
  <si>
    <t xml:space="preserve">530-01-9757</t>
  </si>
  <si>
    <t xml:space="preserve">8937 Laurel Vale Way, Kearny NJ 07032</t>
  </si>
  <si>
    <t xml:space="preserve">Self-employed health insurance deduction, Worksheet F Line 5 — $9,600 premiums</t>
  </si>
  <si>
    <t xml:space="preserve">Accepted insurer records establish $9,600 of self-employed health insurance premiums. New Jersey reports the eligible amount on Worksheet F/Line 31 rather than NJ-BUS-1.</t>
  </si>
  <si>
    <t xml:space="preserve">Kearny Town, Hudson County — code 0907</t>
  </si>
  <si>
    <t xml:space="preserve">58</t>
  </si>
  <si>
    <t xml:space="preserve">Solo 401(k) deducted on NJ-BUS-1</t>
  </si>
  <si>
    <t xml:space="preserve">Victoriamarie J Lovelady</t>
  </si>
  <si>
    <t xml:space="preserve">565-71-6115</t>
  </si>
  <si>
    <t xml:space="preserve">5561 Stone Brook Cir, Mount Laurel NJ 08054</t>
  </si>
  <si>
    <t xml:space="preserve">NJ-BUS-1 Part I — solo 401(k) contribution ($28,000) deducted as a NJ adjustment</t>
  </si>
  <si>
    <t xml:space="preserve">1099-NEC $118,000. Only 401(k) contributions within the federal limit are deductible in NJ; SEP/SIMPLE would not be.</t>
  </si>
  <si>
    <t xml:space="preserve">Mount Laurel Township, Burlington County — code 0324</t>
  </si>
  <si>
    <t xml:space="preserve">24, 25, 29, 62</t>
  </si>
  <si>
    <t xml:space="preserve">Freelancer, no half-SE-tax deduction</t>
  </si>
  <si>
    <t xml:space="preserve">Yaxeni E Waterman</t>
  </si>
  <si>
    <t xml:space="preserve">247-55-5693</t>
  </si>
  <si>
    <t xml:space="preserve">4076 River Trace Dr, Rahway NJ 07065</t>
  </si>
  <si>
    <t xml:space="preserve">Net profits from business, NJ-BUS-1 Part I — $60,850 accepted net profit; no deduction for one-half of self-employment tax</t>
  </si>
  <si>
    <t xml:space="preserve">Other designated contribution, Line 75 — Autism Programs Fund (code 24), $20</t>
  </si>
  <si>
    <t xml:space="preserve">The $54,000 Form 1099-NEC is only one receipt component. Accepted business records report $100,000 gross receipts and $60,850 net profit. New Jersey does not allow the federal half-SE-tax deduction.</t>
  </si>
  <si>
    <t xml:space="preserve">Rahway City, Union County — code 2013</t>
  </si>
  <si>
    <t xml:space="preserve">52</t>
  </si>
  <si>
    <t xml:space="preserve">Quinterious M McFarland</t>
  </si>
  <si>
    <t xml:space="preserve">062-98-0361</t>
  </si>
  <si>
    <t xml:space="preserve">5985 River Crest Ave, Phillipsburg NJ 08865</t>
  </si>
  <si>
    <t xml:space="preserve">Net profits from business, NJ-BUS-1 Part I — cash receipts with no information return</t>
  </si>
  <si>
    <t xml:space="preserve">No W-2 and no 1099; income from own records.</t>
  </si>
  <si>
    <t xml:space="preserve">Phillipsburg Town, Warren County — code 2119</t>
  </si>
  <si>
    <t xml:space="preserve">1, 2</t>
  </si>
  <si>
    <t xml:space="preserve">Consultant side income</t>
  </si>
  <si>
    <t xml:space="preserve">Jigme C Alatorre</t>
  </si>
  <si>
    <t xml:space="preserve">025-31-3905</t>
  </si>
  <si>
    <t xml:space="preserve">8733 Magnolia Hollow Ct, Morristown NJ 07960</t>
  </si>
  <si>
    <t xml:space="preserve">Net profits from business, NJ-BUS-1 Part I — $5,325 accepted net consulting profit from $6,800 gross Form 1099-NEC compensation</t>
  </si>
  <si>
    <t xml:space="preserve">W-2 wages are $102,000. The Form 1099-NEC reports $6,800 gross compensation; accepted business records produce $5,325 net profit.</t>
  </si>
  <si>
    <t xml:space="preserve">Atlantic City jackpot</t>
  </si>
  <si>
    <t xml:space="preserve">Desdemona A Tavera</t>
  </si>
  <si>
    <t xml:space="preserve">321-15-5201</t>
  </si>
  <si>
    <t xml:space="preserve">7872 Cedar Spring Ave, Egg Harbor Township NJ 08234</t>
  </si>
  <si>
    <t xml:space="preserve">Gambling winnings, Line 24 — $12,400; no gambling-loss offset</t>
  </si>
  <si>
    <t xml:space="preserve">No separate statement; report gross winnings directly</t>
  </si>
  <si>
    <t xml:space="preserve">Form NJ-1040, Line 24</t>
  </si>
  <si>
    <t xml:space="preserve">Accepted FEDERAL Form W-2G Box 1</t>
  </si>
  <si>
    <t xml:space="preserve">W-2 wages are $118,000 and accepted gambling winnings are $12,400. Canonical gambling losses are zero, so New Jersey reports the full $12,400 without an offset.</t>
  </si>
  <si>
    <t xml:space="preserve">Total attributes assigned</t>
  </si>
  <si>
    <t xml:space="preserve">Unreported cash tips</t>
  </si>
  <si>
    <t xml:space="preserve">Hasini N Harshman</t>
  </si>
  <si>
    <t xml:space="preserve">139-24-5602</t>
  </si>
  <si>
    <t xml:space="preserve">8603 Hawthorn Vale Ct, Union City NJ 07087</t>
  </si>
  <si>
    <t xml:space="preserve">Unreported cash tips taxable NJ wages — $3,900 added to Line 15 (statement)</t>
  </si>
  <si>
    <t xml:space="preserve">FEDERAL Form W-2 plus taxpayer tip log and Form 4137; unreported tips remain separate from W-2 Box 16</t>
  </si>
  <si>
    <t xml:space="preserve">W-2 wages are $28,860 and the accepted taxpayer tip log reports $3,900 of tips not reported to the employer. Add the tips separately to NJ wages; do not rewrite employer-reported W-2 Box 16.</t>
  </si>
  <si>
    <t xml:space="preserve">Union City, Hudson County — code 0910</t>
  </si>
  <si>
    <t xml:space="preserve">Zunaira T Archambault</t>
  </si>
  <si>
    <t xml:space="preserve">296-30-3064</t>
  </si>
  <si>
    <t xml:space="preserve">6142 Cedar Hollow Ave, Bridgewater NJ 08807</t>
  </si>
  <si>
    <t xml:space="preserve">Prize, Line 26 — $5,000</t>
  </si>
  <si>
    <t xml:space="preserve">Form NJ-1040, Line 26</t>
  </si>
  <si>
    <t xml:space="preserve">FEDERAL Form 1099-MISC Box 3</t>
  </si>
  <si>
    <t xml:space="preserve">Other designated contribution, Line 75 — Leukemia &amp; Lymphoma Society New Jersey Fund (code 17), $10</t>
  </si>
  <si>
    <t xml:space="preserve">W-2 $55,120 + prize $5,000.</t>
  </si>
  <si>
    <t xml:space="preserve">Bridgewater Township, Somerset County — code 1806</t>
  </si>
  <si>
    <t xml:space="preserve">One row per scenario; all 100 taxpayers are FULL-YEAR New Jersey residents with NJ-only income (no part-year, nonresident or multi-state returns; no Schedule NJ-COJ). Federal columns A, B and D are unchanged from the MI tab, the household in column AY (spouse / 0-2 dependents) is unchanged, and no NJ attribute adds a fact that would change federal tax liability (no added disability, blindness, income, wages, or itemizable amounts). Each row was reviewed for federal impact: NJ fund donations are paid with the 2026 NJ return in 2027, so they cannot affect the 2026 federal return; veteran status alone (#48) has no federal tax effect because no military retirement or VA pay is assumed; property tax amounts are used only where the federal data already contains them (#12, #20, #70) or are below the federal standard deduction (#28). Taxpayer, spouse and dependent details (E-J, AE-AX) are intentionally blank. Income tests use W-2 Box 1 (CA_2026_w2_data.xlsx, W2 Data column CV), dependent ages from its Dependent Data tab, and the '1099 and other forms' tab (W2 Data rows CA61a/CA61b, a superseded part-year two-state version of #61, are not used). 2026 parameters: NJ Child Tax Credit +25% (P.L.2026, c.26; $1,250 top tier, age 5 or younger, NJ taxable income ≤ $80,000); NJ EITC = 40% of 2026 federal EIC (Rev. Proc. 2025-32); excess UI/DI/FLI maxima $190.40 / $325.09 / $393.53; tax brackets, exemptions, property tax deduction cap ($15,000), retirement exclusions and filing thresholds unchanged. Line numbers follow the 2025 NJ-1040 until the 2026 form is released. Taxonomy file paths are relative to the new-jersey/ taxonomy folder. Assumed amounts not in the source tabs (rent, property tax bills, medical costs, fund donations) are stated in column Y.</t>
  </si>
  <si>
    <t xml:space="preserve">Magdiel S Thrasher</t>
  </si>
  <si>
    <t xml:space="preserve">541-52-7559</t>
  </si>
  <si>
    <t xml:space="preserve">3528 Magnolia Grove Ln, Scotch Plains NJ 07076</t>
  </si>
  <si>
    <t xml:space="preserve">Alimony received, Line 25 — $24,000</t>
  </si>
  <si>
    <t xml:space="preserve">Form NJ-1040, Line 25</t>
  </si>
  <si>
    <t xml:space="preserve">Divorce decree; payment records</t>
  </si>
  <si>
    <t xml:space="preserve">Other designated contribution, Line 75 — New Jersey Pediatric Cancer Research Fund (code 30), $10</t>
  </si>
  <si>
    <t xml:space="preserve">W-2 wages are $78,624. The accepted 2016 instrument and twelve $2,000 payments establish $24,000 of alimony received.</t>
  </si>
  <si>
    <t xml:space="preserve">Scotch Plains Township, Union County — code 2016</t>
  </si>
  <si>
    <t xml:space="preserve">Noriko Y Schleicher</t>
  </si>
  <si>
    <t xml:space="preserve">006-35-3967</t>
  </si>
  <si>
    <t xml:space="preserve">854 Copper Crest Ave, Woodbridge NJ 07095</t>
  </si>
  <si>
    <t xml:space="preserve">Alimony paid, Line 32 — $24,000 of accepted court-ordered payments deducted</t>
  </si>
  <si>
    <t xml:space="preserve">Form NJ-1040, Line 32</t>
  </si>
  <si>
    <t xml:space="preserve">Divorce decree; payment records; recipient name and SSN</t>
  </si>
  <si>
    <t xml:space="preserve">Other designated contribution, Line 75 — Cat and Dog Spay/Neuter Fund (code 10), $10</t>
  </si>
  <si>
    <t xml:space="preserve">W-2 wages are $79,040. The accepted 2016 instrument and payment records establish $24,000 paid; New Jersey allows the deduction.</t>
  </si>
  <si>
    <t xml:space="preserve">Woodbridge Township, Middlesex County — code 1225</t>
  </si>
  <si>
    <t xml:space="preserve">Not assignable without changing the federal scenario, the household, or the NJ-only rule: Credit for Income Taxes Paid to Other Jurisdictions (multi-state); Wounded Warrior Caregivers Credit and the blind/disabled exemption (require a disabled household member not in the federal scenario); NJ Child and Dependent Care Credit (needs a federal Form 2441 credit — #21's is $0 because Box 10 benefits exceed the expense limit); NJ Child Tax Credit for anyone but #32 (only #32 and #47 have a child age 5 or younger, and #47's NJ taxable income exceeds $80,000); NJ EITC age expansion (no childless filer aged 18-24 or 65+ is under the federal EIC income limit); qualified conservation contribution (requires a federal deduction); Alternative Business Calculation Adjustment (no scenario has a loss in one business category and income in another); Sheltered Workshop, Apprenticeship, Film, Neighborhood Revitalization and Low-Carbon Concrete credits (no qualifying employer, certificate or program); S corporation income (no S corporation in any scenario).</t>
  </si>
  <si>
    <t xml:space="preserve">Retirees living on CD interest</t>
  </si>
  <si>
    <t xml:space="preserve">Toika S Balderrama</t>
  </si>
  <si>
    <t xml:space="preserve">329-26-9973</t>
  </si>
  <si>
    <t xml:space="preserve">2510 Maple Trace Ct, Manalapan NJ 07726</t>
  </si>
  <si>
    <t xml:space="preserve">Marypat M Balderrama</t>
  </si>
  <si>
    <t xml:space="preserve">407-62-5627</t>
  </si>
  <si>
    <t xml:space="preserve">Interest, Line 16a — $6,200 less the $480 early-withdrawal penalty = $5,720</t>
  </si>
  <si>
    <t xml:space="preserve">Other Retirement Income Exclusion, Line 28b — unused $100,000 maximum excludes the $5,720</t>
  </si>
  <si>
    <t xml:space="preserve">Worksheet D</t>
  </si>
  <si>
    <t xml:space="preserve">Form NJ-1040, Line 28b</t>
  </si>
  <si>
    <t xml:space="preserve">Proof of age; wage and business income records</t>
  </si>
  <si>
    <t xml:space="preserve">Both spouses 62+ (born 1963 and 1962), no earned income (≤ $3,000 test met), Line 27 ≤ $150,000; NJ gross income becomes $0.</t>
  </si>
  <si>
    <t xml:space="preserve">Manalapan Township, Monmouth County — code 1328</t>
  </si>
  <si>
    <t xml:space="preserve">Wages with no W-2, below threshold</t>
  </si>
  <si>
    <t xml:space="preserve">Yaviel J Daigle</t>
  </si>
  <si>
    <t xml:space="preserve">327-53-4791</t>
  </si>
  <si>
    <t xml:space="preserve">7307 River Field Dr, Salem NJ 08079</t>
  </si>
  <si>
    <t xml:space="preserve">NJ return/EITC determination required — $6,400 wages are below the general filing threshold, but the accepted federal package estimates a refundable childless EITC</t>
  </si>
  <si>
    <t xml:space="preserve">Form NJ-1040 filing requirement and Line 58 if the final federal EITC is claimed</t>
  </si>
  <si>
    <t xml:space="preserve">Accepted no-W-2 wage reconstruction route and final federal EITC result</t>
  </si>
  <si>
    <t xml:space="preserve">Accepted wages are $6,400 with no physical W-2. The federal package estimates a childless EITC, so the listing cannot conclude that no refundable credit or NJ return is available. Final claiming remains return-preparer work.</t>
  </si>
  <si>
    <t xml:space="preserve">Salem City, Salem County — code 1713</t>
  </si>
  <si>
    <t xml:space="preserve">Deitric B Delossantos</t>
  </si>
  <si>
    <t xml:space="preserve">692-96-3294</t>
  </si>
  <si>
    <t xml:space="preserve">6246 Cedar Trace Rd, Jersey City NJ 07302</t>
  </si>
  <si>
    <t xml:space="preserve">Schedule NJ-DOP — $31,000 proceeds less $12,598 accepted basis equals an $18,402 digital-asset gain</t>
  </si>
  <si>
    <t xml:space="preserve">FEDERAL Form 1099-DA Boxes 1d and 1e</t>
  </si>
  <si>
    <t xml:space="preserve">Digital Assets question on page 1 — answer 'Yes'</t>
  </si>
  <si>
    <t xml:space="preserve">Form NJ-1040, page 1 Digital Assets question</t>
  </si>
  <si>
    <t xml:space="preserve">W-2 wages are $138,000. Accepted digital-asset facts are $31,000 proceeds, $12,598 basis, and $18,402 gain.</t>
  </si>
  <si>
    <t xml:space="preserve">Section 1256 trader, no 60/40 in NJ</t>
  </si>
  <si>
    <t xml:space="preserve">Kirubel G Lefebvre</t>
  </si>
  <si>
    <t xml:space="preserve">617-02-7335</t>
  </si>
  <si>
    <t xml:space="preserve">2826 River Brook Pl, Summit NJ 07901</t>
  </si>
  <si>
    <t xml:space="preserve">Schedule NJ-DOP — $20,000 accepted Section 1256 net gain at ordinary NJ rates with no federal 60/40 split</t>
  </si>
  <si>
    <t xml:space="preserve">Accepted FEDERAL Form 1099-B Box 11 and Form 6781 source facts</t>
  </si>
  <si>
    <t xml:space="preserve">Other designated contribution, Line 75 — ALS Association Support Fund (code 21), $10</t>
  </si>
  <si>
    <t xml:space="preserve">W-2 wages are $112,000 and the accepted Section 1256 net gain is $20,000. The rejected $23,400 amount and Form 8949 route are not used.</t>
  </si>
  <si>
    <t xml:space="preserve">Deshonda H Heflin</t>
  </si>
  <si>
    <t xml:space="preserve">317-02-7427</t>
  </si>
  <si>
    <t xml:space="preserve">3146 Hawthorn Spring Ave, Newton NJ 07860</t>
  </si>
  <si>
    <t xml:space="preserve">Business-equipment sale — $55,769 cost, $34,354 accumulated depreciation, $21,415 basis, $42,000 proceeds, and $20,585 gain; no bonus depreciation or Section 179</t>
  </si>
  <si>
    <t xml:space="preserve">Schedule NJ-BUS-1, Part I; no Worksheet GIT-DEP</t>
  </si>
  <si>
    <t xml:space="preserve">Accepted federal business-asset disposition and depreciation records</t>
  </si>
  <si>
    <t xml:space="preserve">Net profits from business, NJ-BUS-1 Part I — equipment sale reported with the business (not NJ-DOP)</t>
  </si>
  <si>
    <t xml:space="preserve">Accepted asset facts use $5,354 disposition-year MACRS depreciation and no bonus or Section 179. Cost $55,769 less $34,354 accumulated depreciation equals $21,415 basis; $42,000 proceeds produce a $20,585 Section 1245 gain.</t>
  </si>
  <si>
    <t xml:space="preserve">Newton Town, Sussex County — code 1915</t>
  </si>
  <si>
    <t xml:space="preserve">Land sale with seller financing</t>
  </si>
  <si>
    <t xml:space="preserve">Jennelle K Lemaster</t>
  </si>
  <si>
    <t xml:space="preserve">880-75-4713</t>
  </si>
  <si>
    <t xml:space="preserve">1918 Alder Vale Ct, Titusville NJ 08560</t>
  </si>
  <si>
    <t xml:space="preserve">Clevette J Lemaster</t>
  </si>
  <si>
    <t xml:space="preserve">797-18-5839</t>
  </si>
  <si>
    <t xml:space="preserve">Schedule NJ-DOP — 2026 installment gain of approximately $16,873 from $32,000 principal; $12,000 note interest is reported separately</t>
  </si>
  <si>
    <t xml:space="preserve">Accepted federal installment-sale master and 2026 seller-payment statement</t>
  </si>
  <si>
    <t xml:space="preserve">The accepted contract price is $550,000 with $260,000 basis and a 0.5272727273 gross-profit percentage. The $44,000 cash payment is $32,000 principal plus $12,000 interest, producing approximately $16,873 recognized installment gain.</t>
  </si>
  <si>
    <t xml:space="preserve">Kiswanna K Gable</t>
  </si>
  <si>
    <t xml:space="preserve">447-83-5375</t>
  </si>
  <si>
    <t xml:space="preserve">6109 Willow Crest Cir, Marlboro NJ 07746</t>
  </si>
  <si>
    <t xml:space="preserve">Josephdaniel C Gable</t>
  </si>
  <si>
    <t xml:space="preserve">056-21-9621</t>
  </si>
  <si>
    <t xml:space="preserve">Roth conversion — NJ-taxed $7,500 contribution excludable on Line 20b (Worksheet C)</t>
  </si>
  <si>
    <t xml:space="preserve">W-2 $116,000; 1099-R $7,500 code 2. NJ never allowed a deduction, so the converted contribution is excludable.</t>
  </si>
  <si>
    <t xml:space="preserve">Marlboro Township, Monmouth County — code 1330</t>
  </si>
  <si>
    <t xml:space="preserve">Kemonte L Arbuckle</t>
  </si>
  <si>
    <t xml:space="preserve">503-40-7136</t>
  </si>
  <si>
    <t xml:space="preserve">856 Copper Spring Ln, Cape May NJ 08204</t>
  </si>
  <si>
    <t xml:space="preserve">Jermarcus S Arbuckle</t>
  </si>
  <si>
    <t xml:space="preserve">184-89-5372</t>
  </si>
  <si>
    <t xml:space="preserve">Short-term rental, NJ-BUS-1 Part IV — $28,600 Form 1099-K gross receipts and $3,591.58 accepted net rental income</t>
  </si>
  <si>
    <t xml:space="preserve">Accepted FEDERAL Form 1099-K and short-term-rental ledger; no Form 1099-MISC</t>
  </si>
  <si>
    <t xml:space="preserve">W-2 wages are $124,000. Accepted short-term-rental facts use $28,600 gross receipts and $3,591.58 net income through the Form 1099-K plus rental-ledger route.</t>
  </si>
  <si>
    <t xml:space="preserve">Cape May City, Cape May County — code 0502</t>
  </si>
  <si>
    <t xml:space="preserve">Twinkle S Escobedo</t>
  </si>
  <si>
    <t xml:space="preserve">831-56-7679</t>
  </si>
  <si>
    <t xml:space="preserve">3805 Stone Brook Cir, Moorestown NJ 08057</t>
  </si>
  <si>
    <t xml:space="preserve">Amyjo T Escobedo</t>
  </si>
  <si>
    <t xml:space="preserve">783-77-8175</t>
  </si>
  <si>
    <t xml:space="preserve">Rents, NJ-BUS-1 Part IV — $36,000 gross rents less $18,000 expenses equals $18,000 net rental income</t>
  </si>
  <si>
    <t xml:space="preserve">W-2 wages are $148,000. Accepted rental facts are $36,000 gross rents, $18,000 expenses, and $18,000 net income.</t>
  </si>
  <si>
    <t xml:space="preserve">Moorestown Township, Burlington County — code 0322</t>
  </si>
  <si>
    <t xml:space="preserve">Author with royalties</t>
  </si>
  <si>
    <t xml:space="preserve">Rozalynn G Zabel</t>
  </si>
  <si>
    <t xml:space="preserve">370-77-1945</t>
  </si>
  <si>
    <t xml:space="preserve">3592 Meadow Crest Way, Princeton NJ 08540</t>
  </si>
  <si>
    <t xml:space="preserve">Royalties, NJ-BUS-1 Part IV type 2 — $13,200 gross royalties less $3,220 expenses equals $9,980 net royalty income</t>
  </si>
  <si>
    <t xml:space="preserve">Other designated contribution, Line 75 — Literacy Volunteers of America – NJ Fund (code 05), $10</t>
  </si>
  <si>
    <t xml:space="preserve">W-2 wages are $128,000. Accepted royalty facts are $13,200 gross, $3,220 expenses, and $9,980 net.</t>
  </si>
  <si>
    <t xml:space="preserve">Lealon I Romans</t>
  </si>
  <si>
    <t xml:space="preserve">887-99-1889</t>
  </si>
  <si>
    <t xml:space="preserve">593 Sycamore Ridge Dr, Salem NJ 08079</t>
  </si>
  <si>
    <t xml:space="preserve">Japheth F Romans</t>
  </si>
  <si>
    <t xml:space="preserve">330-76-1299</t>
  </si>
  <si>
    <t xml:space="preserve">Net profits from business, NJ-BUS-1 Part I — accepted Schedule F net farm profit of $34,935</t>
  </si>
  <si>
    <t xml:space="preserve">Accepted FEDERAL Schedule F farm P&amp;L and Forms 1099-G, 1099-PATR, and 1099-MISC</t>
  </si>
  <si>
    <t xml:space="preserve">Other designated contribution, Line 75 — Jersey Fresh Program Fund (code 27), $20</t>
  </si>
  <si>
    <t xml:space="preserve">Accepted Schedule F facts are $90,840 gross farm income, $55,905 expenses, and $34,935 net profit. The $11,200 Form 1099-G Box 7 payment remains on the dynamic contract's generic no-program-claim branch.</t>
  </si>
  <si>
    <t xml:space="preserve">Retiree applies refund forward</t>
  </si>
  <si>
    <t xml:space="preserve">Feliciano B Knowles</t>
  </si>
  <si>
    <t xml:space="preserve">335-10-5338</t>
  </si>
  <si>
    <t xml:space="preserve">542 Laurel Brook Ave, Toms River NJ 08753</t>
  </si>
  <si>
    <t xml:space="preserve">Gerda E Knowles</t>
  </si>
  <si>
    <t xml:space="preserve">061-36-0851</t>
  </si>
  <si>
    <t xml:space="preserve">Credit overpayment to 2027 estimated tax, Line 69</t>
  </si>
  <si>
    <t xml:space="preserve">Form NJ-1040, Line 69</t>
  </si>
  <si>
    <t xml:space="preserve">The accepted Form 1099-R reports a $41,000 traditional IRA distribution and voluntary New Jersey withholding requested through the custodian's own withholding process. Under the assigned facts, the age-70 taxpayer fully excludes the distribution on Line 28a because total income does not exceed $100,000; $29,000 of Social Security benefits is exempt. The resulting overpayment is credited to 2027 estimated tax.</t>
  </si>
  <si>
    <t xml:space="preserve">Mahnoor D Pritchett</t>
  </si>
  <si>
    <t xml:space="preserve">671-73-5263</t>
  </si>
  <si>
    <t xml:space="preserve">3115 Willow Field Ave, Newark NJ 07102</t>
  </si>
  <si>
    <t xml:space="preserve">Balance due, Line 79 — report the return balance only; a payment-plan request is separate and does not include assumed future penalty or interest</t>
  </si>
  <si>
    <t xml:space="preserve">Form NJ-1040-V and a separate payment-plan request if the taxpayer chooses</t>
  </si>
  <si>
    <t xml:space="preserve">Form NJ-1040, Lines 67 and 79; future penalties and interest excluded unless assessed</t>
  </si>
  <si>
    <t xml:space="preserve">No external source document for the computed balance; taxpayer-authored payment-plan request only</t>
  </si>
  <si>
    <t xml:space="preserve">Accepted business income remains unchanged. Report the return balance due without self-adding assumed future penalty or interest. A payment plan is a taxpayer request and must not be represented as Division approval.</t>
  </si>
  <si>
    <t xml:space="preserve">Justice Q Polanco</t>
  </si>
  <si>
    <t xml:space="preserve">150-59-6919</t>
  </si>
  <si>
    <t xml:space="preserve">7784 Linden Crossing Ave, Brick NJ 08723</t>
  </si>
  <si>
    <t xml:space="preserve">Floretha K Polanco</t>
  </si>
  <si>
    <t xml:space="preserve">308-73-2388</t>
  </si>
  <si>
    <t xml:space="preserve">Joint return in the year of death — surviving spouse signs; death certificate oval</t>
  </si>
  <si>
    <t xml:space="preserve">Form NJ-1040, page 4 signature block (death certificate oval)</t>
  </si>
  <si>
    <t xml:space="preserve">W-2 $56,160 + survivor pension $18,000 + SS $21,000 (exempt). No NJ-1310 equivalent is needed when the surviving spouse files jointly.</t>
  </si>
  <si>
    <t xml:space="preserve">Separated parent, head of household, small EIC</t>
  </si>
  <si>
    <t xml:space="preserve">Berg K Salguero</t>
  </si>
  <si>
    <t xml:space="preserve">059-72-7835</t>
  </si>
  <si>
    <t xml:space="preserve">313 Stone Brook Dr, Hamilton NJ 08690</t>
  </si>
  <si>
    <t xml:space="preserve">Eunji C Salguero</t>
  </si>
  <si>
    <t xml:space="preserve">591-09-1699</t>
  </si>
  <si>
    <t xml:space="preserve">NJ Earned Income Tax Credit — 40% of the ≈ $267 one-child federal EIC ≈ $107</t>
  </si>
  <si>
    <t xml:space="preserve">The taxpayer and spouse lived apart throughout the final six months of 2026, and the taxpayer maintained the home for the qualifying 11-year-old child, supporting the accepted considered-unmarried head-of-household facts. The accepted one-child federal EITC estimate is approximately $267, so the New Jersey 40% credit is approximately $107. Final table lookup and return entries remain return-preparer work.</t>
  </si>
  <si>
    <t xml:space="preserve">Chancellor A Salguero</t>
  </si>
  <si>
    <t xml:space="preserve">528-87-3805</t>
  </si>
  <si>
    <t xml:space="preserve">Chancellor A Salguero: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</si>
  <si>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Spouse (separated, living apart); 1 dependent</t>
  </si>
  <si>
    <t xml:space="preserve">m</t>
  </si>
  <si>
    <t xml:space="preserve">VA scenario</t>
  </si>
  <si>
    <t xml:space="preserve">VA tax attribute 1</t>
  </si>
  <si>
    <t xml:space="preserve">VA taxonomy file 1</t>
  </si>
  <si>
    <t xml:space="preserve">VA form 1</t>
  </si>
  <si>
    <t xml:space="preserve">VA tax attribute 2</t>
  </si>
  <si>
    <t xml:space="preserve">VA taxonomy file 2</t>
  </si>
  <si>
    <t xml:space="preserve">VA form 2</t>
  </si>
  <si>
    <t xml:space="preserve">Federal = VA?</t>
  </si>
  <si>
    <t xml:space="preserve">VA residency status</t>
  </si>
  <si>
    <t xml:space="preserve">VA locality</t>
  </si>
  <si>
    <t xml:space="preserve">VA locality (Form 760 locality code)</t>
  </si>
  <si>
    <t xml:space="preserve">Consumer use tax rate</t>
  </si>
  <si>
    <t xml:space="preserve">Review note</t>
  </si>
  <si>
    <t xml:space="preserve">Notes</t>
  </si>
  <si>
    <t xml:space="preserve">Renter who owes consumer's use tax</t>
  </si>
  <si>
    <t xml:space="preserve">Kenberly S Adhikari</t>
  </si>
  <si>
    <t xml:space="preserve">875-35-6069</t>
  </si>
  <si>
    <t xml:space="preserve">4035 Heather Trace Rd, Fairfax VA 22030</t>
  </si>
  <si>
    <t xml:space="preserve">Consumer's use tax on untaxed online purchases, estimated from the Line 33 table by VAGI</t>
  </si>
  <si>
    <t xml:space="preserve">tax-computation/consumer-use-tax.md</t>
  </si>
  <si>
    <t xml:space="preserve">Form 760</t>
  </si>
  <si>
    <t xml:space="preserve">Sales Tax Estimation Table (purchases under $1,000) or Sales and Use Tax Worksheet → Form 760, Line 33 → Line 34 → Line 35 or Line 36</t>
  </si>
  <si>
    <t xml:space="preserve">Receipts and invoices for Internet, telephone, mail order and out-of-state purchases on which no Virginia sales tax was charged / delivery address (city or county) for each item</t>
  </si>
  <si>
    <t xml:space="preserve">Consents to share health coverage information; encloses Schedule HCI</t>
  </si>
  <si>
    <t xml:space="preserve">filing/health-coverage-information.md</t>
  </si>
  <si>
    <t xml:space="preserve">Schedule HCI</t>
  </si>
  <si>
    <t xml:space="preserve">Health coverage consent oval (Form 760 page 1) → Schedule HCI enclosed with the return → information shared with DMAS, VDSS and VHBE for outreach</t>
  </si>
  <si>
    <t xml:space="preserve">Contact details for you, your spouse (joint return) and dependents (email, daytime phone, mailing address) / dependents' first and last names and birth dates</t>
  </si>
  <si>
    <t xml:space="preserve">Federal has no attribute; Virginia adds use tax on Line 33 by the estimation table and the Schedule HCI consent oval.</t>
  </si>
  <si>
    <t xml:space="preserve">059 Fairfax County</t>
  </si>
  <si>
    <t xml:space="preserve">Fairfax, Fairfax County</t>
  </si>
  <si>
    <t xml:space="preserve">None: Virginia localities have no local individual income tax</t>
  </si>
  <si>
    <t xml:space="preserve">001 Accomack County</t>
  </si>
  <si>
    <t xml:space="preserve">contributions-checkoffs/voluntary-contributions.md</t>
  </si>
  <si>
    <t xml:space="preserve">3, 16, 35, 56, 72, 83</t>
  </si>
  <si>
    <t xml:space="preserve">Booklet says Part I / II; the draft form says Section I / II.</t>
  </si>
  <si>
    <t xml:space="preserve">One row per scenario; federal columns A, B and D are unchanged from the 100 Scenarios tab. Taxpayer, spouse and dependent details (E-N and AI-AX) are intentionally blank: they are filled in when the federal W-2 and 1099 artifacts are generated. The household assumption carried from the federal scenario is in column AY, and the address must fall in the locality shown in column AE. All 100 taxpayers are full-year Virginia residents with Virginia-only income (Form 760); part-year and nonresident returns are out of scope by team decision. No attribute changes the federal return. Virginia has no local income tax; the locality code on Form 760 and the regional consumer use tax rate are the locality items that matter. VA attributes and taxonomy files come from state/virginia in the taxonomy repository; VA form, Lands on and Source document are taken from each file. Attribute coverage lists every attribute file; "Not reached by any scenario" marks the ones the 100 scenarios do not test. Line references follow the 2026 early-release drafts and must be refreshed when Virginia publishes the final 2026 forms.</t>
  </si>
  <si>
    <t xml:space="preserve">Two earners with a large out-of-state purchase</t>
  </si>
  <si>
    <t xml:space="preserve">Abukar S Zimmer</t>
  </si>
  <si>
    <t xml:space="preserve">074-51-4918</t>
  </si>
  <si>
    <t xml:space="preserve">1630 Fern Crest Way, Chesapeake VA 23320</t>
  </si>
  <si>
    <t xml:space="preserve">Shazeb H Zimmer</t>
  </si>
  <si>
    <t xml:space="preserve">812-20-4430</t>
  </si>
  <si>
    <t xml:space="preserve">Spouse Tax Adjustment on Line 17: both spouses have income, combined taxable income over $3,000</t>
  </si>
  <si>
    <t xml:space="preserve">tax-computation/spouse-tax-adjustment.md</t>
  </si>
  <si>
    <t xml:space="preserve">Worksheet for Determining Separate VAGI → Spouse Tax Adjustment Worksheet → Form 760, Line 17 (spouse's VAGI in the box) → Line 18 = Line 16 - Line 17</t>
  </si>
  <si>
    <t xml:space="preserve">Each spouse's own income items from the joint federal return (W-2s, 1099s, business, pension and other income) and adjustments / each spouse's share of Virginia additions and subtractions / each spouse's 65 or over and blind status</t>
  </si>
  <si>
    <t xml:space="preserve">Use tax on a $4,200 sofa bought out of state with no sales tax: items of $1,000 or more use the worksheet, not the table</t>
  </si>
  <si>
    <t xml:space="preserve">Joint return with two W-2s reaches the Spouse Tax Adjustment; the single purchase over $1,000 must be figured exactly on the use tax worksheet.</t>
  </si>
  <si>
    <t xml:space="preserve">550 Chesapeake City</t>
  </si>
  <si>
    <t xml:space="preserve">Chesapeake, Chesapeake City</t>
  </si>
  <si>
    <t xml:space="preserve">003 Albemarle County</t>
  </si>
  <si>
    <t xml:space="preserve">credits/income-based/low-income-individuals-credit.md</t>
  </si>
  <si>
    <t xml:space="preserve">9, 32, 100</t>
  </si>
  <si>
    <t xml:space="preserve">Saver who gives part of the refund</t>
  </si>
  <si>
    <t xml:space="preserve">Aliou J Atwater</t>
  </si>
  <si>
    <t xml:space="preserve">564-43-5080</t>
  </si>
  <si>
    <t xml:space="preserve">9173 Goldenrod Brook Pl, Glen Allen VA 23058</t>
  </si>
  <si>
    <t xml:space="preserve">Schedule VAC Section II contribution from the refund to a listed organization</t>
  </si>
  <si>
    <t xml:space="preserve">Schedule VAC</t>
  </si>
  <si>
    <t xml:space="preserve">Schedule VAC, Section I, Lines 1-5 (+ Schedule VACS, Line 6) → Schedule VAC, Section I, Line 6 → Form 760, Line 30 → Form 760, Line 34</t>
  </si>
  <si>
    <t xml:space="preserve">The 2026 Schedule VAC (and Schedule VACS for more than 5 savings accounts) / Commonwealth Savers or ABLE account numbers, beneficiary last names, and routing numbers for CollegeAmerica or ABLEAmerica accounts (from the financial advisor) / the chosen organization codes and amounts</t>
  </si>
  <si>
    <t xml:space="preserve">Remaining refund by direct deposit on Line 36</t>
  </si>
  <si>
    <t xml:space="preserve">payments/refund-and-direct-deposit.md</t>
  </si>
  <si>
    <t xml:space="preserve">Form 760, Line 28 - Line 34 → Line 36 refund → direct deposit (Direct Bank Deposit section) or check</t>
  </si>
  <si>
    <t xml:space="preserve">Completed Form 760, Lines 28 and 34 / a check or bank records showing the 9-digit routing transit number and account number (U.S. financial institution) / checking or savings account type</t>
  </si>
  <si>
    <t xml:space="preserve">Interest of $612 flows through federal AGI unchanged; the Virginia twist is a Schedule VAC contribution taken out of the overpayment.</t>
  </si>
  <si>
    <t xml:space="preserve">087 Henrico County</t>
  </si>
  <si>
    <t xml:space="preserve">Glen Allen, Henrico County</t>
  </si>
  <si>
    <t xml:space="preserve">013 Arlington County</t>
  </si>
  <si>
    <t xml:space="preserve">credits/income-based/virginia-earned-income-credit.md</t>
  </si>
  <si>
    <t xml:space="preserve">31, 53, 54</t>
  </si>
  <si>
    <t xml:space="preserve">Spouse is a living organ donor</t>
  </si>
  <si>
    <t xml:space="preserve">Eveliz N Tetreault</t>
  </si>
  <si>
    <t xml:space="preserve">072-69-7324</t>
  </si>
  <si>
    <t xml:space="preserve">3369 Fern Brook Cir, Arlington VA 22201</t>
  </si>
  <si>
    <t xml:space="preserve">Shahidah D Tetreault</t>
  </si>
  <si>
    <t xml:space="preserve">071-48-7813</t>
  </si>
  <si>
    <t xml:space="preserve">Unreimbursed organ donor expenses, Schedule ADJ deduction code 110</t>
  </si>
  <si>
    <t xml:space="preserve">deductions/schedule-adj/organ-and-tissue-donor-expenses.md</t>
  </si>
  <si>
    <t xml:space="preserve">Schedule ADJ</t>
  </si>
  <si>
    <t xml:space="preserve">Schedule ADJ, Line 8a-8c (code 110) → Schedule ADJ, Line 9 → Form 760, Line 13</t>
  </si>
  <si>
    <t xml:space="preserve">Receipts for unreimbursed expenses paid as a living organ and tissue donor / federal Schedule A showing the expenses were not taken as a medical deduction</t>
  </si>
  <si>
    <t xml:space="preserve">Form 1099-INT Box 1 over $1,500 / Schedule B Part I required</t>
  </si>
  <si>
    <t xml:space="preserve">Interest of $2,900 is in federal AGI with no Virginia adjustment; the couple takes the federal standard deduction, so the donor expenses do not change the federal return.</t>
  </si>
  <si>
    <t xml:space="preserve">Arlington, Arlington County</t>
  </si>
  <si>
    <t xml:space="preserve">041 Chesterfield County</t>
  </si>
  <si>
    <t xml:space="preserve">credits/other-state-tax/credit-for-tax-paid-to-another-state.md</t>
  </si>
  <si>
    <t xml:space="preserve">Not reached by any scenario</t>
  </si>
  <si>
    <t xml:space="preserve">Schedule OSC filing status codes differ between booklet and form.</t>
  </si>
  <si>
    <t xml:space="preserve">Parents saving for college</t>
  </si>
  <si>
    <t xml:space="preserve">Michaelpaul N Whitesell</t>
  </si>
  <si>
    <t xml:space="preserve">284-64-0813</t>
  </si>
  <si>
    <t xml:space="preserve">3995 Copper Spring Ln, Leesburg VA 20175</t>
  </si>
  <si>
    <t xml:space="preserve">Khaleelah A Whitesell</t>
  </si>
  <si>
    <t xml:space="preserve">037-23-4924</t>
  </si>
  <si>
    <t xml:space="preserve">Commonwealth Savers (Virginia529) contributions, deduction code 104, up to $4,000 per account</t>
  </si>
  <si>
    <t xml:space="preserve">deductions/schedule-adj/commonwealth-savers-contributions.md</t>
  </si>
  <si>
    <t xml:space="preserve">Schedule ADJ, Line 8a-8c (code 104) → Schedule ADJ, Line 9 → Form 760, Line 13</t>
  </si>
  <si>
    <t xml:space="preserve">Commonwealth Savers annual or contribution statements for each Prepaid529, Invest529, CollegeAmerica or CollegeWealth account / records of undeducted contributions carried forward from prior years / evidence of account ownership of record</t>
  </si>
  <si>
    <t xml:space="preserve">Dividends flow through federal AGI unchanged; the 529 deduction has no federal counterpart.</t>
  </si>
  <si>
    <t xml:space="preserve">107 Loudoun County</t>
  </si>
  <si>
    <t xml:space="preserve">Leesburg, Loudoun County</t>
  </si>
  <si>
    <t xml:space="preserve">credits/schedule-cr/agriculture-food/farm-wineries-and-vineyards.md</t>
  </si>
  <si>
    <t xml:space="preserve">Seanthomas D Schlosser</t>
  </si>
  <si>
    <t xml:space="preserve">550-52-9796</t>
  </si>
  <si>
    <t xml:space="preserve">2276 Dogwood Trace Rd, Norfolk VA 23501</t>
  </si>
  <si>
    <t xml:space="preserve">Unemployment compensation included in federal AGI, subtraction code 37</t>
  </si>
  <si>
    <t xml:space="preserve">income/subtractions/unemployment-compensation.md</t>
  </si>
  <si>
    <t xml:space="preserve">Schedule ADJ, Line 6b, 6c or 6d (code 37) → Schedule ADJ, Line 7 → Form 760, Line 7 → Form 760, Line 8</t>
  </si>
  <si>
    <t xml:space="preserve">Form 1099-G (Box 1, unemployment compensation) / federal Schedule 1 showing unemployment reported as income</t>
  </si>
  <si>
    <t xml:space="preserve">Form 1099-G Box 1 of $5,600 is taxable federally; Virginia subtracts it.</t>
  </si>
  <si>
    <t xml:space="preserve">710 Norfolk City</t>
  </si>
  <si>
    <t xml:space="preserve">Norfolk, Norfolk City</t>
  </si>
  <si>
    <t xml:space="preserve">061 Fauquier County</t>
  </si>
  <si>
    <t xml:space="preserve">credits/schedule-cr/agriculture-food/food-donation.md</t>
  </si>
  <si>
    <t xml:space="preserve">Retiree couple adding a wheelchair ramp</t>
  </si>
  <si>
    <t xml:space="preserve">Garcia S Wester</t>
  </si>
  <si>
    <t xml:space="preserve">618-65-2758</t>
  </si>
  <si>
    <t xml:space="preserve">4146 Juniper Crossing Ln, Midlothian VA 23112</t>
  </si>
  <si>
    <t xml:space="preserve">Venancio C Wester</t>
  </si>
  <si>
    <t xml:space="preserve">205-45-4948</t>
  </si>
  <si>
    <t xml:space="preserve">Age deduction for a taxpayer born before January 2, 1962, income-based computation on joint AFAGI</t>
  </si>
  <si>
    <t xml:space="preserve">income/subtractions/age-deduction.md</t>
  </si>
  <si>
    <t xml:space="preserve">Age 65 and Older Deduction Worksheet (income-based only) → Form 760, Line 4 (You + Spouse) → Form 760, Line 8</t>
  </si>
  <si>
    <t xml:space="preserve">Birth date of each spouse (entered in the Form 760 header) / federal return(s) showing FAGI and taxable Social Security and Tier 1 railroad benefits (both spouses' returns if married filing separately) / any Virginia conformity addition and subtraction amounts</t>
  </si>
  <si>
    <t xml:space="preserve">Livable Home Tax Credit for retrofitting the residence for accessibility, Schedule CR Part 16</t>
  </si>
  <si>
    <t xml:space="preserve">credits/schedule-cr/housing-community/livable-home.md</t>
  </si>
  <si>
    <t xml:space="preserve">Schedule CR</t>
  </si>
  <si>
    <t xml:space="preserve">Schedule CR, Section 1, Part 16, Lines A-C → Line 16D → Section 2, Part 1, Line 1A → Section 5, Part 1, Line 1A → Form 760, Line 25</t>
  </si>
  <si>
    <t xml:space="preserve">Department of Housing and Community Development (DHCD) authorization of the Livable Home Tax Credit (application filed by January 31 of the following year) / purchase, construction or retrofitting cost records</t>
  </si>
  <si>
    <t xml:space="preserve">Pension of $28,000 is taxed in full; age 68 brings the age deduction. The couple takes the federal standard deduction, so the ramp cost does not change the federal return; it qualifies for the Livable Home credit.</t>
  </si>
  <si>
    <t xml:space="preserve">Midlothian, Chesterfield County</t>
  </si>
  <si>
    <t xml:space="preserve">069 Frederick County</t>
  </si>
  <si>
    <t xml:space="preserve">credits/schedule-cr/business-investment/barge-and-rail-usage.md</t>
  </si>
  <si>
    <t xml:space="preserve">Family saving for two children's college</t>
  </si>
  <si>
    <t xml:space="preserve">Mariaceleste L Fryer</t>
  </si>
  <si>
    <t xml:space="preserve">235-61-1250</t>
  </si>
  <si>
    <t xml:space="preserve">8606 Laurel Vale Way, Virginia Beach VA 23450</t>
  </si>
  <si>
    <t xml:space="preserve">Tapanga N Fryer</t>
  </si>
  <si>
    <t xml:space="preserve">253-43-2842</t>
  </si>
  <si>
    <t xml:space="preserve">Commonwealth Savers contributions for two children, deduction code 104, $4,000 per account</t>
  </si>
  <si>
    <t xml:space="preserve">Four exemptions at $930 for the couple and two children</t>
  </si>
  <si>
    <t xml:space="preserve">deductions/exemptions/personal-and-dependent-exemptions.md</t>
  </si>
  <si>
    <t xml:space="preserve">Form 760, Exemption Section A (count x $930) → Form 760, Line 12 → Form 760, Line 14 → Form 760, Line 15</t>
  </si>
  <si>
    <t xml:space="preserve">The federal return showing the dependents claimed / Social Security numbers and relationships of each dependent / for married filing separately, each spouse's income for allocating dependents</t>
  </si>
  <si>
    <t xml:space="preserve">The Child Tax Credit has no Virginia counterpart; the 529 deduction is Virginia-only and does not touch the federal return.</t>
  </si>
  <si>
    <t xml:space="preserve">810 Virginia Beach City</t>
  </si>
  <si>
    <t xml:space="preserve">Virginia Beach, Virginia Beach City</t>
  </si>
  <si>
    <t xml:space="preserve">Jionni K Fryer</t>
  </si>
  <si>
    <t xml:space="preserve">111-79-1326</t>
  </si>
  <si>
    <t xml:space="preserve">Jionni K Fryer: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</si>
  <si>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Eowyn P Fryer</t>
  </si>
  <si>
    <t xml:space="preserve">484-46-2897</t>
  </si>
  <si>
    <t xml:space="preserve">Eowyn P Fryer: relationship to primary filer — stepdaughter; classification — qualifying child; months in claimant home — 12; education temporary-absence months — 0; gross income — $0.00; qualifying-child status — pass; child-tax-credit status — eligible 2026 ctc; Form 2441 status — not applicable no care expense facts.</t>
  </si>
  <si>
    <t xml:space="preserve">credits/schedule-cr/business-investment/enterprise-zone-real-property-investment.md</t>
  </si>
  <si>
    <t xml:space="preserve">Expiration date differs between the instructions and the form.</t>
  </si>
  <si>
    <t xml:space="preserve">Single parent, no Virginia head of household status</t>
  </si>
  <si>
    <t xml:space="preserve">Clairemarie D Medel</t>
  </si>
  <si>
    <t xml:space="preserve">218-88-3595</t>
  </si>
  <si>
    <t xml:space="preserve">266 Hawthorn Spring Pl, Richmond VA 23173</t>
  </si>
  <si>
    <t xml:space="preserve">Virginia Filing Status 1 with the federal head of household oval</t>
  </si>
  <si>
    <t xml:space="preserve">Filing Status code box (1, 2 or 3) → filing threshold (Line 9), standard deduction (Line 11), Spouse Tax Adjustment (Line 17)</t>
  </si>
  <si>
    <t xml:space="preserve">Federal return filing status (including whether the federal head of household box was checked) / spouse's name and SSN / marital status on December 31</t>
  </si>
  <si>
    <t xml:space="preserve">Credit for Low-Income Individuals compared with the Virginia EITC; the larger goes on Line 23</t>
  </si>
  <si>
    <t xml:space="preserve">Schedule ADJ, Lines 10-13 → Schedule ADJ, Line 17 → Form 760, Line 23</t>
  </si>
  <si>
    <t xml:space="preserve">Virginia AGI (Form 760, Line 9) of you, your spouse and each dependent / Form 760 exemption counts (Section A personal and dependent exemptions) / spouse's VAGI if married filing separately</t>
  </si>
  <si>
    <t xml:space="preserve">Head of household status / Child Tax Credit</t>
  </si>
  <si>
    <t xml:space="preserve">Federal head of household; Virginia has no such status. At this income the low-income credit and the Virginia EITC must be compared.</t>
  </si>
  <si>
    <t xml:space="preserve">760 Richmond City</t>
  </si>
  <si>
    <t xml:space="preserve">Richmond, Richmond City</t>
  </si>
  <si>
    <t xml:space="preserve">Aziz F Medel</t>
  </si>
  <si>
    <t xml:space="preserve">571-63-1892</t>
  </si>
  <si>
    <t xml:space="preserve">Aziz F Medel: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</si>
  <si>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095 James City County</t>
  </si>
  <si>
    <t xml:space="preserve">credits/schedule-cr/business-investment/green-and-alternative-energy-job-creation.md</t>
  </si>
  <si>
    <t xml:space="preserve">Taquanna N Strachan</t>
  </si>
  <si>
    <t xml:space="preserve">128-32-5881</t>
  </si>
  <si>
    <t xml:space="preserve">1376 Goldenrod Ridge Ave, Fairfax VA 22030</t>
  </si>
  <si>
    <t xml:space="preserve">Riordan E Strachan</t>
  </si>
  <si>
    <t xml:space="preserve">160-45-4808</t>
  </si>
  <si>
    <t xml:space="preserve">Capital gain from Form 1099-B taxed as ordinary income in Virginia; no rate preference</t>
  </si>
  <si>
    <t xml:space="preserve">income/federal-adjusted-gross-income.md</t>
  </si>
  <si>
    <t xml:space="preserve">Federal return adjusted gross income → Form 760, Line 1 → Line 3 (Line 1 + Line 2 additions) → Line 9 VAGI</t>
  </si>
  <si>
    <t xml:space="preserve">Completed federal income tax return (Form 1040) showing federal adjusted gross income / for Filing Status 3 after a joint federal return, each spouse's own wages, interest, business, gains, pensions, rents and other income and adjustments</t>
  </si>
  <si>
    <t xml:space="preserve">Federal capital gain flows through unchanged; Virginia has no capital gains rate.</t>
  </si>
  <si>
    <t xml:space="preserve">credits/schedule-cr/business-investment/hardwood-initiative.md</t>
  </si>
  <si>
    <t xml:space="preserve">Sashenka K Dossantos</t>
  </si>
  <si>
    <t xml:space="preserve">094-60-6891</t>
  </si>
  <si>
    <t xml:space="preserve">6744 Copper Trace Pl, Blacksburg VA 24060</t>
  </si>
  <si>
    <t xml:space="preserve">Student loan interest deduction is in federal AGI; Virginia follows</t>
  </si>
  <si>
    <t xml:space="preserve">No Virginia adjustment. The code 55 discharge subtraction applies only to a discharge due to the student's death, so it does not reach this scenario.</t>
  </si>
  <si>
    <t xml:space="preserve">121 Montgomery County</t>
  </si>
  <si>
    <t xml:space="preserve">Blacksburg, Montgomery County</t>
  </si>
  <si>
    <t xml:space="preserve">credits/schedule-cr/business-investment/international-trade-facility.md</t>
  </si>
  <si>
    <t xml:space="preserve">Homeowner using the standard deduction</t>
  </si>
  <si>
    <t xml:space="preserve">Katrinamarie S Sussman</t>
  </si>
  <si>
    <t xml:space="preserve">498-79-5253</t>
  </si>
  <si>
    <t xml:space="preserve">9271 Dogwood Spring Dr, Woodbridge VA 22191</t>
  </si>
  <si>
    <t xml:space="preserve">Prasad R Sussman</t>
  </si>
  <si>
    <t xml:space="preserve">198-49-8537</t>
  </si>
  <si>
    <t xml:space="preserve">Standard deduction of $17,500, Filing Status 2</t>
  </si>
  <si>
    <t xml:space="preserve">Form 760, Line 11 → Form 760, Line 14 → Form 760, Line 15</t>
  </si>
  <si>
    <t xml:space="preserve">The accepted federal deduction-selection result and existing Form 1098; no additional federal reference file</t>
  </si>
  <si>
    <t xml:space="preserve">The accepted federal computation selects the $32,200 standard deduction over $26,320 of itemized deductions, so Virginia requires the $17,500 MFJ standard deduction. The Form 1098 remains accepted federal evidence and creates no Virginia Schedule A route.</t>
  </si>
  <si>
    <t xml:space="preserve">153 Prince William County</t>
  </si>
  <si>
    <t xml:space="preserve">Woodbridge, Prince William County</t>
  </si>
  <si>
    <t xml:space="preserve">143 Pittsylvania County</t>
  </si>
  <si>
    <t xml:space="preserve">credits/schedule-cr/business-investment/major-business-facility-job.md</t>
  </si>
  <si>
    <t xml:space="preserve">Nemanja S Henshaw</t>
  </si>
  <si>
    <t xml:space="preserve">831-63-9110</t>
  </si>
  <si>
    <t xml:space="preserve">9007 River Grove Rd, Alexandria VA 22301</t>
  </si>
  <si>
    <t xml:space="preserve">Employer and cafeteria-plan HSA contributions excluded from federal wages; Virginia follows federal AGI</t>
  </si>
  <si>
    <t xml:space="preserve">FEDERAL Form W-2 Box 12 Code W and the accepted Form 8889 line contract</t>
  </si>
  <si>
    <t xml:space="preserve">Accepted Code W funding is $4,160 ($1,040 employer plus $3,120 cafeteria plan), excluded from wages and reported on Form 8889 line 9. The personal federal HSA deduction is $0, so no Virginia adjustment applies.</t>
  </si>
  <si>
    <t xml:space="preserve">510 Alexandria City</t>
  </si>
  <si>
    <t xml:space="preserve">Alexandria, Alexandria City</t>
  </si>
  <si>
    <t xml:space="preserve">credits/schedule-cr/business-investment/major-research-and-development-expenses.md</t>
  </si>
  <si>
    <t xml:space="preserve">401(k) saver funding a sibling's ABLE account</t>
  </si>
  <si>
    <t xml:space="preserve">Chavonte K Lapierre</t>
  </si>
  <si>
    <t xml:space="preserve">620-69-0105</t>
  </si>
  <si>
    <t xml:space="preserve">3648 Cedar Trace Ct, Stafford VA 22554</t>
  </si>
  <si>
    <t xml:space="preserve">Kelseigh T Lapierre</t>
  </si>
  <si>
    <t xml:space="preserve">322-05-3580</t>
  </si>
  <si>
    <t xml:space="preserve">ABLEnow account contribution, deduction code 115</t>
  </si>
  <si>
    <t xml:space="preserve">deductions/schedule-adj/ablenow-contributions.md</t>
  </si>
  <si>
    <t xml:space="preserve">Schedule ADJ, Line 8a-8c (code 115) → Schedule ADJ, Line 9 → Form 760, Line 13</t>
  </si>
  <si>
    <t xml:space="preserve">ABLEnow contribution statements for each account / records of undeducted contributions carried forward / records of distributions or refunds (for recapture)</t>
  </si>
  <si>
    <t xml:space="preserve">The Saver's Credit has no Virginia counterpart; the ABLEnow deduction is Virginia-only.</t>
  </si>
  <si>
    <t xml:space="preserve">179 Stafford County</t>
  </si>
  <si>
    <t xml:space="preserve">Stafford, Stafford County</t>
  </si>
  <si>
    <t xml:space="preserve">161 Roanoke County</t>
  </si>
  <si>
    <t xml:space="preserve">credits/schedule-cr/business-investment/motion-picture-production.md</t>
  </si>
  <si>
    <t xml:space="preserve">Analexis I Hilburn</t>
  </si>
  <si>
    <t xml:space="preserve">525-69-3612</t>
  </si>
  <si>
    <t xml:space="preserve">4848 Alder Spring Way, Newport News VA 23601</t>
  </si>
  <si>
    <t xml:space="preserve">Federal Schedule C filed oval on page 1</t>
  </si>
  <si>
    <t xml:space="preserve">filing/return-header-ovals.md</t>
  </si>
  <si>
    <t xml:space="preserve">Page 1 identification boxes and "Fill in all ovals that apply" block → used for processing and identity verification; no dollar flow except the federal EIC amount box</t>
  </si>
  <si>
    <t xml:space="preserve">Last year's Virginia return (name, filing status, address) / federal return (Schedule C, federal Earned Income Credit amount) / Virginia driver's license or Virginia ID card (number and issue date) / court certificate appointing a personal representative, or federal Form 1310, for a deceased taxpayer</t>
  </si>
  <si>
    <t xml:space="preserve">Form 1099-NEC Box 1 to Schedule C / Self-employment tax</t>
  </si>
  <si>
    <t xml:space="preserve">Schedule C income flows through federal AGI; the oval is required.</t>
  </si>
  <si>
    <t xml:space="preserve">700 Newport News City</t>
  </si>
  <si>
    <t xml:space="preserve">Newport News, Newport News City</t>
  </si>
  <si>
    <t xml:space="preserve">165 Rockingham County</t>
  </si>
  <si>
    <t xml:space="preserve">credits/schedule-cr/business-investment/port-volume-increase.md</t>
  </si>
  <si>
    <t xml:space="preserve">Both spouses earn six figures and give</t>
  </si>
  <si>
    <t xml:space="preserve">Adesuwa P Reynaga</t>
  </si>
  <si>
    <t xml:space="preserve">399-06-3441</t>
  </si>
  <si>
    <t xml:space="preserve">7394 Stone Crest Way, Leesburg VA 20175</t>
  </si>
  <si>
    <t xml:space="preserve">Rachelmarie F Reynaga</t>
  </si>
  <si>
    <t xml:space="preserve">483-81-9079</t>
  </si>
  <si>
    <t xml:space="preserve">Spouse Tax Adjustment, up to $259, for two earners with high combined income</t>
  </si>
  <si>
    <t xml:space="preserve">Schedule VAC contribution added to the balance due</t>
  </si>
  <si>
    <t xml:space="preserve">Additional Medicare Tax has no Virginia counterpart; both spouses reach the STA cap.</t>
  </si>
  <si>
    <t xml:space="preserve">177 Spotsylvania County</t>
  </si>
  <si>
    <t xml:space="preserve">credits/schedule-cr/business-investment/qualified-equity-and-subordinated-debt-investments.md</t>
  </si>
  <si>
    <t xml:space="preserve">Emeal M Schumann</t>
  </si>
  <si>
    <t xml:space="preserve">683-22-9963</t>
  </si>
  <si>
    <t xml:space="preserve">5331 Cedar Brook Way, Roanoke VA 24001</t>
  </si>
  <si>
    <t xml:space="preserve">Taxable Social Security from Form SSA-1099 subtracted on Line 5</t>
  </si>
  <si>
    <t xml:space="preserve">income/subtractions/social-security-and-tier-1-railroad-benefits.md</t>
  </si>
  <si>
    <t xml:space="preserve">Form 760, Line 5 → Form 760, Line 8</t>
  </si>
  <si>
    <t xml:space="preserve">Form SSA-1099 (Box 5, net benefits) / Form RRB-1099 (Tier 1, social security equivalent benefits) / federal return showing the taxable amount of benefits</t>
  </si>
  <si>
    <t xml:space="preserve">Age deduction, income-tested against the $50,000 single AFAGI limit</t>
  </si>
  <si>
    <t xml:space="preserve">Federal taxes part of the $17,200 of benefits; Virginia subtracts it and the age deduction is income-tested.</t>
  </si>
  <si>
    <t xml:space="preserve">770 Roanoke City</t>
  </si>
  <si>
    <t xml:space="preserve">Roanoke, Roanoke City</t>
  </si>
  <si>
    <t xml:space="preserve">credits/schedule-cr/business-investment/worker-training.md</t>
  </si>
  <si>
    <t xml:space="preserve">Charleston C Barrows</t>
  </si>
  <si>
    <t xml:space="preserve">884-65-7833</t>
  </si>
  <si>
    <t xml:space="preserve">4942 Silverleaf Vale Ave, Williamsburg VA 23185</t>
  </si>
  <si>
    <t xml:space="preserve">Lynelle K Barrows</t>
  </si>
  <si>
    <t xml:space="preserve">488-13-1739</t>
  </si>
  <si>
    <t xml:space="preserve">Taxable Social Security subtracted on Line 5</t>
  </si>
  <si>
    <t xml:space="preserve">Age deduction for both spouses, income-tested against the $75,000 joint AFAGI limit</t>
  </si>
  <si>
    <t xml:space="preserve">Benefits of $34,400 partly taxable federally; Virginia subtracts them. Both spouses were born before 1962.</t>
  </si>
  <si>
    <t xml:space="preserve">Williamsburg, James City County</t>
  </si>
  <si>
    <t xml:space="preserve">195 Wise County</t>
  </si>
  <si>
    <t xml:space="preserve">credits/schedule-cr/energy-environment/biodiesel-and-green-diesel-fuels.md</t>
  </si>
  <si>
    <t xml:space="preserve">Chrisangel K Solorzano</t>
  </si>
  <si>
    <t xml:space="preserve">200-68-1419</t>
  </si>
  <si>
    <t xml:space="preserve">5380 Sycamore Crossing Ave, Arlington VA 22201</t>
  </si>
  <si>
    <t xml:space="preserve">The federal qualified tips deduction is taken after AGI, so it does not reduce Virginia income</t>
  </si>
  <si>
    <t xml:space="preserve">Federal tips deduction does not carry to Virginia.</t>
  </si>
  <si>
    <t xml:space="preserve">199 York County</t>
  </si>
  <si>
    <t xml:space="preserve">credits/schedule-cr/energy-environment/clean-fuel-vehicle-and-emissions-testing-equipment.md</t>
  </si>
  <si>
    <t xml:space="preserve">Clean-fuel vehicle lines are reserved for 2026.</t>
  </si>
  <si>
    <t xml:space="preserve">Sindhuja T Scarborough</t>
  </si>
  <si>
    <t xml:space="preserve">218-66-1423</t>
  </si>
  <si>
    <t xml:space="preserve">4101 River Brook Rd, Hampton VA 23630</t>
  </si>
  <si>
    <t xml:space="preserve">The federal qualified overtime deduction is taken after AGI, so it does not reduce Virginia income</t>
  </si>
  <si>
    <t xml:space="preserve">Federal overtime deduction does not carry to Virginia.</t>
  </si>
  <si>
    <t xml:space="preserve">650 Hampton City</t>
  </si>
  <si>
    <t xml:space="preserve">Hampton, Hampton City</t>
  </si>
  <si>
    <t xml:space="preserve">credits/schedule-cr/energy-environment/recyclable-materials-processing-equipment.md</t>
  </si>
  <si>
    <t xml:space="preserve">Dmorea A Rounds</t>
  </si>
  <si>
    <t xml:space="preserve">577-33-1771</t>
  </si>
  <si>
    <t xml:space="preserve">4882 Laurel Vale Cir, Glen Allen VA 23058</t>
  </si>
  <si>
    <t xml:space="preserve">Jakevia S Rounds</t>
  </si>
  <si>
    <t xml:space="preserve">824-99-6714</t>
  </si>
  <si>
    <t xml:space="preserve">Child and dependent care expenses used for the federal credit, deduction code 101</t>
  </si>
  <si>
    <t xml:space="preserve">deductions/schedule-adj/child-and-dependent-care-expenses.md</t>
  </si>
  <si>
    <t xml:space="preserve">Schedule ADJ, Line 8a-8c (code 101) → Schedule ADJ, Line 9 → Form 760, Line 13</t>
  </si>
  <si>
    <t xml:space="preserve">Federal Form 2441 (the qualified expenses on which the federal credit is based) / provider receipts and provider identification / Form W-2 Box 10 dependent care benefits</t>
  </si>
  <si>
    <t xml:space="preserve">Child and Dependent Care Credit, Form 2441 / Child Tax Credit</t>
  </si>
  <si>
    <t xml:space="preserve">Federal Form 2441; Virginia deducts the expenses used for the federal credit.</t>
  </si>
  <si>
    <t xml:space="preserve">Faigy B Rounds</t>
  </si>
  <si>
    <t xml:space="preserve">847-87-3357</t>
  </si>
  <si>
    <t xml:space="preserve">Faigy B Rounds: relationship to primary filer — daughter; classification — qualifying child; months in claimant home — 12; education temporary-absence months — 0; gross income — $0.00; qualifying-child status — pass; child-tax-credit status — eligible 2026 ctc; Form 2441 status — pass child under 13.</t>
  </si>
  <si>
    <t xml:space="preserve">540 Charlottesville City</t>
  </si>
  <si>
    <t xml:space="preserve">credits/schedule-cr/energy-environment/waste-motor-oil-burning-equipment.md</t>
  </si>
  <si>
    <t xml:space="preserve">No carryover period stated.</t>
  </si>
  <si>
    <t xml:space="preserve">Child in college, parents still saving in a 529</t>
  </si>
  <si>
    <t xml:space="preserve">Mistyann A Cazares</t>
  </si>
  <si>
    <t xml:space="preserve">041-88-1065</t>
  </si>
  <si>
    <t xml:space="preserve">4352 Silverleaf Crest Dr, Crozet VA 22932</t>
  </si>
  <si>
    <t xml:space="preserve">Pooja T Cazares</t>
  </si>
  <si>
    <t xml:space="preserve">158-70-6121</t>
  </si>
  <si>
    <t xml:space="preserve">Commonwealth Savers contribution by the account owner, deduction code 104</t>
  </si>
  <si>
    <t xml:space="preserve">Federal education credits have no Virginia counterpart; the 529 deduction does not touch the federal return.</t>
  </si>
  <si>
    <t xml:space="preserve">Crozet, Albemarle County</t>
  </si>
  <si>
    <t xml:space="preserve">Jefferson Y Cazares</t>
  </si>
  <si>
    <t xml:space="preserve">027-70-6352</t>
  </si>
  <si>
    <t xml:space="preserve">Jefferson Y Cazares: relationship to primary filer — son; classification — qualifying child full time student; months in claimant home — 3; education temporary-absence months — 9; gross income — $0.00; qualifying-child status — pass student temporary absence; child-tax-credit status — not eligible age 17 or older; Form 2441 status — not applicable.</t>
  </si>
  <si>
    <t xml:space="preserve">credits/schedule-cr/housing-community/communities-of-opportunity.md</t>
  </si>
  <si>
    <t xml:space="preserve">HSA medical bills and a bone marrow screening</t>
  </si>
  <si>
    <t xml:space="preserve">Bradleigh A Skinner</t>
  </si>
  <si>
    <t xml:space="preserve">704-60-6164</t>
  </si>
  <si>
    <t xml:space="preserve">2992 Meadow Crest Ln, Fairfax VA 22030</t>
  </si>
  <si>
    <t xml:space="preserve">Qualified HSA distributions are excluded federally; Virginia follows</t>
  </si>
  <si>
    <t xml:space="preserve">Unreimbursed bone marrow donor screening fee, deduction code 103</t>
  </si>
  <si>
    <t xml:space="preserve">deductions/schedule-adj/bone-marrow-screening-fee.md</t>
  </si>
  <si>
    <t xml:space="preserve">Schedule ADJ, Line 8a-8c (code 103) → Schedule ADJ, Line 9 → Form 760, Line 13</t>
  </si>
  <si>
    <t xml:space="preserve">Receipt for the fee paid for an initial bone marrow donor screening / confirmation the fee was not reimbursed</t>
  </si>
  <si>
    <t xml:space="preserve">No adjustment for the HSA; with the federal standard deduction the screening fee does not change the federal return.</t>
  </si>
  <si>
    <t xml:space="preserve">590 Danville City</t>
  </si>
  <si>
    <t xml:space="preserve">credits/schedule-cr/housing-community/education-improvement-scholarships.md</t>
  </si>
  <si>
    <t xml:space="preserve">Jonathanjames J Shivers</t>
  </si>
  <si>
    <t xml:space="preserve">163-92-1129</t>
  </si>
  <si>
    <t xml:space="preserve">9457 Sycamore Crest Rd, Danville VA 24540</t>
  </si>
  <si>
    <t xml:space="preserve">Yewande R Shivers</t>
  </si>
  <si>
    <t xml:space="preserve">105-29-6868</t>
  </si>
  <si>
    <t xml:space="preserve">Health coverage consent oval and Schedule HCI with household members</t>
  </si>
  <si>
    <t xml:space="preserve">The Premium Tax Credit has no Virginia counterpart; Schedule HCI supports state outreach.</t>
  </si>
  <si>
    <t xml:space="preserve">Danville, Danville City</t>
  </si>
  <si>
    <t xml:space="preserve">630 Fredericksburg City</t>
  </si>
  <si>
    <t xml:space="preserve">Full-time freelancer</t>
  </si>
  <si>
    <t xml:space="preserve">Yarielis N Anzalone</t>
  </si>
  <si>
    <t xml:space="preserve">624-99-2345</t>
  </si>
  <si>
    <t xml:space="preserve">8739 River Spring Ave, Richmond VA 23173</t>
  </si>
  <si>
    <t xml:space="preserve">Federal Schedule C filed oval</t>
  </si>
  <si>
    <t xml:space="preserve">Schedule C business income / Self-employment tax</t>
  </si>
  <si>
    <t xml:space="preserve">Schedule C flows through federal AGI.</t>
  </si>
  <si>
    <t xml:space="preserve">credits/schedule-cr/housing-community/neighborhood-assistance-act.md</t>
  </si>
  <si>
    <t xml:space="preserve">Luqman K Montelongo</t>
  </si>
  <si>
    <t xml:space="preserve">424-27-6208</t>
  </si>
  <si>
    <t xml:space="preserve">1310 Heather Brook Ct, Lynchburg VA 24501</t>
  </si>
  <si>
    <t xml:space="preserve">Lashanette T Montelongo</t>
  </si>
  <si>
    <t xml:space="preserve">664-15-0589</t>
  </si>
  <si>
    <t xml:space="preserve">Schedule E rental income flows through federal AGI; Virginia follows</t>
  </si>
  <si>
    <t xml:space="preserve">No Virginia adjustment.</t>
  </si>
  <si>
    <t xml:space="preserve">680 Lynchburg City</t>
  </si>
  <si>
    <t xml:space="preserve">Lynchburg, Lynchburg City</t>
  </si>
  <si>
    <t xml:space="preserve">660 Harrisonburg City</t>
  </si>
  <si>
    <t xml:space="preserve">credits/schedule-cr/housing-community/virginia-housing-opportunity.md</t>
  </si>
  <si>
    <t xml:space="preserve">Jilma B Glass</t>
  </si>
  <si>
    <t xml:space="preserve">860-95-6457</t>
  </si>
  <si>
    <t xml:space="preserve">7160 Cedar Field Ct, Harrisonburg VA 22801</t>
  </si>
  <si>
    <t xml:space="preserve">Form 1099-K Box 1a to Schedule C / Self-employment tax</t>
  </si>
  <si>
    <t xml:space="preserve">Form 1099-K sales on Schedule C flow through federal AGI.</t>
  </si>
  <si>
    <t xml:space="preserve">Harrisonburg, Harrisonburg City</t>
  </si>
  <si>
    <t xml:space="preserve">credits/schedule-cr/individual/firearm-safety-device.md</t>
  </si>
  <si>
    <t xml:space="preserve">Kamau T Worthington</t>
  </si>
  <si>
    <t xml:space="preserve">431-77-6399</t>
  </si>
  <si>
    <t xml:space="preserve">4386 Fern Field Rd, Fairfax VA 22030</t>
  </si>
  <si>
    <t xml:space="preserve">Sophelia A Worthington</t>
  </si>
  <si>
    <t xml:space="preserve">055-27-6138</t>
  </si>
  <si>
    <t xml:space="preserve">Gain excluded under Section 121 is not in federal AGI; Virginia follows</t>
  </si>
  <si>
    <t xml:space="preserve">credits/schedule-cr/individual/foreign-source-retirement-income.md</t>
  </si>
  <si>
    <t xml:space="preserve">Rafeek G Chatterjee</t>
  </si>
  <si>
    <t xml:space="preserve">199-41-8078</t>
  </si>
  <si>
    <t xml:space="preserve">5343 Alder Brook Rd, Portsmouth VA 23701</t>
  </si>
  <si>
    <t xml:space="preserve">Cancelled debt of $9,800 taxed federally and in Virginia</t>
  </si>
  <si>
    <t xml:space="preserve">740 Portsmouth City</t>
  </si>
  <si>
    <t xml:space="preserve">Portsmouth, Portsmouth City</t>
  </si>
  <si>
    <t xml:space="preserve">credits/schedule-cr/individual/trust-beneficiary-accumulation-distribution.md</t>
  </si>
  <si>
    <t xml:space="preserve">Kenika A Ludlow</t>
  </si>
  <si>
    <t xml:space="preserve">811-18-2688</t>
  </si>
  <si>
    <t xml:space="preserve">3607 Copper Grove Cir, Midlothian VA 23112</t>
  </si>
  <si>
    <t xml:space="preserve">Mitesh M Ludlow</t>
  </si>
  <si>
    <t xml:space="preserve">145-15-0365</t>
  </si>
  <si>
    <t xml:space="preserve">IRA deduction is in federal AGI; Virginia follows</t>
  </si>
  <si>
    <t xml:space="preserve">730 Petersburg City</t>
  </si>
  <si>
    <t xml:space="preserve">credits/schedule-cr/pass-through/pass-through-entity-elective-tax-payment.md</t>
  </si>
  <si>
    <t xml:space="preserve">Maelle E Pagel</t>
  </si>
  <si>
    <t xml:space="preserve">107-79-4646</t>
  </si>
  <si>
    <t xml:space="preserve">1451 Fern Trace Way, Petersburg VA 23803</t>
  </si>
  <si>
    <t xml:space="preserve">Virginia EITC at 20% of the federal credit, refundable, compared with the low-income credit</t>
  </si>
  <si>
    <t xml:space="preserve">Schedule ADJ, Line 14 → Schedule ADJ, Line 16b (times 20%) → Schedule ADJ, Line 17 → Form 760, Line 23</t>
  </si>
  <si>
    <t xml:space="preserve">Federal Form 1040 showing the earned income credit claimed / earned income records of each spouse if married filing separately</t>
  </si>
  <si>
    <t xml:space="preserve">Federal EIC; Virginia gives 20% refundable or the low-income credit, whichever is larger.</t>
  </si>
  <si>
    <t xml:space="preserve">Petersburg, Petersburg City</t>
  </si>
  <si>
    <t xml:space="preserve">credits/schedule-cr/property-conservation/agricultural-best-management-practices.md</t>
  </si>
  <si>
    <t xml:space="preserve">Wrigley J Spruill</t>
  </si>
  <si>
    <t xml:space="preserve">343-61-0236</t>
  </si>
  <si>
    <t xml:space="preserve">2283 Goldenrod Crossing Ct, Norfolk VA 23501</t>
  </si>
  <si>
    <t xml:space="preserve">Elenamarie S Spruill</t>
  </si>
  <si>
    <t xml:space="preserve">456-27-1477</t>
  </si>
  <si>
    <t xml:space="preserve">Credit for Low-Income Individuals at $300 per exemption, compared with the Virginia EITC</t>
  </si>
  <si>
    <t xml:space="preserve">Four exemptions at $930, which the low-income credit replaces</t>
  </si>
  <si>
    <t xml:space="preserve">Federal EIC and Child Tax Credit; Virginia compares the two income-based credits.</t>
  </si>
  <si>
    <t xml:space="preserve">Emree S Spruill</t>
  </si>
  <si>
    <t xml:space="preserve">584-57-9922</t>
  </si>
  <si>
    <t xml:space="preserve">Emree S Spruill: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</si>
  <si>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Finneas K Spruill</t>
  </si>
  <si>
    <t xml:space="preserve">400-38-2475</t>
  </si>
  <si>
    <t xml:space="preserve">Finneas K Spruill: relationship to primary filer — stepson; classification — qualifying child; months in claimant home — 12; education temporary-absence months — 0; gross income — $0.00; qualifying-child status — pass; child-tax-credit status — eligible 2026 ctc; Form 2441 status — not applicable no care expense facts.</t>
  </si>
  <si>
    <t xml:space="preserve">credits/schedule-cr/property-conservation/conservation-tillage-and-precision-agriculture-equipment.md</t>
  </si>
  <si>
    <t xml:space="preserve">Mylashia N Stoops</t>
  </si>
  <si>
    <t xml:space="preserve">348-94-7497</t>
  </si>
  <si>
    <t xml:space="preserve">5418 Silverleaf Spring Rd, Suffolk VA 23432</t>
  </si>
  <si>
    <t xml:space="preserve">Taniece E Stoops</t>
  </si>
  <si>
    <t xml:space="preserve">573-45-5318</t>
  </si>
  <si>
    <t xml:space="preserve">Federal qualifying surviving spouse files Virginia Filing Status 1</t>
  </si>
  <si>
    <t xml:space="preserve">Qualifying surviving spouse status / Child Tax Credit</t>
  </si>
  <si>
    <t xml:space="preserve">Virginia has no qualifying surviving spouse status.</t>
  </si>
  <si>
    <t xml:space="preserve">800 Suffolk City</t>
  </si>
  <si>
    <t xml:space="preserve">Suffolk, Suffolk City</t>
  </si>
  <si>
    <t xml:space="preserve">Jovie A Stoops</t>
  </si>
  <si>
    <t xml:space="preserve">468-84-0292</t>
  </si>
  <si>
    <t xml:space="preserve">Jovie A Stoops: relationship to primary filer — daughter; classification — qualifying child; months in claimant home — 12; education temporary-absence months — 0; gross income — $0.00; qualifying-child status — pass; child-tax-credit status — eligible 2026 ctc; Form 2441 status — not applicable no care expense facts.</t>
  </si>
  <si>
    <t xml:space="preserve">credits/schedule-cr/property-conservation/historic-rehabilitation.md</t>
  </si>
  <si>
    <t xml:space="preserve">Narmeen K Oliphant</t>
  </si>
  <si>
    <t xml:space="preserve">810-08-4601</t>
  </si>
  <si>
    <t xml:space="preserve">6306 Stone Crest Pl, Spotsylvania VA 22551</t>
  </si>
  <si>
    <t xml:space="preserve">Anquette Q Oliphant</t>
  </si>
  <si>
    <t xml:space="preserve">806-20-2985</t>
  </si>
  <si>
    <t xml:space="preserve">Virginia Filing Status 3 with the spouse's name and SSN</t>
  </si>
  <si>
    <t xml:space="preserve">Virginia itemized deductions required because the MFS spouse itemizes; standard deduction unavailable</t>
  </si>
  <si>
    <t xml:space="preserve">deductions/itemized/itemized-deduction-limitation.md</t>
  </si>
  <si>
    <t xml:space="preserve">Virginia Schedule A</t>
  </si>
  <si>
    <t xml:space="preserve">Virginia Schedule A, Lines 1-19 → Form 760, Line 10</t>
  </si>
  <si>
    <t xml:space="preserve">Accepted spouse-itemizes fact and existing itemized-deduction records; no additional federal reference file</t>
  </si>
  <si>
    <t xml:space="preserve">The MFS spouse itemizes, which forces this taxpayer to itemize federally and in Virginia. Preserve Filing Status 3 and use only supported itemized-deduction facts; the Virginia standard deduction is unavailable.</t>
  </si>
  <si>
    <t xml:space="preserve">Spotsylvania, Spotsylvania County</t>
  </si>
  <si>
    <t xml:space="preserve">credits/schedule-cr/property-conservation/land-preservation.md</t>
  </si>
  <si>
    <t xml:space="preserve">Donated to charity, gives part of the refund</t>
  </si>
  <si>
    <t xml:space="preserve">Avondre L Sarver</t>
  </si>
  <si>
    <t xml:space="preserve">174-14-5515</t>
  </si>
  <si>
    <t xml:space="preserve">3012 Birch Ridge Ln, Fredericksburg VA 22401</t>
  </si>
  <si>
    <t xml:space="preserve">Schedule VAC contribution from the 2026 refund</t>
  </si>
  <si>
    <t xml:space="preserve">The federal non-itemizer charitable deduction is taken after AGI; the Schedule VAC gift comes out of the Virginia refund.</t>
  </si>
  <si>
    <t xml:space="preserve">Fredericksburg, Fredericksburg City</t>
  </si>
  <si>
    <t xml:space="preserve">credits/schedule-cr/property-conservation/riparian-waterway-buffer.md</t>
  </si>
  <si>
    <t xml:space="preserve">Inetta E Roblero</t>
  </si>
  <si>
    <t xml:space="preserve">155-17-0038</t>
  </si>
  <si>
    <t xml:space="preserve">8730 Stone Spring Rd, Yorktown VA 23690</t>
  </si>
  <si>
    <t xml:space="preserve">Laszlo K Roblero</t>
  </si>
  <si>
    <t xml:space="preserve">343-59-1538</t>
  </si>
  <si>
    <t xml:space="preserve">Age deduction for both spouses, halved when both claim</t>
  </si>
  <si>
    <t xml:space="preserve">The federal enhanced senior deduction is taken after AGI; Virginia gives the age deduction and 65-or-over exemptions.</t>
  </si>
  <si>
    <t xml:space="preserve">Yorktown, York County</t>
  </si>
  <si>
    <t xml:space="preserve">830 Williamsburg City</t>
  </si>
  <si>
    <t xml:space="preserve">deductions/exemptions/age-65-and-blind-exemptions.md</t>
  </si>
  <si>
    <t xml:space="preserve">Laelle I Blackstone</t>
  </si>
  <si>
    <t xml:space="preserve">186-85-7181</t>
  </si>
  <si>
    <t xml:space="preserve">7587 Juniper Crest Ave, Glen Allen VA 23058</t>
  </si>
  <si>
    <t xml:space="preserve">Virginia withholding from both Forms W-2, Line 19a</t>
  </si>
  <si>
    <t xml:space="preserve">payments/virginia-withholding.md</t>
  </si>
  <si>
    <t xml:space="preserve">W-2, W-2G, 1099 and VK-1 Virginia withholding → Form 760, Line 19a (you) and Line 19b (spouse, Filing Status 2 only) → Line 26</t>
  </si>
  <si>
    <t xml:space="preserve">Form W-2 (state income tax box for Virginia) / Form W-2G / Forms 1099 showing Virginia withholding / Schedule VK-1 showing Virginia withholding</t>
  </si>
  <si>
    <t xml:space="preserve">Excess Social Security withholding is a federal credit only; Virginia withholding from both employers goes on Line 19a.</t>
  </si>
  <si>
    <t xml:space="preserve">840 Winchester City</t>
  </si>
  <si>
    <t xml:space="preserve">8, 32, 47</t>
  </si>
  <si>
    <t xml:space="preserve">Camecia L Greathouse</t>
  </si>
  <si>
    <t xml:space="preserve">484-90-3752</t>
  </si>
  <si>
    <t xml:space="preserve">4571 Willow Trace Ave, Woodbridge VA 22191</t>
  </si>
  <si>
    <t xml:space="preserve">Distribution taxed in federal AGI; Virginia has no additional 10% tax</t>
  </si>
  <si>
    <t xml:space="preserve">Form 1099-R Box 7a code 1 / 10% early distribution tax</t>
  </si>
  <si>
    <t xml:space="preserve">The federal early distribution tax has no Virginia counterpart.</t>
  </si>
  <si>
    <t xml:space="preserve">deductions/itemized/casualty-gambling-and-other.md</t>
  </si>
  <si>
    <t xml:space="preserve">RSUs vested and sold, filed on extension</t>
  </si>
  <si>
    <t xml:space="preserve">Keyeria N Holston</t>
  </si>
  <si>
    <t xml:space="preserve">106-51-6270</t>
  </si>
  <si>
    <t xml:space="preserve">4432 Goldenrod Vale Way, Leesburg VA 20175</t>
  </si>
  <si>
    <t xml:space="preserve">Tamarick B Holston</t>
  </si>
  <si>
    <t xml:space="preserve">058-81-8562</t>
  </si>
  <si>
    <t xml:space="preserve">RSU income in wages and the corrected basis on the stock sale flow through federal AGI</t>
  </si>
  <si>
    <t xml:space="preserve">payments/extension-payments.md</t>
  </si>
  <si>
    <t xml:space="preserve">Form 760IP or online extension payment → Form 760, Line 22 → Line 26</t>
  </si>
  <si>
    <t xml:space="preserve">Form 760IP (extension payment voucher) or confirmation of an extension payment made on the Department's website / bank records showing the payment date</t>
  </si>
  <si>
    <t xml:space="preserve">Stock compensation basis adjustment / Form 1099-B Box 1e understated</t>
  </si>
  <si>
    <t xml:space="preserve">deductions/itemized/charitable-gifts.md</t>
  </si>
  <si>
    <t xml:space="preserve">Alazar A Foxworth</t>
  </si>
  <si>
    <t xml:space="preserve">403-21-5289</t>
  </si>
  <si>
    <t xml:space="preserve">4595 Laurel Field Way, Fairfax VA 22030</t>
  </si>
  <si>
    <t xml:space="preserve">ISO exercise is an AMT item only; Virginia has no AMT</t>
  </si>
  <si>
    <t xml:space="preserve">Nothing carries to Virginia.</t>
  </si>
  <si>
    <t xml:space="preserve">deductions/itemized/interest-paid.md</t>
  </si>
  <si>
    <t xml:space="preserve">12, 71</t>
  </si>
  <si>
    <t xml:space="preserve">Thurayya Z Vallejos</t>
  </si>
  <si>
    <t xml:space="preserve">403-46-7414</t>
  </si>
  <si>
    <t xml:space="preserve">7625 Sycamore Field Cir, Arlington VA 22201</t>
  </si>
  <si>
    <t xml:space="preserve">Gloribel M Vallejos</t>
  </si>
  <si>
    <t xml:space="preserve">830-20-1393</t>
  </si>
  <si>
    <t xml:space="preserve">Foreign dividends are in federal AGI; Virginia has no foreign tax credit</t>
  </si>
  <si>
    <t xml:space="preserve">The federal foreign tax credit has no Virginia counterpart.</t>
  </si>
  <si>
    <t xml:space="preserve">SALT cap amount inside the worksheet; phase-down figures are from the federal rule.</t>
  </si>
  <si>
    <t xml:space="preserve">Grenisha A Borowski</t>
  </si>
  <si>
    <t xml:space="preserve">791-06-2140</t>
  </si>
  <si>
    <t xml:space="preserve">7681 Heather Trace Rd, Charlottesville VA 22902</t>
  </si>
  <si>
    <t xml:space="preserve">2025 overpayment applied to 2026 estimated tax on Line 21</t>
  </si>
  <si>
    <t xml:space="preserve">payments/prior-year-overpayment-applied.md</t>
  </si>
  <si>
    <t xml:space="preserve">2025 Form 760, Line 29 (overpayment credited to next year) → 2026 Form 760, Line 21 → Line 26</t>
  </si>
  <si>
    <t xml:space="preserve">2025 Virginia return (Form 760, Line 29, amount of overpayment credited to 2026 estimated tax) / carryforward shown in Individual Online Services</t>
  </si>
  <si>
    <t xml:space="preserve">Home office flows through Schedule C and federal AGI.</t>
  </si>
  <si>
    <t xml:space="preserve">Charlottesville, Charlottesville City</t>
  </si>
  <si>
    <t xml:space="preserve">Partner in a pass-through entity that elected PTET</t>
  </si>
  <si>
    <t xml:space="preserve">Keshonda S Higdon</t>
  </si>
  <si>
    <t xml:space="preserve">465-23-4702</t>
  </si>
  <si>
    <t xml:space="preserve">5258 Magnolia Hollow Ln, Glen Allen VA 23058</t>
  </si>
  <si>
    <t xml:space="preserve">Starbuck I Higdon</t>
  </si>
  <si>
    <t xml:space="preserve">167-11-7768</t>
  </si>
  <si>
    <t xml:space="preserve">Pass-Through Entity Elective Tax Payment Credit, refundable, Schedule CR Section 3 Part 6</t>
  </si>
  <si>
    <t xml:space="preserve">Form 502 Schedule VK-1 → Schedule CR, Section 3, Part 6, Line 6A → Section 4, Line 1A → Section 5, Part 1, Line 1A → Form 760, Line 25</t>
  </si>
  <si>
    <t xml:space="preserve">Form 502 Schedule VK-1 from the qualifying pass-through entity showing your share of the PTET (required enclosure) / entity records of the state and local income tax deduction taken federally</t>
  </si>
  <si>
    <t xml:space="preserve">Add-back of the share of the entity's deduction for the elective tax, addition code 20</t>
  </si>
  <si>
    <t xml:space="preserve">income/additions/pass-through-entity-tax-add-back.md</t>
  </si>
  <si>
    <t xml:space="preserve">Schedule ADJ, Line 2b or 2c (code 20) → Schedule ADJ, Line 3 → Form 760, Line 2</t>
  </si>
  <si>
    <t xml:space="preserve">Schedule K-1 or entity statement showing your share of the pass-through entity elective tax paid and of the entity's deduction for state and local income taxes / Schedule CR Pass-Through Entity Elective Tax Payment Credit computation</t>
  </si>
  <si>
    <t xml:space="preserve">K-1 Box 1 of $34,000 is taken as already net of the entity's deduction for the elective tax, so the federal return is unchanged; the credit and the add-back are Virginia-only.</t>
  </si>
  <si>
    <t xml:space="preserve">deductions/itemized/taxes-paid.md</t>
  </si>
  <si>
    <t xml:space="preserve">12, 52, 70</t>
  </si>
  <si>
    <t xml:space="preserve">SALT cap: booklet says Virginia generally deconforms; Schedule A instructions say it conforms including the MAGI reduction.</t>
  </si>
  <si>
    <t xml:space="preserve">Vontressa M Fredrickson</t>
  </si>
  <si>
    <t xml:space="preserve">239-25-2093</t>
  </si>
  <si>
    <t xml:space="preserve">9653 Goldenrod Vale Pl, Fairfax VA 22030</t>
  </si>
  <si>
    <t xml:space="preserve">Shantrice K Fredrickson</t>
  </si>
  <si>
    <t xml:space="preserve">192-88-9855</t>
  </si>
  <si>
    <t xml:space="preserve">Spouse Tax Adjustment with both spouses' W-2 income</t>
  </si>
  <si>
    <t xml:space="preserve">Passive loss limits apply through federal AGI.</t>
  </si>
  <si>
    <t xml:space="preserve">Thierno S Shaffer</t>
  </si>
  <si>
    <t xml:space="preserve">792-97-4409</t>
  </si>
  <si>
    <t xml:space="preserve">9654 Cedar Hollow Cir, Richmond VA 23173</t>
  </si>
  <si>
    <t xml:space="preserve">Form 760C addition to tax for underpaid estimated tax, threshold $1,000</t>
  </si>
  <si>
    <t xml:space="preserve">tax-computation/addition-to-tax-underpayment.md</t>
  </si>
  <si>
    <t xml:space="preserve">Form 760C</t>
  </si>
  <si>
    <t xml:space="preserve">Form 760C, Line 25 → Schedule ADJ, Line 18 → Schedule ADJ, Line 21 (with Lines 19-20) → Form 760, Line 32 (fill in oval, enclose Form 760C) → Line 34</t>
  </si>
  <si>
    <t xml:space="preserve">Forms W-2, 1099 and VK-1 (Virginia withholding) / Form 760ES payment records with dates / 2025 Virginia return (prior year tax, overpayment credited) / income records by period (January 1 through April 30, May 31 and August 31) for the annualization exceptions</t>
  </si>
  <si>
    <t xml:space="preserve">Four Form 760ES payments on Line 20</t>
  </si>
  <si>
    <t xml:space="preserve">payments/estimated-tax-payments.md</t>
  </si>
  <si>
    <t xml:space="preserve">2026 Form 760ES payments → Form 760, Line 20 → Line 26</t>
  </si>
  <si>
    <t xml:space="preserve">Form 760ES vouchers or online payment confirmations with dates and amounts / the estimated payment total shown in Individual Online Services</t>
  </si>
  <si>
    <t xml:space="preserve">Federal Form 2210 and Virginia Form 760C are figured separately.</t>
  </si>
  <si>
    <t xml:space="preserve">deductions/schedule-adj/bank-franchise-tax.md</t>
  </si>
  <si>
    <t xml:space="preserve">Garland R Mims</t>
  </si>
  <si>
    <t xml:space="preserve">525-18-9560</t>
  </si>
  <si>
    <t xml:space="preserve">9357 Willow Crest Way, Vinton VA 24179</t>
  </si>
  <si>
    <t xml:space="preserve">Noralyn M Mims</t>
  </si>
  <si>
    <t xml:space="preserve">132-15-9832</t>
  </si>
  <si>
    <t xml:space="preserve">Age deduction for a taxpayer born before 1962</t>
  </si>
  <si>
    <t xml:space="preserve">Additional $800 exemption for the taxpayer 65 or older</t>
  </si>
  <si>
    <t xml:space="preserve">Form 760, Exemption Section B (count x $800) → Form 760, Line 12 → Form 760, Line 14 → Form 760, Line 15</t>
  </si>
  <si>
    <t xml:space="preserve">Birth dates of the taxpayer and spouse / evidence the taxpayer or spouse is considered blind for federal income tax purposes</t>
  </si>
  <si>
    <t xml:space="preserve">Form 1099-R RMD shortfall / 25% excise tax, Form 5329</t>
  </si>
  <si>
    <t xml:space="preserve">The federal excise tax on the missed RMD has no Virginia counterpart.</t>
  </si>
  <si>
    <t xml:space="preserve">Salem, Roanoke County</t>
  </si>
  <si>
    <t xml:space="preserve">Gurveer C Rector</t>
  </si>
  <si>
    <t xml:space="preserve">702-24-4039</t>
  </si>
  <si>
    <t xml:space="preserve">3362 Dogwood Field Pl, Stafford VA 22554</t>
  </si>
  <si>
    <t xml:space="preserve">Nakevia S Rector</t>
  </si>
  <si>
    <t xml:space="preserve">516-77-8760</t>
  </si>
  <si>
    <t xml:space="preserve">Dependent exemption of $930 for the adopted child</t>
  </si>
  <si>
    <t xml:space="preserve">The federal adoption credit has no Virginia counterpart.</t>
  </si>
  <si>
    <t xml:space="preserve">Guinevere K Rector</t>
  </si>
  <si>
    <t xml:space="preserve">835-68-6674</t>
  </si>
  <si>
    <t xml:space="preserve">Guinevere K Rector: relationship to primary filer — adopted daughter; classification — qualifying child adopted child; months in claimant home — 12; education temporary-absence months — 0; gross income — $0.00; qualifying-child status — pass adopted child; child-tax-credit status — eligible 2026 ctc; Form 2441 status — not applicable no care expense facts.</t>
  </si>
  <si>
    <t xml:space="preserve">deductions/schedule-adj/business-interest-deduction-recovery.md</t>
  </si>
  <si>
    <t xml:space="preserve">Rashayla D Hogan</t>
  </si>
  <si>
    <t xml:space="preserve">460-91-6628</t>
  </si>
  <si>
    <t xml:space="preserve">1071 Maple Crossing Dr, Chesapeake VA 23320</t>
  </si>
  <si>
    <t xml:space="preserve">Kevinmatthew M Hogan</t>
  </si>
  <si>
    <t xml:space="preserve">831-08-2751</t>
  </si>
  <si>
    <t xml:space="preserve">Federal car loan interest deduction is taken after AGI, so it does not reduce Virginia income</t>
  </si>
  <si>
    <t xml:space="preserve">deductions/schedule-adj/business-interest-deduction.md</t>
  </si>
  <si>
    <t xml:space="preserve">Rithvik M Trevizo</t>
  </si>
  <si>
    <t xml:space="preserve">845-78-6826</t>
  </si>
  <si>
    <t xml:space="preserve">9086 Maple Trace Way, Arlington VA 22201</t>
  </si>
  <si>
    <t xml:space="preserve">Akhilesh I Trevizo</t>
  </si>
  <si>
    <t xml:space="preserve">636-77-5034</t>
  </si>
  <si>
    <t xml:space="preserve">Spouse Tax Adjustment with two earners</t>
  </si>
  <si>
    <t xml:space="preserve">Household employment tax is federal; state unemployment for household employers is outside the income tax return.</t>
  </si>
  <si>
    <t xml:space="preserve">deductions/schedule-adj/charitable-mileage.md</t>
  </si>
  <si>
    <t xml:space="preserve">Not stated whether itemizers only.</t>
  </si>
  <si>
    <t xml:space="preserve">Varshini X Felder</t>
  </si>
  <si>
    <t xml:space="preserve">159-30-9180</t>
  </si>
  <si>
    <t xml:space="preserve">3223 Birch Spring Cir, Woodbridge VA 22191</t>
  </si>
  <si>
    <t xml:space="preserve">Hawraa L Felder</t>
  </si>
  <si>
    <t xml:space="preserve">792-92-0092</t>
  </si>
  <si>
    <t xml:space="preserve">Employer contribution excluded federally; Virginia follows</t>
  </si>
  <si>
    <t xml:space="preserve">Jaslene A Felder</t>
  </si>
  <si>
    <t xml:space="preserve">565-67-6096</t>
  </si>
  <si>
    <t xml:space="preserve">Jaslene A Felder: relationship to primary filer — daughter; classification — qualifying child age 17; months in claimant home — 12; education temporary-absence months — 0; gross income — $0.00; qualifying-child status — pass; child-tax-credit status — not eligible age 17; Form 2441 status — not applicable.</t>
  </si>
  <si>
    <t xml:space="preserve">Delethia A Valverde</t>
  </si>
  <si>
    <t xml:space="preserve">643-98-7663</t>
  </si>
  <si>
    <t xml:space="preserve">3043 Sycamore Hollow Ct, Fairfax VA 22030</t>
  </si>
  <si>
    <t xml:space="preserve">Sharee D Valverde</t>
  </si>
  <si>
    <t xml:space="preserve">850-08-8353</t>
  </si>
  <si>
    <t xml:space="preserve">Capital gains and dividends taxed as ordinary income; Virginia has no net investment income tax</t>
  </si>
  <si>
    <t xml:space="preserve">Net investment income tax, Form 8960 / Capital gains and dividends</t>
  </si>
  <si>
    <t xml:space="preserve">Accepted capital gains, dividends, and $9,400 of Form 1099-INT Box 1 interest flow through federal AGI. Virginia has no separate net investment income tax, and no accepted fact supports a U.S.-obligation subtraction.</t>
  </si>
  <si>
    <t xml:space="preserve">Mandrill N Carrasquillo</t>
  </si>
  <si>
    <t xml:space="preserve">055-89-8675</t>
  </si>
  <si>
    <t xml:space="preserve">8085 Copper Crest Cir, McLean VA 22101</t>
  </si>
  <si>
    <t xml:space="preserve">Lajohn L Carrasquillo</t>
  </si>
  <si>
    <t xml:space="preserve">502-03-8209</t>
  </si>
  <si>
    <t xml:space="preserve">The accepted federal deduction-selection result; no federal Schedule A or additional federal reference file</t>
  </si>
  <si>
    <t xml:space="preserve">SALT cap phase-down above $505,000 MAGI / Additional Medicare Tax, Form 8959</t>
  </si>
  <si>
    <t xml:space="preserve">The accepted federal computation selects the $32,200 standard deduction, so Virginia requires the $17,500 MFJ standard deduction. No Virginia Schedule A limitation or SALT-cap adjustment applies; Additional Medicare Tax remains federal only.</t>
  </si>
  <si>
    <t xml:space="preserve">McLean, Fairfax County</t>
  </si>
  <si>
    <t xml:space="preserve">deductions/schedule-adj/continuing-teacher-education.md</t>
  </si>
  <si>
    <t xml:space="preserve">Albieris F Turley</t>
  </si>
  <si>
    <t xml:space="preserve">836-13-1648</t>
  </si>
  <si>
    <t xml:space="preserve">6493 Linden Spring Dr, Hampton VA 23630</t>
  </si>
  <si>
    <t xml:space="preserve">Virginia EITC at 20% of the federal credit, refundable</t>
  </si>
  <si>
    <t xml:space="preserve">Filing Status 1 with the federal head of household oval</t>
  </si>
  <si>
    <t xml:space="preserve">Federal EIC at the plateau; Virginia compares its two income-based credits.</t>
  </si>
  <si>
    <t xml:space="preserve">Oak S Turley</t>
  </si>
  <si>
    <t xml:space="preserve">665-11-8860</t>
  </si>
  <si>
    <t xml:space="preserve">Oak S Turley: relationship to primary filer — son; classification — qualifying child; months in claimant home — 12; education temporary-absence months — 0; gross income — $0.00; qualifying-child status — pass; child-tax-credit status — eligible 2026 ctc; Form 2441 status — not applicable no care expense facts.</t>
  </si>
  <si>
    <t xml:space="preserve">deductions/schedule-adj/dealer-disposition-of-property-deduction.md</t>
  </si>
  <si>
    <t xml:space="preserve">Luzdary A Paniagua</t>
  </si>
  <si>
    <t xml:space="preserve">792-76-6179</t>
  </si>
  <si>
    <t xml:space="preserve">8295 Stone Grove Cir, Blacksburg VA 24060</t>
  </si>
  <si>
    <t xml:space="preserve">Virginia EITC at 20% of the federal credit</t>
  </si>
  <si>
    <t xml:space="preserve">Federal EIC without qualifying children.</t>
  </si>
  <si>
    <t xml:space="preserve">deductions/schedule-adj/eligible-educators.md</t>
  </si>
  <si>
    <t xml:space="preserve">Not stated whether $500 is per person or per return.</t>
  </si>
  <si>
    <t xml:space="preserve">Retiree giving from an IRA</t>
  </si>
  <si>
    <t xml:space="preserve">Marilou G Fulmer</t>
  </si>
  <si>
    <t xml:space="preserve">630-20-0984</t>
  </si>
  <si>
    <t xml:space="preserve">8696 Willow Grove Rd, Crozet VA 22932</t>
  </si>
  <si>
    <t xml:space="preserve">Willistine P Fulmer</t>
  </si>
  <si>
    <t xml:space="preserve">788-76-8245</t>
  </si>
  <si>
    <t xml:space="preserve">Age deduction, income-based, for the taxpayer born before 1962 (spouse too young)</t>
  </si>
  <si>
    <t xml:space="preserve">Qualified charitable distribution / Form 1099-R reported as fully taxable</t>
  </si>
  <si>
    <t xml:space="preserve">The QCD is excluded from federal AGI, so it is excluded in Virginia too.</t>
  </si>
  <si>
    <t xml:space="preserve">deductions/schedule-adj/energy-efficient-equipment-sales-tax.md</t>
  </si>
  <si>
    <t xml:space="preserve">Inioluwa B Menendez</t>
  </si>
  <si>
    <t xml:space="preserve">511-75-3731</t>
  </si>
  <si>
    <t xml:space="preserve">5359 Magnolia Crossing Ave, Richmond VA 23173</t>
  </si>
  <si>
    <t xml:space="preserve">Standard deduction of $8,750, Filing Status 1</t>
  </si>
  <si>
    <t xml:space="preserve">The federal return (showing the standard deduction was taken) / Forms W-2 and self-employment records showing earned income, for a taxpayer who can be claimed as a dependent</t>
  </si>
  <si>
    <t xml:space="preserve">Schedule VAC contribution from the refund</t>
  </si>
  <si>
    <t xml:space="preserve">Virginia standard deduction differs from federal.</t>
  </si>
  <si>
    <t xml:space="preserve">deductions/schedule-adj/foster-care.md</t>
  </si>
  <si>
    <t xml:space="preserve">Lauraanne L Gebhardt</t>
  </si>
  <si>
    <t xml:space="preserve">575-82-9866</t>
  </si>
  <si>
    <t xml:space="preserve">6352 Maple Brook Dr, Winchester VA 22601</t>
  </si>
  <si>
    <t xml:space="preserve">Jarick F Gebhardt</t>
  </si>
  <si>
    <t xml:space="preserve">506-39-0988</t>
  </si>
  <si>
    <t xml:space="preserve">Married filing jointly status / Standard deduction</t>
  </si>
  <si>
    <t xml:space="preserve">Joint federal and Virginia; the Spouse Tax Adjustment does not apply with one earner.</t>
  </si>
  <si>
    <t xml:space="preserve">Winchester, Winchester City</t>
  </si>
  <si>
    <t xml:space="preserve">deductions/schedule-adj/long-term-care-insurance-premiums.md</t>
  </si>
  <si>
    <t xml:space="preserve">Yamato C Alcorn</t>
  </si>
  <si>
    <t xml:space="preserve">349-66-0159</t>
  </si>
  <si>
    <t xml:space="preserve">7043 Juniper Spring Ln, Stephens City VA 22655</t>
  </si>
  <si>
    <t xml:space="preserve">Form 760C addition to tax after withholding was reduced</t>
  </si>
  <si>
    <t xml:space="preserve">Virginia withholding on Line 19a below the safe harbor</t>
  </si>
  <si>
    <t xml:space="preserve">Federal withholding change also reduced Virginia withholding.</t>
  </si>
  <si>
    <t xml:space="preserve">Stephens City, Frederick County</t>
  </si>
  <si>
    <t xml:space="preserve">Raffinee E Westphal</t>
  </si>
  <si>
    <t xml:space="preserve">344-10-4227</t>
  </si>
  <si>
    <t xml:space="preserve">2408 Willow Ridge Cir, Glen Allen VA 23058</t>
  </si>
  <si>
    <t xml:space="preserve">Kenroy C Westphal</t>
  </si>
  <si>
    <t xml:space="preserve">703-55-0805</t>
  </si>
  <si>
    <t xml:space="preserve">Extra Virginia withholding on Form VA-4, Line 19a</t>
  </si>
  <si>
    <t xml:space="preserve">Extra withholding federally and in Virginia.</t>
  </si>
  <si>
    <t xml:space="preserve">deductions/schedule-adj/other-deductions.md</t>
  </si>
  <si>
    <t xml:space="preserve">Belisario C Olivas</t>
  </si>
  <si>
    <t xml:space="preserve">866-18-6279</t>
  </si>
  <si>
    <t xml:space="preserve">4097 Willow Crest Ave, Midlothian VA 23112</t>
  </si>
  <si>
    <t xml:space="preserve">Nithya A Olivas</t>
  </si>
  <si>
    <t xml:space="preserve">716-59-9021</t>
  </si>
  <si>
    <t xml:space="preserve">Classroom expenses beyond the federal educator deduction limit, code 118, up to $500</t>
  </si>
  <si>
    <t xml:space="preserve">Schedule ADJ, Line 8a-8c (code 118) → Schedule ADJ, Line 9 → Form 760, Line 13</t>
  </si>
  <si>
    <t xml:space="preserve">Receipts for professional development courses, books, supplies, computer equipment and software, and classroom materials / proof of Virginia licensure and at least 900 hours of service in the year / federal return showing the expenses were not deducted (for example, the federal educator expense adjustment)</t>
  </si>
  <si>
    <t xml:space="preserve">The federal deduction is capped; the excess goes to the Virginia deduction without changing the federal return.</t>
  </si>
  <si>
    <t xml:space="preserve">deductions/schedule-adj/prepaid-funeral-medical-dental.md</t>
  </si>
  <si>
    <t xml:space="preserve">Inherited an IRA, overseas on the due date</t>
  </si>
  <si>
    <t xml:space="preserve">Belize S Gauthier</t>
  </si>
  <si>
    <t xml:space="preserve">844-01-9259</t>
  </si>
  <si>
    <t xml:space="preserve">3483 Silverleaf Brook Way, Arlington VA 22201</t>
  </si>
  <si>
    <t xml:space="preserve">Inherited IRA distribution taxed in federal AGI; Virginia follows</t>
  </si>
  <si>
    <t xml:space="preserve">Overseas on the due date oval; return due July 1</t>
  </si>
  <si>
    <t xml:space="preserve">filing/due-dates-and-extensions.md</t>
  </si>
  <si>
    <t xml:space="preserve">Overseas on due date oval (page 1) → return due July 1, 2027</t>
  </si>
  <si>
    <t xml:space="preserve">Postmark, commercial delivery confirmation of shipment, or e-file acknowledgment / Form 760IP extension payment records / statement explaining overseas status / military orders or deployment records / approved federal extension (foreign income exclusion)</t>
  </si>
  <si>
    <t xml:space="preserve">No Virginia adjustment to the distribution; being abroad on May 1 changes only the filing date.</t>
  </si>
  <si>
    <t xml:space="preserve">deductions/schedule-adj/public-school-construction-grants.md</t>
  </si>
  <si>
    <t xml:space="preserve">Makynli A Hummel</t>
  </si>
  <si>
    <t xml:space="preserve">693-46-0258</t>
  </si>
  <si>
    <t xml:space="preserve">159 Dogwood Crest Way, Virginia Beach VA 23450</t>
  </si>
  <si>
    <t xml:space="preserve">Dependent on another's return oval; standard deduction limited to earned income</t>
  </si>
  <si>
    <t xml:space="preserve">filing/dependent-on-anothers-return.md</t>
  </si>
  <si>
    <t xml:space="preserve">Dependent on another's return oval (page 1) → Form 760, Line 11 standard deduction limited to earned income</t>
  </si>
  <si>
    <t xml:space="preserve">Whether a parent or other taxpayer can claim you as a dependent on their federal return / Forms W-2 and self-employment records showing your earned income</t>
  </si>
  <si>
    <t xml:space="preserve">Filing threshold: with VAGI below $11,950 no Virginia tax is due, and the return is filed to recover withholding</t>
  </si>
  <si>
    <t xml:space="preserve">Form 760, Lines 1-8 → Form 760, Line 9 (VAGI) → compared with the filing threshold for the filing status</t>
  </si>
  <si>
    <t xml:space="preserve">Completed federal return (adjusted gross income) / Forms W-2, W-2G, 1099 and VK-1 showing Virginia withholding / Form 760ES or online records of estimated payments</t>
  </si>
  <si>
    <t xml:space="preserve">Federal limited standard deduction; Virginia limits its own the same way.</t>
  </si>
  <si>
    <t xml:space="preserve">deductions/schedule-adj/tobacco-quota-buyout.md</t>
  </si>
  <si>
    <t xml:space="preserve">Leeron T Buckingham</t>
  </si>
  <si>
    <t xml:space="preserve">082-02-4746</t>
  </si>
  <si>
    <t xml:space="preserve">5835 Stone Vale Pl, Fairfax VA 22030</t>
  </si>
  <si>
    <t xml:space="preserve">Nastassia C Buckingham</t>
  </si>
  <si>
    <t xml:space="preserve">566-98-0169</t>
  </si>
  <si>
    <t xml:space="preserve">Taxable U.S. savings bond interest after the Form 8815 exclusion, Schedule ADJ Line 4</t>
  </si>
  <si>
    <t xml:space="preserve">Schedule ADJ, Line 4 → Schedule ADJ, Line 7 → Form 760, Line 7 → Form 760, Line 8</t>
  </si>
  <si>
    <t xml:space="preserve">Form 1099-INT (Box 3, interest on U.S. savings bonds and Treasury obligations) / Form 1099-DIV and fund statements showing the percentage of income from U.S. government obligations / Form 1099-B for gains on those obligations</t>
  </si>
  <si>
    <t xml:space="preserve">Only the part of the interest included in federal AGI is subtracted.</t>
  </si>
  <si>
    <t xml:space="preserve">deductions/schedule-adj/utility-interconnect-project-expense.md</t>
  </si>
  <si>
    <t xml:space="preserve">Municipal bond holder, Virginia and other states</t>
  </si>
  <si>
    <t xml:space="preserve">Benuel M Humble</t>
  </si>
  <si>
    <t xml:space="preserve">390-89-8481</t>
  </si>
  <si>
    <t xml:space="preserve">6877 Birch Spring Rd, Crozet VA 22932</t>
  </si>
  <si>
    <t xml:space="preserve">Albie H Humble</t>
  </si>
  <si>
    <t xml:space="preserve">309-28-8605</t>
  </si>
  <si>
    <t xml:space="preserve">Interest on other states' bonds, exempt federally, added on Schedule ADJ Line 1</t>
  </si>
  <si>
    <t xml:space="preserve">income/additions/other-state-obligation-interest.md</t>
  </si>
  <si>
    <t xml:space="preserve">Schedule ADJ, Line 1 → Schedule ADJ, Line 3 → Form 760, Line 2</t>
  </si>
  <si>
    <t xml:space="preserve">Form 1099-INT (Box 8, tax-exempt interest) and Form 1099-DIV (Box 12, exempt-interest dividends) with the state-by-state breakdown from the broker or fund / brokerage statements showing the issuing state / records of related expenses</t>
  </si>
  <si>
    <t xml:space="preserve">Federally taxable interest on Virginia bonds, subtraction code 20</t>
  </si>
  <si>
    <t xml:space="preserve">income/subtractions/virginia-obligation-income.md</t>
  </si>
  <si>
    <t xml:space="preserve">Schedule ADJ, Line 6b, 6c or 6d (code 20) → Schedule ADJ, Line 7 → Form 760, Line 7 → Form 760, Line 8</t>
  </si>
  <si>
    <t xml:space="preserve">Form 1099-INT (Box 1) or Form 1099-B showing taxable interest or gain from Virginia state or municipal obligations / brokerage statements identifying the issuer</t>
  </si>
  <si>
    <t xml:space="preserve">Federal Box 8 interest splits between Virginia and other-state bonds; Box 1 includes taxable Virginia bond interest.</t>
  </si>
  <si>
    <t xml:space="preserve">34, 56, 57</t>
  </si>
  <si>
    <t xml:space="preserve">Sunset note comes from the 2025 booklet.</t>
  </si>
  <si>
    <t xml:space="preserve">Ashraf J Loomis</t>
  </si>
  <si>
    <t xml:space="preserve">539-39-2409</t>
  </si>
  <si>
    <t xml:space="preserve">1243 Fern Vale Way, Leesburg VA 20175</t>
  </si>
  <si>
    <t xml:space="preserve">Bozena S Loomis</t>
  </si>
  <si>
    <t xml:space="preserve">709-72-6527</t>
  </si>
  <si>
    <t xml:space="preserve">Other states' bond interest added on Schedule ADJ Line 1</t>
  </si>
  <si>
    <t xml:space="preserve">Form 1099-INT Box 9 private activity bond interest / Alternative minimum tax</t>
  </si>
  <si>
    <t xml:space="preserve">Virginia has no AMT; only the other-state interest matters.</t>
  </si>
  <si>
    <t xml:space="preserve">filing/amended-returns.md</t>
  </si>
  <si>
    <t xml:space="preserve">Imad N Colombo</t>
  </si>
  <si>
    <t xml:space="preserve">164-05-4608</t>
  </si>
  <si>
    <t xml:space="preserve">9431 Goldenrod Grove Rd, Glen Allen VA 23058</t>
  </si>
  <si>
    <t xml:space="preserve">Srikanth N Colombo</t>
  </si>
  <si>
    <t xml:space="preserve">564-84-1733</t>
  </si>
  <si>
    <t xml:space="preserve">Capital gain distributions taxed as ordinary income in Virginia</t>
  </si>
  <si>
    <t xml:space="preserve">Treasury fund dividends</t>
  </si>
  <si>
    <t xml:space="preserve">Briyanah Z Rosas</t>
  </si>
  <si>
    <t xml:space="preserve">641-30-7719</t>
  </si>
  <si>
    <t xml:space="preserve">9811 Hawthorn Vale Rd, Richmond VA 23173</t>
  </si>
  <si>
    <t xml:space="preserve">Share of fund dividends from U.S. obligations, Schedule ADJ Line 4</t>
  </si>
  <si>
    <t xml:space="preserve">Qualified dividends have no Virginia rate preference; the Treasury share is subtracted.</t>
  </si>
  <si>
    <t xml:space="preserve">Majid D Murguia</t>
  </si>
  <si>
    <t xml:space="preserve">864-86-0391</t>
  </si>
  <si>
    <t xml:space="preserve">5289 Willow Crossing Ct, Midlothian VA 23112</t>
  </si>
  <si>
    <t xml:space="preserve">Unity Y Murguia</t>
  </si>
  <si>
    <t xml:space="preserve">756-06-9574</t>
  </si>
  <si>
    <t xml:space="preserve">QBI deduction is taken after AGI, so it does not reduce Virginia income</t>
  </si>
  <si>
    <t xml:space="preserve">62, 87</t>
  </si>
  <si>
    <t xml:space="preserve">Lashone S Scoggins</t>
  </si>
  <si>
    <t xml:space="preserve">021-02-8107</t>
  </si>
  <si>
    <t xml:space="preserve">4187 Maple Brook Ave, Vinton VA 24179</t>
  </si>
  <si>
    <t xml:space="preserve">Laquinta H Scoggins</t>
  </si>
  <si>
    <t xml:space="preserve">022-74-9130</t>
  </si>
  <si>
    <t xml:space="preserve">Medical expenses above 10% of AGI on Virginia Schedule A (federal floor 7.5%)</t>
  </si>
  <si>
    <t xml:space="preserve">Conformity Worksheet, Line 5 → Virginia Schedule A, Line 2 → Line 3 (10%) → Line 4 → Line 17 → Line 19 → Form 760, Line 10</t>
  </si>
  <si>
    <t xml:space="preserve">Federal Schedule A (Form 1040) medical and dental expense detail / receipts, insurance statements and Explanation of Benefits showing amounts paid and not reimbursed / the Schedule ADJ conformity addition and subtraction amounts (Lines 2a and 6a)</t>
  </si>
  <si>
    <t xml:space="preserve">Virginia keeps the 10% floor through the Conformity Worksheet.</t>
  </si>
  <si>
    <t xml:space="preserve">9, 33, 34, 53, 100</t>
  </si>
  <si>
    <t xml:space="preserve">Salahuddin D Cavazos</t>
  </si>
  <si>
    <t xml:space="preserve">743-03-5461</t>
  </si>
  <si>
    <t xml:space="preserve">3388 Heather Trace Pl, Arlington VA 22201</t>
  </si>
  <si>
    <t xml:space="preserve">Anavictoria V Cavazos</t>
  </si>
  <si>
    <t xml:space="preserve">891-54-0114</t>
  </si>
  <si>
    <t xml:space="preserve">Real estate taxes on Schedule A Line 5b, not limited by the SALT cap</t>
  </si>
  <si>
    <t xml:space="preserve">Virginia Schedule A, Lines 5a, 5b, 5c, 6 → Line 7 → Line 17 → Line 19 → Form 760, Line 10</t>
  </si>
  <si>
    <t xml:space="preserve">Federal Schedule A (Form 1040) taxes section / W-2 Box 17 and 19, estimated and prior-year balance payments of state and local income tax / sales tax records if the sales tax election is made / real estate tax bills and Form 1098 escrow statements / personal property (car) tax bills / foreign tax statements</t>
  </si>
  <si>
    <t xml:space="preserve">The federal SALT cap does not limit Virginia real estate taxes.</t>
  </si>
  <si>
    <t xml:space="preserve">Kevinjoseph N Durfee</t>
  </si>
  <si>
    <t xml:space="preserve">858-46-3178</t>
  </si>
  <si>
    <t xml:space="preserve">2642 Laurel Hollow Pl, Fairfax VA 22030</t>
  </si>
  <si>
    <t xml:space="preserve">Investment interest on Schedule A Line 9, the same amount as federal</t>
  </si>
  <si>
    <t xml:space="preserve">Virginia Schedule A, Lines 8a-8c → Line 8e; Line 8e + Line 9 → Line 10 → Line 17 → Line 19 → Form 760, Line 10</t>
  </si>
  <si>
    <t xml:space="preserve">Form 1098 (Box 1 mortgage interest, Box 6 points) / records of mortgage interest paid to an individual seller (name, identifying number, address) / Form 4952 or brokerage statements for investment interest / federal Schedule A (Form 1040) interest section</t>
  </si>
  <si>
    <t xml:space="preserve">Same investment interest on Virginia Schedule A.</t>
  </si>
  <si>
    <t xml:space="preserve">filing/locality-code.md</t>
  </si>
  <si>
    <t xml:space="preserve">Tennessee second residence damaged in a declared major disaster</t>
  </si>
  <si>
    <t xml:space="preserve">Damonte N Cockrell</t>
  </si>
  <si>
    <t xml:space="preserve">172-66-3201</t>
  </si>
  <si>
    <t xml:space="preserve">1427 Bayford Lane, Onancock VA 23417</t>
  </si>
  <si>
    <t xml:space="preserve">Lashayla E Cockrell</t>
  </si>
  <si>
    <t xml:space="preserve">847-09-5851</t>
  </si>
  <si>
    <t xml:space="preserve">P.L. 119-108 qualified disaster casualty loss is $49,500 after the $500 reduction and zero AGI floor and is available federally without itemizing; final Virginia deduction-route preparation remains monitored</t>
  </si>
  <si>
    <t xml:space="preserve">Property ownership, personal-use, and casualty records for the Tennessee second residence / accepted canonical casualty-loss facts / FEMA DR-4898-TN Davidson County designated-area record</t>
  </si>
  <si>
    <t xml:space="preserve">P.L. 119-108 fixes the qualified net disaster loss at $49,500 and permits the federal deduction without itemizing. Virginia Schedule A is not preselected; the final federal and Virginia deduction routes remain downstream return-preparation determinations.</t>
  </si>
  <si>
    <t xml:space="preserve">Onancock, Accomack County</t>
  </si>
  <si>
    <t xml:space="preserve">filing/residency-status.md</t>
  </si>
  <si>
    <t xml:space="preserve">Bought energy efficient appliances</t>
  </si>
  <si>
    <t xml:space="preserve">Starshema S Philpot</t>
  </si>
  <si>
    <t xml:space="preserve">422-75-1984</t>
  </si>
  <si>
    <t xml:space="preserve">8590 Goldenrod Spring Dr, Leesburg VA 20175</t>
  </si>
  <si>
    <t xml:space="preserve">Fawaz S Philpot</t>
  </si>
  <si>
    <t xml:space="preserve">744-12-5354</t>
  </si>
  <si>
    <t xml:space="preserve">20% of the sales tax paid on qualifying energy efficient equipment, deduction code 109</t>
  </si>
  <si>
    <t xml:space="preserve">Schedule ADJ, Line 8a-8c (code 109) → Schedule ADJ, Line 9 → Form 760, Line 13</t>
  </si>
  <si>
    <t xml:space="preserve">Purchase receipts showing the sales tax paid on qualifying energy efficient equipment or appliances</t>
  </si>
  <si>
    <t xml:space="preserve">The federal residential energy credit carryforward has no Virginia counterpart; with the federal standard deduction the sales tax paid does not change the federal return.</t>
  </si>
  <si>
    <t xml:space="preserve">15, 25, 27, 42, 74, 79, 80, 99</t>
  </si>
  <si>
    <t xml:space="preserve">Customer ID box on the draft form has no instruction.</t>
  </si>
  <si>
    <t xml:space="preserve">Oliviarose J Moreira</t>
  </si>
  <si>
    <t xml:space="preserve">067-90-4216</t>
  </si>
  <si>
    <t xml:space="preserve">6782 Cedar Grove Ln, Norfolk VA 23501</t>
  </si>
  <si>
    <t xml:space="preserve">filing/signature-preparer-and-elections.md</t>
  </si>
  <si>
    <t xml:space="preserve">Photographer expensing equipment under Section 179</t>
  </si>
  <si>
    <t xml:space="preserve">Ellicia C Yamamoto</t>
  </si>
  <si>
    <t xml:space="preserve">585-19-5701</t>
  </si>
  <si>
    <t xml:space="preserve">7125 Fern Hollow Ave, Fairfax VA 22030</t>
  </si>
  <si>
    <t xml:space="preserve">Section 179 expensing claimed federally is below the Virginia $1,280,000 limit, so no conformity addition</t>
  </si>
  <si>
    <t xml:space="preserve">income/additions/conformity-additions.md</t>
  </si>
  <si>
    <t xml:space="preserve">Schedule ADJ, Line 2a worksheet (A + B = C) → Schedule ADJ, Line 2a → Schedule ADJ, Line 3 → Form 760, Line 2</t>
  </si>
  <si>
    <t xml:space="preserve">Federal Form 4562 and depreciation schedules showing bonus depreciation (IRC 168(k), 168(l), 168(m), 1400L, 1400N) and any section 179 election / a separate Virginia depreciation schedule recomputed without bonus depreciation / schedules for any other conformity item</t>
  </si>
  <si>
    <t xml:space="preserve">Virginia does not conform to the higher federal Section 179 limits, but this purchase is well under the Virginia limit.</t>
  </si>
  <si>
    <t xml:space="preserve">income/additions/accumulation-distribution-income.md</t>
  </si>
  <si>
    <t xml:space="preserve">Crystalrose S Khadka</t>
  </si>
  <si>
    <t xml:space="preserve">313-96-8963</t>
  </si>
  <si>
    <t xml:space="preserve">2917 Linden Vale Dr, Richmond VA 23173</t>
  </si>
  <si>
    <t xml:space="preserve">Self-employed health insurance deduction is in federal AGI; Virginia follows</t>
  </si>
  <si>
    <t xml:space="preserve">Thanhphong E McGinty</t>
  </si>
  <si>
    <t xml:space="preserve">094-20-1808</t>
  </si>
  <si>
    <t xml:space="preserve">4224 Heather Grove Way, Leesburg VA 20175</t>
  </si>
  <si>
    <t xml:space="preserve">Plan contribution deduction is in federal AGI; Virginia follows</t>
  </si>
  <si>
    <t xml:space="preserve">SEP, SIMPLE and qualified plan deduction / Self-employment tax</t>
  </si>
  <si>
    <t xml:space="preserve">income/additions/dealer-disposition-of-property-addition.md</t>
  </si>
  <si>
    <t xml:space="preserve">Vyshonne K Reichard</t>
  </si>
  <si>
    <t xml:space="preserve">573-02-5833</t>
  </si>
  <si>
    <t xml:space="preserve">1572 Magnolia Ridge Rd, Glen Allen VA 23058</t>
  </si>
  <si>
    <t xml:space="preserve">Deductible half of self-employment tax is in federal AGI; Virginia follows</t>
  </si>
  <si>
    <t xml:space="preserve">Deductible part of self-employment tax / Self-employment tax</t>
  </si>
  <si>
    <t xml:space="preserve">income/additions/federal-partnership-income-addition.md</t>
  </si>
  <si>
    <t xml:space="preserve">Marimar C Vineyard</t>
  </si>
  <si>
    <t xml:space="preserve">897-14-7140</t>
  </si>
  <si>
    <t xml:space="preserve">313 Stone Crossing Way, Chatham VA 24531</t>
  </si>
  <si>
    <t xml:space="preserve">Cash income on Schedule C flows through federal AGI.</t>
  </si>
  <si>
    <t xml:space="preserve">Chatham, Pittsylvania County</t>
  </si>
  <si>
    <t xml:space="preserve">income/additions/federally-exempt-us-obligation-interest.md</t>
  </si>
  <si>
    <t xml:space="preserve">Bhumika S Spann</t>
  </si>
  <si>
    <t xml:space="preserve">004-42-9311</t>
  </si>
  <si>
    <t xml:space="preserve">7552 Stone Crossing Pl, Woodbridge VA 22191</t>
  </si>
  <si>
    <t xml:space="preserve">Form 1099-NEC Box 1a nonemployee compensation to Schedule C / Self-employment tax</t>
  </si>
  <si>
    <t xml:space="preserve">income/additions/first-time-home-buyer-account-loss.md</t>
  </si>
  <si>
    <t xml:space="preserve">Lasherrie S Estep</t>
  </si>
  <si>
    <t xml:space="preserve">551-49-9428</t>
  </si>
  <si>
    <t xml:space="preserve">1166 Birch Field Rd, Danville VA 24540</t>
  </si>
  <si>
    <t xml:space="preserve">Virginia withholding from Form W-2G, Line 19a</t>
  </si>
  <si>
    <t xml:space="preserve">Winnings are in federal AGI; Virginia withholding is claimed on Line 19a.</t>
  </si>
  <si>
    <t xml:space="preserve">income/additions/food-donation-addition.md</t>
  </si>
  <si>
    <t xml:space="preserve">Laiklyn G Venegas</t>
  </si>
  <si>
    <t xml:space="preserve">200-53-7842</t>
  </si>
  <si>
    <t xml:space="preserve">4840 Silverleaf Vale Pl, Alexandria VA 22301</t>
  </si>
  <si>
    <t xml:space="preserve">Unreported tips added to wages federally; Virginia follows</t>
  </si>
  <si>
    <t xml:space="preserve">income/additions/lump-sum-distribution-income.md</t>
  </si>
  <si>
    <t xml:space="preserve">Contest prize spent on a gun safe</t>
  </si>
  <si>
    <t xml:space="preserve">Bentleigh T Malagon</t>
  </si>
  <si>
    <t xml:space="preserve">435-20-1232</t>
  </si>
  <si>
    <t xml:space="preserve">5555 Heather Trace Cir, Spotsylvania VA 22551</t>
  </si>
  <si>
    <t xml:space="preserve">Firearm Safety Device Tax Credit up to $300, Schedule CR Part 33</t>
  </si>
  <si>
    <t xml:space="preserve">Schedule CR, Section 1, Part 33, Lines A-C → Line 33D (you) and Line 33E (spouse) → Section 2, Part 1, Line 1A → Section 5, Part 1, Line 1A → Form 760, Line 25</t>
  </si>
  <si>
    <t xml:space="preserve">Department of Taxation authorization of the credit (Form FSD application) / receipt for the firearm safety device from a commercial retailer</t>
  </si>
  <si>
    <t xml:space="preserve">Prize in federal AGI; the safe purchase qualifies for the Virginia credit.</t>
  </si>
  <si>
    <t xml:space="preserve">income/additions/other-additions.md</t>
  </si>
  <si>
    <t xml:space="preserve">Fikisha C Couture</t>
  </si>
  <si>
    <t xml:space="preserve">654-31-4915</t>
  </si>
  <si>
    <t xml:space="preserve">6102 Willow Grove Rd, Virginia Beach VA 23450</t>
  </si>
  <si>
    <t xml:space="preserve">Alimony under a pre-2019 decree taxable federally and in Virginia</t>
  </si>
  <si>
    <t xml:space="preserve">64, 65</t>
  </si>
  <si>
    <t xml:space="preserve">Makita K Roemer</t>
  </si>
  <si>
    <t xml:space="preserve">563-88-3422</t>
  </si>
  <si>
    <t xml:space="preserve">9843 Copper Crest Ave, Fairfax VA 22030</t>
  </si>
  <si>
    <t xml:space="preserve">Alimony deduction is in federal AGI; Virginia follows</t>
  </si>
  <si>
    <t xml:space="preserve">Cashed a CD early, pays long-term care premiums</t>
  </si>
  <si>
    <t xml:space="preserve">Atilano B Correia</t>
  </si>
  <si>
    <t xml:space="preserve">532-60-4608</t>
  </si>
  <si>
    <t xml:space="preserve">6324 Alder Ridge Rd, Glen Allen VA 23058</t>
  </si>
  <si>
    <t xml:space="preserve">Rayvon D Correia</t>
  </si>
  <si>
    <t xml:space="preserve">311-72-8975</t>
  </si>
  <si>
    <t xml:space="preserve">Early withdrawal penalty deducted in federal AGI; Virginia follows</t>
  </si>
  <si>
    <t xml:space="preserve">Long-term care insurance premiums not deducted federally, code 106</t>
  </si>
  <si>
    <t xml:space="preserve">Schedule ADJ, Line 8a-8c (code 106) → Schedule ADJ, Line 9 → Form 760, Line 13</t>
  </si>
  <si>
    <t xml:space="preserve">Long-term care insurance premium statements from the insurer / federal return (Schedule A medical expenses, self-employed health insurance) showing no federal deduction was taken for these premiums</t>
  </si>
  <si>
    <t xml:space="preserve">Standard deduction federally, so the premiums do not change the federal return and qualify for the Virginia deduction.</t>
  </si>
  <si>
    <t xml:space="preserve">10, 11, 13, 19, 20, 23, 26, 28, 29, 30, 38, 39, 40, 41, 48, 50, 51, 61-new, 66, 68, 76, 77, 78, 82, 84, 85, 86, 88, 89, 91, 92, 93, 94, 95</t>
  </si>
  <si>
    <t xml:space="preserve">Awo S Zermeno</t>
  </si>
  <si>
    <t xml:space="preserve">338-89-4744</t>
  </si>
  <si>
    <t xml:space="preserve">8099 River Field Pl, Wise VA 24293</t>
  </si>
  <si>
    <t xml:space="preserve">VAGI below $11,950: no Virginia tax, return optional</t>
  </si>
  <si>
    <t xml:space="preserve">Below the Virginia filing threshold.</t>
  </si>
  <si>
    <t xml:space="preserve">Wise, Wise County</t>
  </si>
  <si>
    <t xml:space="preserve">7, 17, 18, 36, 46, 55, 97</t>
  </si>
  <si>
    <t xml:space="preserve">Ethanalexander Z Bretz</t>
  </si>
  <si>
    <t xml:space="preserve">151-19-5733</t>
  </si>
  <si>
    <t xml:space="preserve">5013 Heather Brook Ave, Arlington VA 22201</t>
  </si>
  <si>
    <t xml:space="preserve">Digital asset gain taxed as ordinary income in Virginia</t>
  </si>
  <si>
    <t xml:space="preserve">income/subtractions/cannabis-business-expenses.md</t>
  </si>
  <si>
    <t xml:space="preserve">New for 2026; the text does not say which part of the Line 6a worksheet.</t>
  </si>
  <si>
    <t xml:space="preserve">Sabrinamarie Y Renner</t>
  </si>
  <si>
    <t xml:space="preserve">751-54-5956</t>
  </si>
  <si>
    <t xml:space="preserve">3795 Fern Crest Way, Fairfax VA 22030</t>
  </si>
  <si>
    <t xml:space="preserve">Section 1256 gain in federal AGI; no Virginia rate preference</t>
  </si>
  <si>
    <t xml:space="preserve">income/subtractions/commonwealth-savers-distributions.md</t>
  </si>
  <si>
    <t xml:space="preserve">Sold business equipment with no Virginia basis difference</t>
  </si>
  <si>
    <t xml:space="preserve">Jeronda A Sharkey</t>
  </si>
  <si>
    <t xml:space="preserve">670-09-3037</t>
  </si>
  <si>
    <t xml:space="preserve">8399 Juniper Grove Ln, Bridgewater VA 22812</t>
  </si>
  <si>
    <t xml:space="preserve">No Virginia conformity gain or basis adjustment; accepted asset has zero bonus depreciation and zero Section 179</t>
  </si>
  <si>
    <t xml:space="preserve">Federal adjusted gross income → Form 760, Line 1; no Schedule ADJ conformity adjustment</t>
  </si>
  <si>
    <t xml:space="preserve">Accepted business-asset disposition and depreciation records</t>
  </si>
  <si>
    <t xml:space="preserve">Sale of business property, Form 4797 / Depreciation recapture</t>
  </si>
  <si>
    <t xml:space="preserve">The accepted asset uses ordinary MACRS with zero bonus depreciation and zero Section 179, so federal and Virginia basis are the same and no Virginia addition, subtraction, or gain adjustment applies.</t>
  </si>
  <si>
    <t xml:space="preserve">Bridgewater, Rockingham County</t>
  </si>
  <si>
    <t xml:space="preserve">income/subtractions/conformity-subtractions.md</t>
  </si>
  <si>
    <t xml:space="preserve">Phelix C Frampton</t>
  </si>
  <si>
    <t xml:space="preserve">074-75-6170</t>
  </si>
  <si>
    <t xml:space="preserve">9239 Goldenrod Vale Cir, Warrenton VA 20186</t>
  </si>
  <si>
    <t xml:space="preserve">Delania M Frampton</t>
  </si>
  <si>
    <t xml:space="preserve">863-58-1369</t>
  </si>
  <si>
    <t xml:space="preserve">Installment gain reported as received; Virginia follows</t>
  </si>
  <si>
    <t xml:space="preserve">Warrenton, Fauquier County</t>
  </si>
  <si>
    <t xml:space="preserve">income/subtractions/death-benefit-payments.md</t>
  </si>
  <si>
    <t xml:space="preserve">Niloufar S Lindgren</t>
  </si>
  <si>
    <t xml:space="preserve">587-75-6135</t>
  </si>
  <si>
    <t xml:space="preserve">3627 Hawthorn Crossing Dr, Leesburg VA 20175</t>
  </si>
  <si>
    <t xml:space="preserve">Tynasia M Lindgren</t>
  </si>
  <si>
    <t xml:space="preserve">237-48-6964</t>
  </si>
  <si>
    <t xml:space="preserve">Taxable part of the conversion in federal AGI; Virginia follows</t>
  </si>
  <si>
    <t xml:space="preserve">income/subtractions/disability-income.md</t>
  </si>
  <si>
    <t xml:space="preserve">Macaulay H Vizcaino</t>
  </si>
  <si>
    <t xml:space="preserve">320-39-9364</t>
  </si>
  <si>
    <t xml:space="preserve">7865 Magnolia Brook Ln, Williamsburg VA 23186</t>
  </si>
  <si>
    <t xml:space="preserve">Shamorrow B Vizcaino</t>
  </si>
  <si>
    <t xml:space="preserve">471-05-0681</t>
  </si>
  <si>
    <t xml:space="preserve">Short-term rental income in federal AGI; Virginia follows</t>
  </si>
  <si>
    <t xml:space="preserve">No Virginia income tax adjustment.</t>
  </si>
  <si>
    <t xml:space="preserve">Williamsburg, Williamsburg City</t>
  </si>
  <si>
    <t xml:space="preserve">income/subtractions/eminent-domain-gain.md</t>
  </si>
  <si>
    <t xml:space="preserve">Xanthe C Sacco</t>
  </si>
  <si>
    <t xml:space="preserve">884-50-7145</t>
  </si>
  <si>
    <t xml:space="preserve">8725 Linden Spring Ln, Chesapeake VA 23320</t>
  </si>
  <si>
    <t xml:space="preserve">Fontella M Sacco</t>
  </si>
  <si>
    <t xml:space="preserve">349-90-0074</t>
  </si>
  <si>
    <t xml:space="preserve">Rents on Form 1099-MISC Box 1 flow through Schedule E and federal AGI; Virginia follows</t>
  </si>
  <si>
    <t xml:space="preserve">income/subtractions/federal-and-state-employees.md</t>
  </si>
  <si>
    <t xml:space="preserve">Enjoli B Knorr</t>
  </si>
  <si>
    <t xml:space="preserve">347-09-7424</t>
  </si>
  <si>
    <t xml:space="preserve">9475 Maple Field Ln, Charlottesville VA 22902</t>
  </si>
  <si>
    <t xml:space="preserve">Royalties in federal AGI; Virginia follows</t>
  </si>
  <si>
    <t xml:space="preserve">income/subtractions/federal-partnership-income-subtraction.md</t>
  </si>
  <si>
    <t xml:space="preserve">Demonica M McRoberts</t>
  </si>
  <si>
    <t xml:space="preserve">167-54-5453</t>
  </si>
  <si>
    <t xml:space="preserve">268 River Crossing Cir, Bridgewater VA 22812</t>
  </si>
  <si>
    <t xml:space="preserve">Stamatios E McRoberts</t>
  </si>
  <si>
    <t xml:space="preserve">588-33-6624</t>
  </si>
  <si>
    <t xml:space="preserve">Qualifying farmer oval; Form 760F instead of 760C</t>
  </si>
  <si>
    <t xml:space="preserve">tax-computation/farmers-fishermen-and-merchant-seamen.md</t>
  </si>
  <si>
    <t xml:space="preserve">Form 760F</t>
  </si>
  <si>
    <t xml:space="preserve">Qualifying farmer, fisherman or merchant seaman oval (Form 760 page 1) → Form 760F, Line 12 → Schedule ADJ, Line 18 → Schedule ADJ, Line 21 → Form 760, Line 32 (fill in oval, enclose Form 760F)</t>
  </si>
  <si>
    <t xml:space="preserve">Federal Schedule F, Schedule C or other records of gross income from self-employed farming, fishing or merchant seaman work / total gross income for the year / Virginia withholding and estimated payment records / 2025 Virginia return</t>
  </si>
  <si>
    <t xml:space="preserve">Farm income, Schedule F / Self-employment tax</t>
  </si>
  <si>
    <t xml:space="preserve">Schedule F flows through federal AGI; the farmer estimated tax rules are Virginia's.</t>
  </si>
  <si>
    <t xml:space="preserve">income/subtractions/first-time-home-buyer-account-income.md</t>
  </si>
  <si>
    <t xml:space="preserve">Rafaela B Southern</t>
  </si>
  <si>
    <t xml:space="preserve">836-45-8347</t>
  </si>
  <si>
    <t xml:space="preserve">6237 Willow Grove Way, Midlothian VA 23112</t>
  </si>
  <si>
    <t xml:space="preserve">Heraldo L Southern</t>
  </si>
  <si>
    <t xml:space="preserve">297-70-8883</t>
  </si>
  <si>
    <t xml:space="preserve">Overpayment credited to 2027 estimated tax on Line 29</t>
  </si>
  <si>
    <t xml:space="preserve">payments/overpayment-credited-to-next-year.md</t>
  </si>
  <si>
    <t xml:space="preserve">Form 760, Line 28 (overpayment) → Line 29 (credited to 2027 estimated tax) → Line 34 → reduces Line 36 refund (or increases Line 35) → 2027 Form 760, Line 21</t>
  </si>
  <si>
    <t xml:space="preserve">Form 760, Line 28 overpayment / taxpayer's decision on how much to apply to 2027 estimated tax</t>
  </si>
  <si>
    <t xml:space="preserve">Age deduction, income-based</t>
  </si>
  <si>
    <t xml:space="preserve">Refund applied forward federally and in Virginia.</t>
  </si>
  <si>
    <t xml:space="preserve">income/subtractions/historic-rehabilitation-subtraction.md</t>
  </si>
  <si>
    <t xml:space="preserve">Abilio Q Crotty</t>
  </si>
  <si>
    <t xml:space="preserve">894-13-3135</t>
  </si>
  <si>
    <t xml:space="preserve">6580 Laurel Vale Way, Newport News VA 23601</t>
  </si>
  <si>
    <t xml:space="preserve">Form 760C addition to tax for underpaid estimated tax</t>
  </si>
  <si>
    <t xml:space="preserve">Balance due on Line 35, paid in part at filing with the rest by payment plan</t>
  </si>
  <si>
    <t xml:space="preserve">payments/amount-you-owe.md</t>
  </si>
  <si>
    <t xml:space="preserve">Form 760, Line 27 + Line 34 (or Line 34 - Line 28) → Line 35 → pay online, by card, or by check</t>
  </si>
  <si>
    <t xml:space="preserve">Completed Form 760, Lines 27, 28 and 34 / bank account for an online payment, or a check / card payment confirmation (credit or debit card) / Form 760PMT for a check sent separately from the return</t>
  </si>
  <si>
    <t xml:space="preserve">Balance due and payment options / Estimated tax underpayment</t>
  </si>
  <si>
    <t xml:space="preserve">Federal installment agreement; Virginia's balance due and payment options are separate.</t>
  </si>
  <si>
    <t xml:space="preserve">income/subtractions/holocaust-victims-income.md</t>
  </si>
  <si>
    <t xml:space="preserve">Spouse died, annuity death benefit received</t>
  </si>
  <si>
    <t xml:space="preserve">Sostenes C Mountain</t>
  </si>
  <si>
    <t xml:space="preserve">242-45-6879</t>
  </si>
  <si>
    <t xml:space="preserve">6161 Copper Trace Dr, Glen Allen VA 23058</t>
  </si>
  <si>
    <t xml:space="preserve">Starletta C Mountain</t>
  </si>
  <si>
    <t xml:space="preserve">185-91-8404</t>
  </si>
  <si>
    <t xml:space="preserve">Deceased oval for the spouse</t>
  </si>
  <si>
    <t xml:space="preserve">Annuity death benefit on Form 1099-R code 4, subtraction code 49</t>
  </si>
  <si>
    <t xml:space="preserve">Schedule ADJ, Line 6b, 6c or 6d (code 49) → Schedule ADJ, Line 7 → Form 760, Line 7 → Form 760, Line 8</t>
  </si>
  <si>
    <t xml:space="preserve">Form 1099-R from the insurance company showing the lump-sum death benefit from the annuity contract and its taxable amount / the annuity contract and beneficiary designation</t>
  </si>
  <si>
    <t xml:space="preserve">Joint return in the year of death; the annuity death benefit is subtracted in Virginia.</t>
  </si>
  <si>
    <t xml:space="preserve">income/subtractions/land-preservation-gains.md</t>
  </si>
  <si>
    <t xml:space="preserve">Code 51 says to add back a loss, but no addition line or code is given.</t>
  </si>
  <si>
    <t xml:space="preserve">Zamzam C Hamill</t>
  </si>
  <si>
    <t xml:space="preserve">812-31-7428</t>
  </si>
  <si>
    <t xml:space="preserve">8688 Meadow Vale Pl, Portsmouth VA 23701</t>
  </si>
  <si>
    <t xml:space="preserve">Satnam M Hamill</t>
  </si>
  <si>
    <t xml:space="preserve">485-69-9137</t>
  </si>
  <si>
    <t xml:space="preserve">Low-income credit compared with the Virginia EITC</t>
  </si>
  <si>
    <t xml:space="preserve">Considered unmarried for head of household / How deductions change by status</t>
  </si>
  <si>
    <t xml:space="preserve">Considered unmarried federally; Virginia Filing Status 1.</t>
  </si>
  <si>
    <t xml:space="preserve">Jonael A Hamill</t>
  </si>
  <si>
    <t xml:space="preserve">589-77-1902</t>
  </si>
  <si>
    <t xml:space="preserve">Jonael A Hamill: relationship to primary filer — son; classification — qualifying child custodial parent; months in claimant home — 10; education temporary-absence months — 0; gross income — $0.00; qualifying-child status — pass custodial parent; child-tax-credit status — eligible 2026 ctc; Form 2441 status — not applicable no care expense facts.</t>
  </si>
  <si>
    <t xml:space="preserve">income/subtractions/long-term-capital-gains-qualified-business.md</t>
  </si>
  <si>
    <t xml:space="preserve">income/subtractions/medal-of-honor-recipients.md</t>
  </si>
  <si>
    <t xml:space="preserve">income/subtractions/military-basic-pay.md</t>
  </si>
  <si>
    <t xml:space="preserve">income/subtractions/military-benefits-subtraction.md</t>
  </si>
  <si>
    <t xml:space="preserve">income/subtractions/military-combat-zone-pay.md</t>
  </si>
  <si>
    <t xml:space="preserve">income/subtractions/other-subtractions.md</t>
  </si>
  <si>
    <t xml:space="preserve">income/subtractions/retirement-income-taxed-by-another-state.md</t>
  </si>
  <si>
    <t xml:space="preserve">17, 18, 36, 55</t>
  </si>
  <si>
    <t xml:space="preserve">income/subtractions/state-income-tax-refund.md</t>
  </si>
  <si>
    <t xml:space="preserve">income/subtractions/student-loan-discharge.md</t>
  </si>
  <si>
    <t xml:space="preserve">income/subtractions/tier-2-railroad-retirement.md</t>
  </si>
  <si>
    <t xml:space="preserve">51, 63, 67</t>
  </si>
  <si>
    <t xml:space="preserve">income/subtractions/virginia-lottery-prizes.md</t>
  </si>
  <si>
    <t xml:space="preserve">income/subtractions/virginia-national-guard-income.md</t>
  </si>
  <si>
    <t xml:space="preserve">income/subtractions/work-opportunity-credit-wages.md</t>
  </si>
  <si>
    <t xml:space="preserve">37, 58, 59, 81</t>
  </si>
  <si>
    <t xml:space="preserve">45, 58, 98</t>
  </si>
  <si>
    <t xml:space="preserve">Threshold $1,000 (2026 booklet) vs $150 on the 2025 Form 760C; 2026 daily rate to confirm.</t>
  </si>
  <si>
    <t xml:space="preserve">2025 Form 760F used; it cites Form 760 Line 19 for net tax, which is Line 18.</t>
  </si>
  <si>
    <t xml:space="preserve">tax-computation/penalties-and-interest.md</t>
  </si>
  <si>
    <t xml:space="preserve">2, 16, 44, 49</t>
  </si>
  <si>
    <t xml:space="preserve">tax-computation/tax-rate-schedule.md</t>
  </si>
  <si>
    <t xml:space="preserve">MA scenario</t>
  </si>
  <si>
    <t xml:space="preserve">MA tax attribute 1</t>
  </si>
  <si>
    <t xml:space="preserve">MA taxonomy file 1</t>
  </si>
  <si>
    <t xml:space="preserve">MA form 1</t>
  </si>
  <si>
    <t xml:space="preserve">MA tax attribute 2</t>
  </si>
  <si>
    <t xml:space="preserve">MA taxonomy file 2</t>
  </si>
  <si>
    <t xml:space="preserve">MA form 2</t>
  </si>
  <si>
    <t xml:space="preserve">Federal = MA?</t>
  </si>
  <si>
    <t xml:space="preserve">MA residency status</t>
  </si>
  <si>
    <t xml:space="preserve">MA locality</t>
  </si>
  <si>
    <t xml:space="preserve">Renter who shops online</t>
  </si>
  <si>
    <t xml:space="preserve">Rental deduction — 50% of rent paid, capped at $4,000</t>
  </si>
  <si>
    <t xml:space="preserve">deductions/adjustments/rental-deduction.md</t>
  </si>
  <si>
    <t xml:space="preserve">Form 1</t>
  </si>
  <si>
    <t xml:space="preserve">Form 1, Line 14 (14a total rent ÷ 2)</t>
  </si>
  <si>
    <t xml:space="preserve">Use tax on out-of-state online purchases — safe-harbor amount</t>
  </si>
  <si>
    <t xml:space="preserve">Form 1, Line 34 Worksheet / safe-harbor table</t>
  </si>
  <si>
    <t xml:space="preserve">Form 1, Line 34</t>
  </si>
  <si>
    <t xml:space="preserve">Massachusetts AGI from the Line 27 worksheet (safe harbor needs no receipts)</t>
  </si>
  <si>
    <t xml:space="preserve">W-2 Box 1 $55,120. Rent $1,750/month = $21,000; half is $10,500, capped at $4,000 on Line 14. No single online item of $1,000 or more, so the safe-harbor table applies: Massachusetts AGI $55,120 falls in the $40,001-$60,000 band = $31 (2025 table; confirm on the 2026 Form 1). Rent and use tax have no federal effect.</t>
  </si>
  <si>
    <t xml:space="preserve">No local income tax</t>
  </si>
  <si>
    <t xml:space="preserve">Lowell, Middlesex County</t>
  </si>
  <si>
    <t xml:space="preserve">Dual-earner couple, consistent joint filing</t>
  </si>
  <si>
    <t xml:space="preserve">Consistent joint filing requirement — joint federal return requires a joint Massachusetts return</t>
  </si>
  <si>
    <t xml:space="preserve">Form 1, Line 1 (Married filing jointly)</t>
  </si>
  <si>
    <t xml:space="preserve">Federal Form 1040 filing status</t>
  </si>
  <si>
    <t xml:space="preserve">Social Security and Medicare deduction, $2,000 cap per spouse</t>
  </si>
  <si>
    <t xml:space="preserve">deductions/adjustments/retirement-contributions-deduction.md</t>
  </si>
  <si>
    <t xml:space="preserve">Form 1, Lines 11a and 11b</t>
  </si>
  <si>
    <t xml:space="preserve">Form W-2 Boxes 4 and 6 for each spouse</t>
  </si>
  <si>
    <t xml:space="preserve">W-2s $92,000 and $82,368. They file jointly federally, so since 2024 they must also file jointly in Massachusetts (neither spouse is under the $8,000 exception). Each spouse's FICA exceeds $2,000 ($7,038 and $6,301), so Line 11a = $2,000 and Line 11b = $2,000; amounts cannot be shifted between spouses. No federal change.</t>
  </si>
  <si>
    <t xml:space="preserve">Danvers, Essex County</t>
  </si>
  <si>
    <t xml:space="preserve">Interest from a Massachusetts bank, gives to wildlife fund</t>
  </si>
  <si>
    <t xml:space="preserve">Massachusetts bank interest reported directly on Form 1 (Part B 5.0% income)</t>
  </si>
  <si>
    <t xml:space="preserve">income/interest-dividends/massachusetts-bank-interest.md</t>
  </si>
  <si>
    <t xml:space="preserve">Form 1, Line 5</t>
  </si>
  <si>
    <t xml:space="preserve">Form 1099-INT Box 1 from a Massachusetts bank</t>
  </si>
  <si>
    <t xml:space="preserve">Voluntary contribution — Endangered Wildlife Conservation Fund</t>
  </si>
  <si>
    <t xml:space="preserve">other-taxes/voluntary-contributions.md</t>
  </si>
  <si>
    <t xml:space="preserve">Form 1, Line 33a</t>
  </si>
  <si>
    <t xml:space="preserve">W-2 $46,280. 1099-INT Box 1 $612 from a Massachusetts savings bank goes on Line 5, not Schedule B, so Schedule B is not needed. Contributes $25 to Line 33a; it is added to the tax and paid with the 2026 return in 2027, so it has no effect on 2026 federal tax.</t>
  </si>
  <si>
    <t xml:space="preserve">Salem, Essex County</t>
  </si>
  <si>
    <t xml:space="preserve">Online-bank interest, living kidney donor</t>
  </si>
  <si>
    <t xml:space="preserve">Interest from an out-of-state online bank on Schedule B (Part A income)</t>
  </si>
  <si>
    <t xml:space="preserve">income/interest-dividends/interest-and-dividends.md</t>
  </si>
  <si>
    <t xml:space="preserve">Schedule B</t>
  </si>
  <si>
    <t xml:space="preserve">Schedule B, Line 1 → Form 1, Line 20</t>
  </si>
  <si>
    <t xml:space="preserve">Form 1099-INT Box 1</t>
  </si>
  <si>
    <t xml:space="preserve">Human organ donation deduction — travel and lodging</t>
  </si>
  <si>
    <t xml:space="preserve">deductions/schedule-y/other-schedule-y-deductions.md</t>
  </si>
  <si>
    <t xml:space="preserve">Schedule Y</t>
  </si>
  <si>
    <t xml:space="preserve">Schedule Y, Line 16 → Form 1, Line 15</t>
  </si>
  <si>
    <t xml:space="preserve">W-2 $118,000; 1099-INT $2,900 from an online bank based outside Massachusetts, so it is Schedule B interest (it cannot be reduced by Part B deductions). The taxpayer donated a kidney and used paid leave (the W-2 shows full salary for all 24 pay periods, so there are no lost wages): travel $640 + lodging $1,180 = $1,820 on Schedule Y, Line 16. They take the federal standard deduction, so donor costs do not change federal tax.</t>
  </si>
  <si>
    <t xml:space="preserve">Marlborough, Middlesex County</t>
  </si>
  <si>
    <t xml:space="preserve">Investors fund a niece's U.Fund 529</t>
  </si>
  <si>
    <t xml:space="preserve">Qualified dividends taxed as ordinary 5.0% income (no preferential rate)</t>
  </si>
  <si>
    <t xml:space="preserve">Schedule B, Line 2 → Form 1, Line 20</t>
  </si>
  <si>
    <t xml:space="preserve">Massachusetts 529 (U.Fund) contribution deduction, $2,000 joint cap</t>
  </si>
  <si>
    <t xml:space="preserve">deductions/schedule-y/college-savings-529-deduction.md</t>
  </si>
  <si>
    <t xml:space="preserve">Schedule Y, Line 18a → Form 1, Line 15</t>
  </si>
  <si>
    <t xml:space="preserve">MEFA U.Fund contribution statement</t>
  </si>
  <si>
    <t xml:space="preserve">W-2 $132,000. 1099-DIV Box 1a $4,800 (Box 1b $4,100 qualified): Massachusetts taxes all of it at 5.0% on Schedule B. They contribute $3,000 to a niece's U.Fund account; the deduction is capped at $2,000 for a joint return. 529 contributions are not federally deductible, so federal tax is unchanged.</t>
  </si>
  <si>
    <t xml:space="preserve">Westford, Middlesex County</t>
  </si>
  <si>
    <t xml:space="preserve">Laid off in August, uninsured four months</t>
  </si>
  <si>
    <t xml:space="preserve">Unemployment compensation fully taxable</t>
  </si>
  <si>
    <t xml:space="preserve">income/other-income/unemployment-compensation.md</t>
  </si>
  <si>
    <t xml:space="preserve">Form 1, Line 8a</t>
  </si>
  <si>
    <t xml:space="preserve">Form 1099-G Box 1</t>
  </si>
  <si>
    <t xml:space="preserve">Health care penalty — uninsured Sep-Dec with ConnectorCare available</t>
  </si>
  <si>
    <t xml:space="preserve">other-taxes/health-care-penalty.md</t>
  </si>
  <si>
    <t xml:space="preserve">Schedule HC</t>
  </si>
  <si>
    <t xml:space="preserve">Schedule HC → Form 1, Line 35a</t>
  </si>
  <si>
    <t xml:space="preserve">Form MA 1099-HC (Jan-Aug employer coverage); no coverage Sep-Dec</t>
  </si>
  <si>
    <t xml:space="preserve">Shipping, receiving and inventory clerk laid off August 7, 2026 (W-2 employment end date). W-2 $31,360 + 1099-G $5,600 = federal AGI $36,960, household of 1 = 200.1-250% FPL. Employer coverage ran through August 31; uninsured September-December (4 consecutive months). No employer offer (Line 10 No); AGI is under 400% FPL ($62,600), so ConnectorCare was available (Line 11 Yes). Penalty = $51/month (TIR 26-1) × (4 − 3) = $51 on Line 35a. There is no federal penalty, so federal tax is unchanged.</t>
  </si>
  <si>
    <t xml:space="preserve">Brockton, Plymouth County</t>
  </si>
  <si>
    <t xml:space="preserve">Retired state employee, exempt pension</t>
  </si>
  <si>
    <t xml:space="preserve">Massachusetts contributory state pension excluded from income</t>
  </si>
  <si>
    <t xml:space="preserve">income/retirement/pensions-and-annuities.md</t>
  </si>
  <si>
    <t xml:space="preserve">Form 1, Line 4 (enter 0; note source)</t>
  </si>
  <si>
    <t xml:space="preserve">Form 1099-R from the Massachusetts State Retirement Board</t>
  </si>
  <si>
    <t xml:space="preserve">Age 65 or over exemption — taxpayer only</t>
  </si>
  <si>
    <t xml:space="preserve">Form 1, Line 2c</t>
  </si>
  <si>
    <t xml:space="preserve">Dates of birth</t>
  </si>
  <si>
    <t xml:space="preserve">1099-R $28,000 is a contributory pension from the Massachusetts State Retirement Board, which is exempt, so Line 4 = $0. Taxpayer born 1958 (age 68) gets the $700 age exemption; spouse born 1964 does not. Exempt pension is not Massachusetts gross income, so they are under the $8,000 filing threshold; they file only if Massachusetts tax was withheld. Federal tax is unchanged.</t>
  </si>
  <si>
    <t xml:space="preserve">Braintree, Norfolk County</t>
  </si>
  <si>
    <t xml:space="preserve">Family of four, one child under 13</t>
  </si>
  <si>
    <t xml:space="preserve">2 dependents (same as federal scenario)</t>
  </si>
  <si>
    <t xml:space="preserve">Child and Family Tax Credit — one qualifying child</t>
  </si>
  <si>
    <t xml:space="preserve">credits/family/child-and-family-tax-credit.md</t>
  </si>
  <si>
    <t xml:space="preserve">Form 1 / Schedule DI</t>
  </si>
  <si>
    <t xml:space="preserve">Form 1, Line 46</t>
  </si>
  <si>
    <t xml:space="preserve">Schedule DI; children's dates of birth</t>
  </si>
  <si>
    <t xml:space="preserve">Dependent exemptions, $1,000 each</t>
  </si>
  <si>
    <t xml:space="preserve">Form 1, Line 2b</t>
  </si>
  <si>
    <t xml:space="preserve">Federal Form 1040 dependents section</t>
  </si>
  <si>
    <t xml:space="preserve">W-2 $79,872. Gretchen (age 8) qualifies for the $440 credit; Cameron turns 13 in April 2026, so he is no longer under 13 and does not qualify. Line 46 = 1 × $440 = $440. Both children get the $1,000 dependent exemption (Line 2b = $2,000). No federal change.</t>
  </si>
  <si>
    <t xml:space="preserve">Natick, Middlesex County</t>
  </si>
  <si>
    <t xml:space="preserve">Single parent, head of household</t>
  </si>
  <si>
    <t xml:space="preserve">1 dependent (same as federal scenario)</t>
  </si>
  <si>
    <t xml:space="preserve">Child and Family Tax Credit — child age 10</t>
  </si>
  <si>
    <t xml:space="preserve">Schedule DI</t>
  </si>
  <si>
    <t xml:space="preserve">Head of household personal exemption ($6,800) plus dependent exemption</t>
  </si>
  <si>
    <t xml:space="preserve">Form 1, Lines 1, 2a and 2b</t>
  </si>
  <si>
    <t xml:space="preserve">W-2 $47,840. Adam is 10, so Line 46 = $440. Massachusetts head of household gives a $6,800 personal exemption plus $1,000 for Adam (Line 2g $7,800). No federal change.</t>
  </si>
  <si>
    <t xml:space="preserve">Lynn, Essex County</t>
  </si>
  <si>
    <t xml:space="preserve">Stock gain, elects the optional 5.85% rate</t>
  </si>
  <si>
    <t xml:space="preserve">Long-term capital gain on Schedule D at 5.0%</t>
  </si>
  <si>
    <t xml:space="preserve">income/capital-gains/long-term-capital-gains.md</t>
  </si>
  <si>
    <t xml:space="preserve">Schedule D</t>
  </si>
  <si>
    <t xml:space="preserve">Schedule D → Form 1, Line 24</t>
  </si>
  <si>
    <t xml:space="preserve">Optional 5.85% tax rate election</t>
  </si>
  <si>
    <t xml:space="preserve">filing/tax-computation.md</t>
  </si>
  <si>
    <t xml:space="preserve">Form 1, Lines 22 and 24 (fill in the 5.85% oval)</t>
  </si>
  <si>
    <t xml:space="preserve">1099-B proceeds $18,500 − basis $12,200 = $6,300 gain, holding period as on the federal return (long-term → Schedule D). W-2 $112,000. The couple voluntarily elects 5.85% on 5.0% income and long-term gains (not on 8.5%/12% income); Schedule D tax = $6,300 × 5.85% = $369 instead of $315. No federal change.</t>
  </si>
  <si>
    <t xml:space="preserve">Burlington, Middlesex County</t>
  </si>
  <si>
    <t xml:space="preserve">Undergraduate loan interest, MBTA commuter</t>
  </si>
  <si>
    <t xml:space="preserve">Undergraduate student loan interest deduction (no income phase-out)</t>
  </si>
  <si>
    <t xml:space="preserve">deductions/schedule-y/student-loan-deductions.md</t>
  </si>
  <si>
    <t xml:space="preserve">Schedule Y, Line 12 → Form 1, Line 15</t>
  </si>
  <si>
    <t xml:space="preserve">Form 1098-E; loan documents showing the college financial aid office administered the loan</t>
  </si>
  <si>
    <t xml:space="preserve">Commuter deduction — MBTA monthly passes</t>
  </si>
  <si>
    <t xml:space="preserve">deductions/schedule-y/commuter-deduction.md</t>
  </si>
  <si>
    <t xml:space="preserve">Schedule Y, Line 15 → Form 1, Line 15</t>
  </si>
  <si>
    <t xml:space="preserve">MBTA pass receipts (no employer reimbursement)</t>
  </si>
  <si>
    <t xml:space="preserve">W-2 $72,000. 1098-E $1,050 of interest on an undergraduate loan is claimed on Schedule Y Line 12 (instead of Line 10). Pays $90/month for an MBTA LinkPass = $1,080; deduction = $1,080 − $150 = $930, capped at $750. Commuting costs are not federally deductible, so federal tax is unchanged.</t>
  </si>
  <si>
    <t xml:space="preserve">Somerville, Middlesex County</t>
  </si>
  <si>
    <t xml:space="preserve">Itemizer de-leads an old home</t>
  </si>
  <si>
    <t xml:space="preserve">No Massachusetts itemized deductions — mortgage interest and real estate taxes not deductible</t>
  </si>
  <si>
    <t xml:space="preserve">No Form 1 line (federal Schedule A does not carry over)</t>
  </si>
  <si>
    <t xml:space="preserve">Form 1098 Boxes 1 and 10</t>
  </si>
  <si>
    <t xml:space="preserve">Lead Paint Credit — full compliance deleading</t>
  </si>
  <si>
    <t xml:space="preserve">credits/residential-property/lead-paint-credit.md</t>
  </si>
  <si>
    <t xml:space="preserve">Schedule LP / Schedule CMS</t>
  </si>
  <si>
    <t xml:space="preserve">Schedule LP → Schedule CMS (LEDPNT) → Form 1, Line 31</t>
  </si>
  <si>
    <t xml:space="preserve">Letter of Full Deleading Compliance; licensed deleader invoices</t>
  </si>
  <si>
    <t xml:space="preserve">W-2 $136,000; federal Schedule A uses mortgage interest $12,600 and real estate taxes $6,400, neither of which is deductible in Massachusetts. They fully de-lead their 1920s home for $5,200 and receive a Letter of Compliance in 2026; credit = lesser of cost or $3,000 = $3,000. Massachusetts tax before credits is about $6,260, so the credit is used in full. Deleading a personal residence is not a federal deduction, so federal tax is unchanged.</t>
  </si>
  <si>
    <t xml:space="preserve">Worcester, Worcester County</t>
  </si>
  <si>
    <t xml:space="preserve">HSA-eligible plan meets MCC</t>
  </si>
  <si>
    <t xml:space="preserve">HSA payroll contributions excluded (Massachusetts follows federal)</t>
  </si>
  <si>
    <t xml:space="preserve">deductions/schedule-y/hsa.md</t>
  </si>
  <si>
    <t xml:space="preserve">Form 1, Line 3 (excluded from W-2 Box 16)</t>
  </si>
  <si>
    <t xml:space="preserve">Form W-2 Box 12 code W</t>
  </si>
  <si>
    <t xml:space="preserve">Schedule HC — high-deductible plan within 2026 MCC limits</t>
  </si>
  <si>
    <t xml:space="preserve">Schedule HC, Lines 3-4 (no penalty)</t>
  </si>
  <si>
    <t xml:space="preserve">Form MA 1099-HC</t>
  </si>
  <si>
    <t xml:space="preserve">W-2 $120,880 with Box 12 W $4,160 contributed through payroll, so there is no Schedule Y Line 8 entry. The HDHP deductible is $3,000, within the 2026 MCC individual cap of $3,200, so Form MA 1099-HC shows full-year MCC. No federal change.</t>
  </si>
  <si>
    <t xml:space="preserve">Woburn, Middlesex County</t>
  </si>
  <si>
    <t xml:space="preserve">Modest-income couple replaces a failed septic system</t>
  </si>
  <si>
    <t xml:space="preserve">Title 5 Septic Credit — credit limited by tax, remainder carried forward</t>
  </si>
  <si>
    <t xml:space="preserve">credits/residential-property/septic-credit.md</t>
  </si>
  <si>
    <t xml:space="preserve">Schedule SC / Schedule CMS</t>
  </si>
  <si>
    <t xml:space="preserve">Schedule SC → Schedule CMS (SEPTIC) → Form 1, Line 31</t>
  </si>
  <si>
    <t xml:space="preserve">Certificate of Compliance from the board of health; contractor invoices</t>
  </si>
  <si>
    <t xml:space="preserve">401(k) deferral excluded from Massachusetts wages; Saver's Credit has no Massachusetts equivalent</t>
  </si>
  <si>
    <t xml:space="preserve">income/wages/wages-salaries-tips.md</t>
  </si>
  <si>
    <t xml:space="preserve">Form 1, Line 3</t>
  </si>
  <si>
    <t xml:space="preserve">Form W-2 Box 12 code D</t>
  </si>
  <si>
    <t xml:space="preserve">W-2 $37,440 (Box 12 D $4,160 excluded). Massachusetts tax ≈ ($37,440 − $2,000 Line 11 − $8,800) × 5% = $1,332. Failed system replaced for $18,000, financed through a town betterment loan (no grants): 60% × $18,000 = $10,800 available, $4,000 annual cap, limited to $1,332 of tax; $9,468 carries forward up to 5 years. The septic system is a capital improvement with no federal credit or deduction, so federal tax is unchanged.</t>
  </si>
  <si>
    <t xml:space="preserve">Charlton, Worcester County</t>
  </si>
  <si>
    <t xml:space="preserve">Side gig on Massachusetts Schedule C</t>
  </si>
  <si>
    <t xml:space="preserve">Massachusetts Schedule C required (U.S. Schedule C not accepted)</t>
  </si>
  <si>
    <t xml:space="preserve">income/business/schedule-c-business-income.md</t>
  </si>
  <si>
    <t xml:space="preserve">Massachusetts Schedule C</t>
  </si>
  <si>
    <t xml:space="preserve">Schedule C, Line 37 → Form 1, Line 6a</t>
  </si>
  <si>
    <t xml:space="preserve">Form 1099-NEC Box 1</t>
  </si>
  <si>
    <t xml:space="preserve">W-2 $64,480 plus 1099-NEC $9,400. The profit is the same as federal (no Massachusetts depreciation differences) but must be reported on Massachusetts Schedule C. FICA withheld already exceeds the $2,000 Line 11 cap, so the self-employment tax adds no Massachusetts deduction.</t>
  </si>
  <si>
    <t xml:space="preserve">Haverhill, Essex County</t>
  </si>
  <si>
    <t xml:space="preserve">High earners install rooftop solar in 2026</t>
  </si>
  <si>
    <t xml:space="preserve">Solar and Wind Energy Credit — 2026 installation, $1,000 lifetime cap</t>
  </si>
  <si>
    <t xml:space="preserve">credits/residential-property/solar-wind-energy-credit.md</t>
  </si>
  <si>
    <t xml:space="preserve">Schedule EC / Schedule CMS</t>
  </si>
  <si>
    <t xml:space="preserve">Schedule EC → Schedule CMS (SLRWND) → Form 1, Line 31</t>
  </si>
  <si>
    <t xml:space="preserve">Installer contract and paid invoices; completion date</t>
  </si>
  <si>
    <t xml:space="preserve">W-2s $142,000 + $136,000. Solar PV completed in May 2026 at their principal residence for $31,000; 15% = $4,650, capped at $1,000 for the residence. The federal Section 25D credit ended for expenditures after 2025, so the 2026 installation creates no federal credit and federal tax is unchanged.</t>
  </si>
  <si>
    <t xml:space="preserve">Lexington, Middlesex County</t>
  </si>
  <si>
    <t xml:space="preserve">Senior Circuit Breaker Credit as a renter (25% of rent)</t>
  </si>
  <si>
    <t xml:space="preserve">credits/senior/senior-circuit-breaker-credit.md</t>
  </si>
  <si>
    <t xml:space="preserve">Schedule CB</t>
  </si>
  <si>
    <t xml:space="preserve">Schedule CB, Line 21 → Form 1, Line 44</t>
  </si>
  <si>
    <t xml:space="preserve">Lease, rent receipts, landlord name and address; SSA-1099</t>
  </si>
  <si>
    <t xml:space="preserve">Rental deduction — rent paid for the principal residence</t>
  </si>
  <si>
    <t xml:space="preserve">Age 66, part-time library assistant at a municipal library (about 20 hours/week, below the local retirement board's membership threshold, so covered by Social Security as the W-2 Box 4 shows). W-2 $24,440; SSA-1099 $17,200 is not taxed in Massachusetts but counts for the Circuit Breaker. Qualifying income = $24,440 + $17,200 − $700 age exemption = $40,940; 10% = $4,094. Rent $1,450 × 12 = $17,400; 25% = $4,350; credit = $256 (under the 2025 single income limit $75,000; 2026 limits pending). Rental deduction: $17,400 ÷ 2 = $8,700, capped at $4,000. No federal change.</t>
  </si>
  <si>
    <t xml:space="preserve">Pittsfield, Berkshire County</t>
  </si>
  <si>
    <t xml:space="preserve">Retired homeowners, Circuit Breaker</t>
  </si>
  <si>
    <t xml:space="preserve">Senior Circuit Breaker Credit as a homeowner</t>
  </si>
  <si>
    <t xml:space="preserve">Schedule CB, Line 17 → Form 1, Line 44</t>
  </si>
  <si>
    <t xml:space="preserve">Property tax bills and payment records; water/sewer bills; January 1, 2026 assessed value</t>
  </si>
  <si>
    <t xml:space="preserve">Age 65 or over exemptions — both spouses</t>
  </si>
  <si>
    <t xml:space="preserve">Ages 71 and 69. Private pension $28,000 (taxable) + SSA-1099 $34,400 (exempt but counted) − $1,400 age exemptions = $61,000 qualifying income; 10% = $6,100. Real estate tax $6,800 + 50% of $1,400 water/sewer = $7,500; credit = $1,400 (under the $2,820 maximum; assessed value $585,000). Federal standard deduction for two seniors far exceeds $6,800 of property tax, so they still don't itemize and federal tax is unchanged.</t>
  </si>
  <si>
    <t xml:space="preserve">Shrewsbury, Worcester County</t>
  </si>
  <si>
    <t xml:space="preserve">Restaurant server, tips fully taxed</t>
  </si>
  <si>
    <t xml:space="preserve">No Massachusetts deduction for qualified tips (IRC 224 not adopted)</t>
  </si>
  <si>
    <t xml:space="preserve">Form 1, Line 3 (all tips stay in wages)</t>
  </si>
  <si>
    <t xml:space="preserve">Form W-2 Boxes 1, 7 and 12 code TP</t>
  </si>
  <si>
    <t xml:space="preserve">W-2 $37,600 includes tips; Box 12 TP $22,000 is deducted federally but Massachusetts does not adopt the tips deduction (TIR 26-4), so all $37,600 is 5.0% income.</t>
  </si>
  <si>
    <t xml:space="preserve">Revere, Suffolk County</t>
  </si>
  <si>
    <t xml:space="preserve">Overtime worker, overtime fully taxed</t>
  </si>
  <si>
    <t xml:space="preserve">No Massachusetts deduction for qualified overtime (IRC 225 not adopted)</t>
  </si>
  <si>
    <t xml:space="preserve">Form W-2 Box 12 code TT</t>
  </si>
  <si>
    <t xml:space="preserve">W-2 $81,536 including overtime; Box 12 TT $4,992 is deducted federally but remains taxable in Massachusetts (TIR 26-4).</t>
  </si>
  <si>
    <t xml:space="preserve">Taunton, Bristol County</t>
  </si>
  <si>
    <t xml:space="preserve">Daycare family: CFTC instead of a dependent care credit</t>
  </si>
  <si>
    <t xml:space="preserve">Child and Family Tax Credit — child age 8</t>
  </si>
  <si>
    <t xml:space="preserve">Dependent care benefits excluded within the $5,000 Massachusetts limit</t>
  </si>
  <si>
    <t xml:space="preserve">Form 1, Line 3 (W-2 Box 16)</t>
  </si>
  <si>
    <t xml:space="preserve">Form W-2 Box 10</t>
  </si>
  <si>
    <t xml:space="preserve">W-2 $96,000; Box 10 $5,000 is within the Massachusetts $5,000 exclusion (Massachusetts did not adopt the federal $7,500 increase), so no add-back. Massachusetts has no dependent care credit; Brooke (8) gives a $440 Child and Family Tax Credit. No federal change.</t>
  </si>
  <si>
    <t xml:space="preserve">Norwood, Norfolk County</t>
  </si>
  <si>
    <t xml:space="preserve">College student: tuition deduction test fails</t>
  </si>
  <si>
    <t xml:space="preserve">College tuition deduction — not available (net tuition below 25% of Massachusetts AGI)</t>
  </si>
  <si>
    <t xml:space="preserve">deductions/schedule-y/college-tuition-deduction.md</t>
  </si>
  <si>
    <t xml:space="preserve">Schedule Y worksheet</t>
  </si>
  <si>
    <t xml:space="preserve">Schedule Y, Line 11 = $0</t>
  </si>
  <si>
    <t xml:space="preserve">Form 1098-T Boxes 1 and 5</t>
  </si>
  <si>
    <t xml:space="preserve">Dependent exemption for a 19-year-old student (no CFTC)</t>
  </si>
  <si>
    <t xml:space="preserve">W-2 $60,320. Tuition $11,800 − grants $3,500 = $8,300, which is less than 25% × $60,320 = $15,080, so the college tuition deduction is $0. Geoffrey (19) gets the $1,000 dependent exemption but not the Child and Family Tax Credit (not under 13). No federal change.</t>
  </si>
  <si>
    <t xml:space="preserve">Methuen, Essex County</t>
  </si>
  <si>
    <t xml:space="preserve">HSA distribution for medical bills</t>
  </si>
  <si>
    <t xml:space="preserve">Qualified HSA distribution excluded (Massachusetts follows federal)</t>
  </si>
  <si>
    <t xml:space="preserve">Not reported (excluded)</t>
  </si>
  <si>
    <t xml:space="preserve">Form 1099-SA Boxes 1 and 3</t>
  </si>
  <si>
    <t xml:space="preserve">W-2 $121,900 (Box 12 W $4,400). 1099-SA $2,100 code 1 used for qualified medical expenses, so it is excluded in Massachusetts just as federally.</t>
  </si>
  <si>
    <t xml:space="preserve">Hingham, Plymouth County</t>
  </si>
  <si>
    <t xml:space="preserve">ConnectorCare enrollees</t>
  </si>
  <si>
    <t xml:space="preserve">Schedule HC — ConnectorCare plan meets MCC (Massachusetts has no premium tax credit)</t>
  </si>
  <si>
    <t xml:space="preserve">Schedule HC, Lines 3, 4a and 4f/4g</t>
  </si>
  <si>
    <t xml:space="preserve">Form MA 1099-HC; Form 1095-A (federal only)</t>
  </si>
  <si>
    <t xml:space="preserve">Form MA 1099-HC from the ConnectorCare carrier</t>
  </si>
  <si>
    <t xml:space="preserve">other-taxes/ma-1099-hc.md</t>
  </si>
  <si>
    <t xml:space="preserve">Schedule HC, Lines 4f/4g</t>
  </si>
  <si>
    <t xml:space="preserve">W-2 $33,540; household of 2 = about 159% FPL, so they are in ConnectorCare (Plan Type 2B). The 1095-A drives the federal premium tax credit only; Massachusetts uses Form MA 1099-HC to show full-year MCC on Schedule HC and has no state premium credit. No federal change.</t>
  </si>
  <si>
    <t xml:space="preserve">New Bedford, Bristol County</t>
  </si>
  <si>
    <t xml:space="preserve">Massachusetts Schedule C for a full-time freelancer</t>
  </si>
  <si>
    <t xml:space="preserve">Schedule C → Form 1, Line 6a</t>
  </si>
  <si>
    <t xml:space="preserve">Rental deduction — freelancer's apartment</t>
  </si>
  <si>
    <t xml:space="preserve">No W-2; 1099-NEC $23,500 on Massachusetts Schedule C. Shares an apartment: rent $700 × 12 = $8,400; half = $4,200, capped at $4,000. Self-employment tax counts toward the $2,000 Line 11 deduction. No federal change.</t>
  </si>
  <si>
    <t xml:space="preserve">Springfield, Hampden County</t>
  </si>
  <si>
    <t xml:space="preserve">Connecticut rental, credit for tax paid to Connecticut</t>
  </si>
  <si>
    <t xml:space="preserve">Rental income on Schedule E-1</t>
  </si>
  <si>
    <t xml:space="preserve">income/supplemental/rental-and-royalty-income.md</t>
  </si>
  <si>
    <t xml:space="preserve">Schedule E-1</t>
  </si>
  <si>
    <t xml:space="preserve">Schedule E → Form 1, Line 7</t>
  </si>
  <si>
    <t xml:space="preserve">Form 1099-MISC Box 1; rental expense records</t>
  </si>
  <si>
    <t xml:space="preserve">Credit for income tax paid to Connecticut on the rental</t>
  </si>
  <si>
    <t xml:space="preserve">credits/other-jurisdiction/credit-for-taxes-paid-to-other-jurisdictions.md</t>
  </si>
  <si>
    <t xml:space="preserve">Form 1 Line 30 worksheet / Schedule OJC</t>
  </si>
  <si>
    <t xml:space="preserve">Form 1, Line 30</t>
  </si>
  <si>
    <t xml:space="preserve">Filed Connecticut Form CT-1040NR/PY showing tax due</t>
  </si>
  <si>
    <t xml:space="preserve">W-2 $96,000; 1099-MISC rents $21,600 from a rental house in Connecticut, with the same net income as the federal Schedule E. They file a Connecticut nonresident return; the Massachusetts credit is the lesser of the Connecticut tax due or the Massachusetts tax on that income (Schedule OJC code CT). They take the federal standard deduction, so Connecticut tax paid in 2027 has no 2026 federal effect.</t>
  </si>
  <si>
    <t xml:space="preserve">Longmeadow, Hampden County</t>
  </si>
  <si>
    <t xml:space="preserve">Online seller on Massachusetts Schedule C</t>
  </si>
  <si>
    <t xml:space="preserve">Massachusetts Schedule C from Form 1099-K</t>
  </si>
  <si>
    <t xml:space="preserve">Form 1099-K Box 1a</t>
  </si>
  <si>
    <t xml:space="preserve">W-2 $50,440; 1099-K $18,200 gross settlements; the net profit follows federal and goes on Massachusetts Schedule C.</t>
  </si>
  <si>
    <t xml:space="preserve">Fitchburg, Worcester County</t>
  </si>
  <si>
    <t xml:space="preserve">Sold the home, now renting in Massachusetts</t>
  </si>
  <si>
    <t xml:space="preserve">Gain on sale of principal residence excluded (Massachusetts follows Section 121)</t>
  </si>
  <si>
    <t xml:space="preserve">Form 1099-S Box 2; closing statement; basis records</t>
  </si>
  <si>
    <t xml:space="preserve">Rental deduction — Sept-Dec rent after selling</t>
  </si>
  <si>
    <t xml:space="preserve">W-2 $116,000. Home sold for $620,000 with the gain fully excluded under Section 121, which Massachusetts follows (and resident sellers are exempt from Form NRW real estate withholding). They rented a Massachusetts apartment Sept-Dec at $3,200/month = $12,800; half = $6,400, capped at $4,000. No federal change.</t>
  </si>
  <si>
    <t xml:space="preserve">Waltham, Middlesex County</t>
  </si>
  <si>
    <t xml:space="preserve">Settled credit card debt, renter</t>
  </si>
  <si>
    <t xml:space="preserve">Cancellation of debt income</t>
  </si>
  <si>
    <t xml:space="preserve">income/other-income/fees-and-other-income.md</t>
  </si>
  <si>
    <t xml:space="preserve">Schedule X</t>
  </si>
  <si>
    <t xml:space="preserve">Schedule X, Line 4 → Form 1, Line 9</t>
  </si>
  <si>
    <t xml:space="preserve">Form 1099-C Boxes 2 and 6</t>
  </si>
  <si>
    <t xml:space="preserve">Rental deduction — apartment</t>
  </si>
  <si>
    <t xml:space="preserve">W-2 $44,200; 1099-C $9,800 taxed federally (not insolvent) is Schedule X Line 4 income in Massachusetts. Rent $1,300 × 12 = $15,600; half = $7,800, capped at $4,000. No federal change.</t>
  </si>
  <si>
    <t xml:space="preserve">Chicopee, Hampden County</t>
  </si>
  <si>
    <t xml:space="preserve">IRA contribution not deductible; U.Fund for a nephew</t>
  </si>
  <si>
    <t xml:space="preserve">Traditional IRA contribution not deductible — becomes Massachusetts basis</t>
  </si>
  <si>
    <t xml:space="preserve">income/retirement/ira-keogh-roth-distributions.md</t>
  </si>
  <si>
    <t xml:space="preserve">No deduction (tracked for future Schedule X, Line 2)</t>
  </si>
  <si>
    <t xml:space="preserve">Massachusetts 529 (U.Fund) contribution deduction</t>
  </si>
  <si>
    <t xml:space="preserve">W-2 $74,880. The $7,500 IRA contribution deducted federally is not deductible in Massachusetts; it becomes Massachusetts basis that is recovered tax-free when distributed. Contributes $2,000 to a nephew's U.Fund account, which is deductible up to the $2,000 joint cap. No federal change.</t>
  </si>
  <si>
    <t xml:space="preserve">Arlington, Middlesex County</t>
  </si>
  <si>
    <t xml:space="preserve">Massachusetts Earned Income Credit — 40% of the federal EIC</t>
  </si>
  <si>
    <t xml:space="preserve">Form 1, Line 43</t>
  </si>
  <si>
    <t xml:space="preserve">Federal Form 1040 Line 27a</t>
  </si>
  <si>
    <t xml:space="preserve">Limited Income Credit</t>
  </si>
  <si>
    <t xml:space="preserve">credits/income-based/limited-income-credit.md</t>
  </si>
  <si>
    <t xml:space="preserve">Form 1 Line 29 worksheet</t>
  </si>
  <si>
    <t xml:space="preserve">Form 1, Line 29</t>
  </si>
  <si>
    <t xml:space="preserve">Line 27 Massachusetts AGI worksheet</t>
  </si>
  <si>
    <t xml:space="preserve">W-2 $10,400, no children: the federal EIC is at the $664 maximum, so the Massachusetts EIC = 40% = $265.60. Massachusetts tax = ($10,400 − $796 FICA − $4,400) × 5% = $260; Limited Income Credit = $260 − 10% × ($10,400 − $8,000) = $20. No federal change.</t>
  </si>
  <si>
    <t xml:space="preserve">Lawrence, Essex County</t>
  </si>
  <si>
    <t xml:space="preserve">Massachusetts Earned Income Credit — 40% of the federal two-child EIC</t>
  </si>
  <si>
    <t xml:space="preserve">Form 1, Lines 43a, 43b, 43</t>
  </si>
  <si>
    <t xml:space="preserve">Federal Form 1040 Line 27a; Schedule DI</t>
  </si>
  <si>
    <t xml:space="preserve">Child and Family Tax Credit — two children under 13</t>
  </si>
  <si>
    <t xml:space="preserve">W-2 $24,960, two children (9 and 5). The federal two-child EIC is at the $7,316 maximum, so the Massachusetts EIC = $2,926.40. Line 46 = 2 × $440 = $880. The Limited Income Credit does not apply: tax of $613 is below the $656 cap (10% × ($24,960 − $18,400)). No federal change.</t>
  </si>
  <si>
    <t xml:space="preserve">Chelsea, Suffolk County</t>
  </si>
  <si>
    <t xml:space="preserve">Qualifying surviving spouse files as head of household</t>
  </si>
  <si>
    <t xml:space="preserve">No qualifying surviving spouse status — files as head of household</t>
  </si>
  <si>
    <t xml:space="preserve">Form 1, Line 1 (Head of household); Line 2a $6,800</t>
  </si>
  <si>
    <t xml:space="preserve">Dependent exemption for a 14-year-old (no CFTC)</t>
  </si>
  <si>
    <t xml:space="preserve">W-2 $55,120. Massachusetts has no qualifying surviving spouse status; Bret meets the federal head of household tests (unmarried, maintains the home for Hilary), so he files head of household ($6,800) + $1,000 dependent exemption. Hilary is 14, so there is no Child and Family Tax Credit. Federal stays QSS.</t>
  </si>
  <si>
    <t xml:space="preserve">Weymouth, Norfolk County</t>
  </si>
  <si>
    <t xml:space="preserve">Married filing separately, renter</t>
  </si>
  <si>
    <t xml:space="preserve">Rental deduction — capped at $2,000 for married filing separately</t>
  </si>
  <si>
    <t xml:space="preserve">Married filing separately restrictions (no EIC, CFTC, Limited Income Credit)</t>
  </si>
  <si>
    <t xml:space="preserve">Form 1, Line 1</t>
  </si>
  <si>
    <t xml:space="preserve">W-2 $78,624. The spouses filed separately federally, so separate Massachusetts returns are allowed. Rent $1,900 × 12 = $22,800 paid by the taxpayer; half = $11,400, capped at $2,000 for married filing separately (the couple could reallocate up to $4,000 with signed consent). No federal change.</t>
  </si>
  <si>
    <t xml:space="preserve">Framingham, Middlesex County</t>
  </si>
  <si>
    <t xml:space="preserve">Charitable giver without itemizing</t>
  </si>
  <si>
    <t xml:space="preserve">Massachusetts charitable deduction — full amount, no 0.5% floor or $1,000 non-itemizer cap</t>
  </si>
  <si>
    <t xml:space="preserve">deductions/schedule-y/charitable-contributions.md</t>
  </si>
  <si>
    <t xml:space="preserve">Schedule Y, Line 9c → Form 1, Line 15</t>
  </si>
  <si>
    <t xml:space="preserve">Charity receipts and acknowledgments (same records as the federal claim)</t>
  </si>
  <si>
    <t xml:space="preserve">W-2 $59,280. The taxpayer takes the federal standard deduction with the 2026 non-itemizer charitable deduction. Massachusetts allows the full cash gifts (what Schedule A Line 14 would show) without the federal $1,000 cap or the 0.5% floor, excluding donated clothing and household goods. It reduces only Part B income. Same receipts as federal; no federal change.</t>
  </si>
  <si>
    <t xml:space="preserve">Beverly, Essex County</t>
  </si>
  <si>
    <t xml:space="preserve">Senior couple, IRA basis recovered first</t>
  </si>
  <si>
    <t xml:space="preserve">IRA distribution — Massachusetts basis recovered before tax</t>
  </si>
  <si>
    <t xml:space="preserve">Schedule X worksheet</t>
  </si>
  <si>
    <t xml:space="preserve">Schedule X, Line 2 → Form 1, Line 9</t>
  </si>
  <si>
    <t xml:space="preserve">Form 1099-R; record of IRA contributions made while a Massachusetts resident</t>
  </si>
  <si>
    <t xml:space="preserve">Social Security not taxed in Massachusetts</t>
  </si>
  <si>
    <t xml:space="preserve">income/retirement/social-security.md</t>
  </si>
  <si>
    <t xml:space="preserve">Not reported</t>
  </si>
  <si>
    <t xml:space="preserve">Ages 66 and 68. 1099-R IRA distribution $22,000; they made $14,000 of IRA contributions as Massachusetts residents (taxed when made, no prior distributions), so taxable = $22,000 − $14,000 = $8,000. SSA-1099 $41,000 is not reported. Age exemptions are $1,400. No federal change.</t>
  </si>
  <si>
    <t xml:space="preserve">Falmouth, Barnstable County</t>
  </si>
  <si>
    <t xml:space="preserve">Two jobs: excess PFML and three health plans</t>
  </si>
  <si>
    <t xml:space="preserve">Excess Paid Family and Medical Leave contributions refunded</t>
  </si>
  <si>
    <t xml:space="preserve">payments/excess-pfml-contributions.md</t>
  </si>
  <si>
    <t xml:space="preserve">Form 1 Line 49 worksheet</t>
  </si>
  <si>
    <t xml:space="preserve">Form 1, Line 49</t>
  </si>
  <si>
    <t xml:space="preserve">Both Forms W-2 (Box 14 PFML; Boxes 3 and 5)</t>
  </si>
  <si>
    <t xml:space="preserve">Schedule HC-CS — more than two insurers</t>
  </si>
  <si>
    <t xml:space="preserve">other-taxes/schedule-hc-cs.md</t>
  </si>
  <si>
    <t xml:space="preserve">Schedule HC-CS</t>
  </si>
  <si>
    <t xml:space="preserve">Schedule HC-CS, Part A</t>
  </si>
  <si>
    <t xml:space="preserve">Three Forms MA 1099-HC</t>
  </si>
  <si>
    <t xml:space="preserve">W-2s $95,000 + $100,000. Each employer withheld PFML at 0.46%: $437.00 + $460.00 = $897.00. Combined required = $184,500 cap × 0.46% = $848.70, so the excess is $48 on Line 49 (confirm the 2026 employee rate on the 2026 worksheet). Job A ended June 26 and job B began June 29 (W-2 dates). Employer A coverage ended June 30 and employer B's plan began August 1 after its waiting period, so July was covered by an unsubsidized Health Connector plan (income is above 400% FPL, so there is no advance premium tax credit and no federal Form 8962 change) = 3 insurers, so Schedule HC-CS is required. No federal change.</t>
  </si>
  <si>
    <t xml:space="preserve">Cambridge, Middlesex County</t>
  </si>
  <si>
    <t xml:space="preserve">Early 401(k) withdrawal, no Massachusetts penalty</t>
  </si>
  <si>
    <t xml:space="preserve">401(k) distribution taxable; no Massachusetts 10% additional tax</t>
  </si>
  <si>
    <t xml:space="preserve">Form 1, Line 4</t>
  </si>
  <si>
    <t xml:space="preserve">Form 1099-R Boxes 1, 2a, 7 code 1</t>
  </si>
  <si>
    <t xml:space="preserve">W-2 $59,280; 1099-R $15,000 code 1. 401(k) deferrals were excluded from Massachusetts wages, so there is no Massachusetts basis and the full $15,000 is taxed on Line 4. Massachusetts has no equivalent of the federal 10% early-distribution tax.</t>
  </si>
  <si>
    <t xml:space="preserve">Gardner, Worcester County</t>
  </si>
  <si>
    <t xml:space="preserve">RSUs: extension with 80% paid</t>
  </si>
  <si>
    <t xml:space="preserve">Corrected RSU basis on Schedule D (no double tax)</t>
  </si>
  <si>
    <t xml:space="preserve">Schedule D, Line 10a (no adjustment needed)</t>
  </si>
  <si>
    <t xml:space="preserve">Form 1099-B and supplemental basis statement</t>
  </si>
  <si>
    <t xml:space="preserve">W-2 $160,000 includes the vested RSU value. 1099-B shows proceeds $95,000 with basis $0; the corrected basis of $95,000 follows the federal Form 8949, so there is no Massachusetts gain. Waiting on a corrected brokerage statement, they pay at least 80% of Massachusetts tax with Form M-4868 by April 15, 2027. No federal change.</t>
  </si>
  <si>
    <t xml:space="preserve">Sudbury, Middlesex County</t>
  </si>
  <si>
    <t xml:space="preserve">ISO exercise, no Massachusetts AMT</t>
  </si>
  <si>
    <t xml:space="preserve">No Massachusetts alternative minimum tax; ISO bargain element not Massachusetts income</t>
  </si>
  <si>
    <t xml:space="preserve">W-2 $126,000. Form 3921: 1,200 shares × ($41.75 − $8.50) = $39,900 bargain element is a federal AMT item only. Massachusetts has no AMT and no income at exercise; basis stays $8.50/share for Massachusetts Schedule D when the shares are sold.</t>
  </si>
  <si>
    <t xml:space="preserve">Bedford, Middlesex County</t>
  </si>
  <si>
    <t xml:space="preserve">Foreign tax paid by a fund — no Massachusetts credit</t>
  </si>
  <si>
    <t xml:space="preserve">No Massachusetts credit for foreign tax (other than Canada)</t>
  </si>
  <si>
    <t xml:space="preserve">Not claimed on Line 30</t>
  </si>
  <si>
    <t xml:space="preserve">Fund dividends taxed on Schedule B</t>
  </si>
  <si>
    <t xml:space="preserve">Schedule B → Form 1, Line 20</t>
  </si>
  <si>
    <t xml:space="preserve">Form 1099-DIV Box 1a</t>
  </si>
  <si>
    <t xml:space="preserve">W-2 $94,000; 1099-DIV $6,400 with $380 foreign tax. The federal foreign tax credit has no Massachusetts counterpart (only Canada and its provinces are eligible). All $6,400 is 5.0% Schedule B income.</t>
  </si>
  <si>
    <t xml:space="preserve">Milton, Norfolk County</t>
  </si>
  <si>
    <t xml:space="preserve">Home-office consultant buys a sofa online</t>
  </si>
  <si>
    <t xml:space="preserve">Massachusetts Schedule C with home-office deduction (follows federal)</t>
  </si>
  <si>
    <t xml:space="preserve">Schedule C, Line 29 → Form 1, Line 6a</t>
  </si>
  <si>
    <t xml:space="preserve">Form 1099-NEC; Form 8829</t>
  </si>
  <si>
    <t xml:space="preserve">Use tax — worksheet for an item of $1,000 or more</t>
  </si>
  <si>
    <t xml:space="preserve">Form 1, Line 34 Worksheet</t>
  </si>
  <si>
    <t xml:space="preserve">Online receipt showing no sales tax charged</t>
  </si>
  <si>
    <t xml:space="preserve">No W-2; 1099-NEC $78,000. Home office follows the federal Form 8829 on Massachusetts Schedule C Line 29. A $1,400 personal sofa bought from an out-of-state retailer with no tax charged: use tax $1,400 × 6.25% = $88. It is a personal purchase, so there is no federal deduction and federal tax is unchanged.</t>
  </si>
  <si>
    <t xml:space="preserve">Northampton, Hampshire County</t>
  </si>
  <si>
    <t xml:space="preserve">Partner in a partnership electing the PTE excise</t>
  </si>
  <si>
    <t xml:space="preserve">Pass-through entity excise credit — 90% of the partner's share</t>
  </si>
  <si>
    <t xml:space="preserve">credits/business/pass-through-entity-excise-credit.md</t>
  </si>
  <si>
    <t xml:space="preserve">Schedule CMS</t>
  </si>
  <si>
    <t xml:space="preserve">Schedule CMS, Section 3/4 (ELTCRD) → Form 1, Line 31/47</t>
  </si>
  <si>
    <t xml:space="preserve">Massachusetts Schedule 3K-1 Line 41e</t>
  </si>
  <si>
    <t xml:space="preserve">Partnership income on Schedule E-2 from the Massachusetts 3K-1</t>
  </si>
  <si>
    <t xml:space="preserve">income/supplemental/partnership-s-corporation-income.md</t>
  </si>
  <si>
    <t xml:space="preserve">Schedule E-2</t>
  </si>
  <si>
    <t xml:space="preserve">Massachusetts Schedule 3K-1</t>
  </si>
  <si>
    <t xml:space="preserve">W-2 $112,000. Federal K-1 Box 1 $34,000 is already net of the entity-level excise, so federal tax is unchanged. Massachusetts 3K-1 shows qualified income of about $35,789 and the partner's share of excise paid of $1,789 (5%); the 90% refundable credit = $1,611 on Schedule CMS.</t>
  </si>
  <si>
    <t xml:space="preserve">Concord, Middlesex County</t>
  </si>
  <si>
    <t xml:space="preserve">Rental loss carried forward; donates on the return</t>
  </si>
  <si>
    <t xml:space="preserve">Suspended passive rental loss follows federal (pro forma Form 8582)</t>
  </si>
  <si>
    <t xml:space="preserve">Schedule E-1, Line 21 → Form 1, Line 7</t>
  </si>
  <si>
    <t xml:space="preserve">Form 1099-MISC Box 1; federal Form 8582</t>
  </si>
  <si>
    <t xml:space="preserve">Voluntary contributions — Organ Transplant Fund and Homeless Animal Fund</t>
  </si>
  <si>
    <t xml:space="preserve">Form 1, Lines 33b and 33f</t>
  </si>
  <si>
    <t xml:space="preserve">W-2s $50,440 + $42,120; rents $31,200. The disallowed federal loss is suspended the same way in Massachusetts. They give $50 to Line 33b and $50 to Line 33f, paid with the return in 2027, so there is no 2026 federal effect.</t>
  </si>
  <si>
    <t xml:space="preserve">Westfield, Hampden County</t>
  </si>
  <si>
    <t xml:space="preserve">Self-employed, Massachusetts estimated payments</t>
  </si>
  <si>
    <t xml:space="preserve">Massachusetts estimated tax payments (Form 1-ES)</t>
  </si>
  <si>
    <t xml:space="preserve">Form 1-ES</t>
  </si>
  <si>
    <t xml:space="preserve">Form 1, Line 40</t>
  </si>
  <si>
    <t xml:space="preserve">MassTaxConnect payment history</t>
  </si>
  <si>
    <t xml:space="preserve">No W-2; 1099-NEC $86,000. Massachusetts tax ≈ ($86,000 − $2,000 SE tax on Line 11 − $4,400) × 5% = $3,980, so about $995 per quarter (April 15, June 15, September 15 2026 and January 15 2027) to stay within the 80% safe harbor. No federal change.</t>
  </si>
  <si>
    <t xml:space="preserve">Amherst, Hampshire County</t>
  </si>
  <si>
    <t xml:space="preserve">Missed RMD: no Massachusetts excise</t>
  </si>
  <si>
    <t xml:space="preserve">No Massachusetts equivalent of the 25% RMD excise</t>
  </si>
  <si>
    <t xml:space="preserve">Schedule X, Line 2 (distribution only)</t>
  </si>
  <si>
    <t xml:space="preserve">Form 1099-R Box 1, 2a, 7</t>
  </si>
  <si>
    <t xml:space="preserve">Age 65 or over exemption — taxpayer</t>
  </si>
  <si>
    <t xml:space="preserve">Taxpayer born 1952 (age 74); spouse 63. 1099-R $19,000 IRA distribution goes on Schedule X Line 2 (no Massachusetts basis). The federal Form 5329 excise has no Massachusetts counterpart. Age exemption is $700. No federal change.</t>
  </si>
  <si>
    <t xml:space="preserve">Yarmouth, Barnstable County</t>
  </si>
  <si>
    <t xml:space="preserve">Adoption agency fees and a young child</t>
  </si>
  <si>
    <t xml:space="preserve">Adoption agency fee exemption</t>
  </si>
  <si>
    <t xml:space="preserve">deductions/exemptions/adoption-agency-fee-exemption.md</t>
  </si>
  <si>
    <t xml:space="preserve">Form 1, Line 2f</t>
  </si>
  <si>
    <t xml:space="preserve">Invoices from the licensed adoption agency (same fees used on federal Form 8839)</t>
  </si>
  <si>
    <t xml:space="preserve">Lead Paint Credit — interim control (child under 6 in the home)</t>
  </si>
  <si>
    <t xml:space="preserve">Schedule LP Part 1 → Schedule CMS (LEDPNT) → Form 1, Line 31</t>
  </si>
  <si>
    <t xml:space="preserve">Letter of Interim Control from a licensed risk assessor</t>
  </si>
  <si>
    <t xml:space="preserve">W-2 $138,000 (Box 12 T $15,000 employer adoption assistance excluded, as federally). Fees paid in 2026 to the licensed Massachusetts adoption agency, the same documented fees on federal Form 8839, are exempt on Line 2f; no new expense is added. Janet (5) moved into their 1940s home, triggering the Lead Law; interim controls under an emergency lead management plan cost $2,400, credit = 50% = $1,200, capped at $1,000. Janet also gives a $440 Child and Family Tax Credit. Deleading a personal residence is not federally deductible, so federal tax is unchanged.</t>
  </si>
  <si>
    <t xml:space="preserve">Quincy, Norfolk County</t>
  </si>
  <si>
    <t xml:space="preserve">Car loan interest, veteran</t>
  </si>
  <si>
    <t xml:space="preserve">Car loan interest not deductible (IRC 163(h)(4) not adopted)</t>
  </si>
  <si>
    <t xml:space="preserve">Not deductible</t>
  </si>
  <si>
    <t xml:space="preserve">Veteran oval (Operation Enduring Freedom) — informational</t>
  </si>
  <si>
    <t xml:space="preserve">filing/form-1-header-information.md</t>
  </si>
  <si>
    <t xml:space="preserve">Form 1, page 1 veteran oval</t>
  </si>
  <si>
    <t xml:space="preserve">DD-214</t>
  </si>
  <si>
    <t xml:space="preserve">W-2 $80,080. The $3,543 federal car loan interest deduction is not allowed in Massachusetts (TIR 26-4). The taxpayer is an honorably discharged OEF veteran domiciled in Massachusetts before enlisting; the oval lets DOR refer him to Veterans' Services. No tax effect; no federal change.</t>
  </si>
  <si>
    <t xml:space="preserve">Billerica, Middlesex County</t>
  </si>
  <si>
    <t xml:space="preserve">Two commuting spouses</t>
  </si>
  <si>
    <t xml:space="preserve">Commuter deduction — both spouses (E-ZPass tolls and MBTA)</t>
  </si>
  <si>
    <t xml:space="preserve">Schedule Y worksheet (one per spouse)</t>
  </si>
  <si>
    <t xml:space="preserve">E-ZPass statements; MBTA receipts</t>
  </si>
  <si>
    <t xml:space="preserve">W-2s $132,000 + $108,000. Taxpayer pays $1,320 of Mass Pike E-ZPass tolls; spouse pays $1,080 for MBTA passes, both unreimbursed. Each is (cost − $150), capped at $750 per person = $1,500 joint. Commuting is not federally deductible; the nanny's Schedule H is unaffected. No federal change.</t>
  </si>
  <si>
    <t xml:space="preserve">Newton, Middlesex County</t>
  </si>
  <si>
    <t xml:space="preserve">Employer Trump Account contribution taxed in Massachusetts</t>
  </si>
  <si>
    <t xml:space="preserve">Employer Trump Account contribution included in Massachusetts wages</t>
  </si>
  <si>
    <t xml:space="preserve">Form W-2 Box 12 code TA</t>
  </si>
  <si>
    <t xml:space="preserve">Dependent exemption for a 17-year-old (no CFTC)</t>
  </si>
  <si>
    <t xml:space="preserve">W-2 Box 1 $110,000 excludes the $2,500 Box 12 TA contribution; Massachusetts does not adopt the exclusion (TIR 26-4), so Massachusetts wages = $112,500. Alexandra (17) gets the $1,000 dependent exemption, not the CFTC. No federal change.</t>
  </si>
  <si>
    <t xml:space="preserve">North Andover, Essex County</t>
  </si>
  <si>
    <t xml:space="preserve">Year-end gains: annualized Massachusetts estimates</t>
  </si>
  <si>
    <t xml:space="preserve">Underpayment of estimated tax — annualized income installment method</t>
  </si>
  <si>
    <t xml:space="preserve">other-taxes/estimated-tax-underpayment-penalty.md</t>
  </si>
  <si>
    <t xml:space="preserve">Form M-2210 Part 3</t>
  </si>
  <si>
    <t xml:space="preserve">Form M-2210 → Form 1, under Line 55</t>
  </si>
  <si>
    <t xml:space="preserve">Brokerage trade confirmations by date</t>
  </si>
  <si>
    <t xml:space="preserve">Capital gains on Schedule D</t>
  </si>
  <si>
    <t xml:space="preserve">W-2 $175,000 with Massachusetts withholding; December sale: 1099-B $240,000 − $145,000 = $95,000 gain (taxed per the federal holding period) + dividends $38,000 + interest $9,400. Because the gain came in December, the M-2210 Part 3 annualized method keeps the required installments low; Massachusetts total stays under the $1,107,750 surtax threshold. No federal change.</t>
  </si>
  <si>
    <t xml:space="preserve">Wellesley, Norfolk County</t>
  </si>
  <si>
    <t xml:space="preserve">Executive pays the 4% surtax</t>
  </si>
  <si>
    <t xml:space="preserve">4% surtax on taxable income over $1,107,750</t>
  </si>
  <si>
    <t xml:space="preserve">other-taxes/surtax.md</t>
  </si>
  <si>
    <t xml:space="preserve">Schedule 4% Surtax</t>
  </si>
  <si>
    <t xml:space="preserve">Form 1, Line 28b</t>
  </si>
  <si>
    <t xml:space="preserve">Forms W-2, 1099-DIV, 1099-INT</t>
  </si>
  <si>
    <t xml:space="preserve">Surtax filers must file and pay electronically</t>
  </si>
  <si>
    <t xml:space="preserve">procedures/electronic-filing.md</t>
  </si>
  <si>
    <t xml:space="preserve">Form 1 (e-file)</t>
  </si>
  <si>
    <t xml:space="preserve">Electronic filing and payment</t>
  </si>
  <si>
    <t xml:space="preserve">W-2 $1,200,000 − $2,000 Line 11 − $8,800 exemption + dividends $12,000 + interest $4,200 = about $1,205,400 taxable; over the $1,107,750 threshold by $97,650; surtax = $3,906. Surtax filers must e-file and e-pay. No federal change.</t>
  </si>
  <si>
    <t xml:space="preserve">Weston, Middlesex County</t>
  </si>
  <si>
    <t xml:space="preserve">Massachusetts Earned Income Credit — 40% of the federal one-child EIC</t>
  </si>
  <si>
    <t xml:space="preserve">Limited Income Credit (head of household with one dependent)</t>
  </si>
  <si>
    <t xml:space="preserve">W-2 $15,600, HOH, one child (7). Federal one-child EIC at the $4,427 maximum, so the Massachusetts EIC = $1,770.80. Massachusetts tax = ($15,600 − $1,193 − $7,800) × 5% = $330; Limited Income Credit = $330 − 10% × ($15,600 − $15,400) = $310. Gregory also qualifies for the $440 Child and Family Tax Credit. No federal change.</t>
  </si>
  <si>
    <t xml:space="preserve">Southbridge, Worcester County</t>
  </si>
  <si>
    <t xml:space="preserve">Part-time worker, renter, childless EIC</t>
  </si>
  <si>
    <t xml:space="preserve">Massachusetts Earned Income Credit — 40% of the federal childless EIC</t>
  </si>
  <si>
    <t xml:space="preserve">Rental deduction — part-time worker's apartment</t>
  </si>
  <si>
    <t xml:space="preserve">W-2 $9,828; federal childless EIC at the $664 maximum, so the Massachusetts EIC = $265.60 (refundable). Shares an apartment: rent $500 × 12 = $6,000; half = $3,000. Massachusetts tax is about $84 after deductions (the Limited Income Credit gives $0 because tax is under the 10% cap), and the EIC more than offsets it. No federal change.</t>
  </si>
  <si>
    <t xml:space="preserve">Fall River, Bristol County</t>
  </si>
  <si>
    <t xml:space="preserve">QCD excluded in Massachusetts</t>
  </si>
  <si>
    <t xml:space="preserve">Qualified charitable distribution excluded on the Schedule X Line 2 worksheet</t>
  </si>
  <si>
    <t xml:space="preserve">Schedule X, Line 2 (worksheet line 6)</t>
  </si>
  <si>
    <t xml:space="preserve">Form 1099-R; charity acknowledgment</t>
  </si>
  <si>
    <t xml:space="preserve">Taxpayer 73, spouse 62. 1099-R $64,000 includes the $25,000 QCD paid directly to charity; the Massachusetts worksheet subtracts it, so $39,000 is taxable (no Massachusetts basis). SSA-1099 $38,000 is not reported. Age exemption $700. No federal change.</t>
  </si>
  <si>
    <t xml:space="preserve">Lenox, Berkshire County</t>
  </si>
  <si>
    <t xml:space="preserve">New graduate starts work in June, rents and bikes</t>
  </si>
  <si>
    <t xml:space="preserve">Rental deduction — rent paid July-December after starting work</t>
  </si>
  <si>
    <t xml:space="preserve">Commuter deduction — e-bike purchase</t>
  </si>
  <si>
    <t xml:space="preserve">E-bike receipt</t>
  </si>
  <si>
    <t xml:space="preserve">W-2 $31,360 for work from June 15, 2026. Moves into a shared apartment in July: $1,000 × 6 = $6,000; half = $3,000. Buys a $1,300 commuting e-bike (no employer reimbursement): $1,300 − $150 = $1,150, capped at $750. Neither is federally deductible, so federal tax is unchanged.</t>
  </si>
  <si>
    <t xml:space="preserve">Malden, Middlesex County</t>
  </si>
  <si>
    <t xml:space="preserve">Single-earner couple recovers a refund taken for spouse's debt</t>
  </si>
  <si>
    <t xml:space="preserve">Nondebtor spouse claim for a refund applied to the spouse's past-due Massachusetts tax</t>
  </si>
  <si>
    <t xml:space="preserve">procedures/nondebtor-spouse-claim.md</t>
  </si>
  <si>
    <t xml:space="preserve">Form M-8379</t>
  </si>
  <si>
    <t xml:space="preserve">Form M-8379 (filed separately)</t>
  </si>
  <si>
    <t xml:space="preserve">Forms W-2; DOR offset notice</t>
  </si>
  <si>
    <t xml:space="preserve">W-2 $108,000; only the taxpayer works and has all the withholding. DOR applies the joint refund to the non-working spouse's pre-marriage Massachusetts tax debt; the taxpayer files Form M-8379 to recover his share, computed as if married filing separately. No federal change.</t>
  </si>
  <si>
    <t xml:space="preserve">Belmont, Middlesex County</t>
  </si>
  <si>
    <t xml:space="preserve">Commuter rail rider adjusts Massachusetts withholding</t>
  </si>
  <si>
    <t xml:space="preserve">Commuter deduction — commuter rail pass paid out of pocket</t>
  </si>
  <si>
    <t xml:space="preserve">MBTA commuter rail pass receipts</t>
  </si>
  <si>
    <t xml:space="preserve">Form M-4 withholding adjustment for 2027</t>
  </si>
  <si>
    <t xml:space="preserve">Form M-4</t>
  </si>
  <si>
    <t xml:space="preserve">Future Line 38a withholding</t>
  </si>
  <si>
    <t xml:space="preserve">W-2 $88,000 (no employer transit benefit). Pays $340/month for a commuter rail pass = $4,080; $4,080 − $150 = $3,930, capped at $750. After a large Massachusetts refund, the taxpayer files a new Form M-4. No federal change.</t>
  </si>
  <si>
    <t xml:space="preserve">Franklin, Norfolk County</t>
  </si>
  <si>
    <t xml:space="preserve">Owed at filing, adds Massachusetts withholding; use tax</t>
  </si>
  <si>
    <t xml:space="preserve">Form M-4 additional Massachusetts withholding</t>
  </si>
  <si>
    <t xml:space="preserve">Form 1, Line 38a</t>
  </si>
  <si>
    <t xml:space="preserve">Form W-2 Box 17</t>
  </si>
  <si>
    <t xml:space="preserve">Use tax — safe harbor above $100,000 AGI</t>
  </si>
  <si>
    <t xml:space="preserve">Massachusetts AGI</t>
  </si>
  <si>
    <t xml:space="preserve">W-2 $124,000. They add extra Massachusetts withholding on Form M-4 so their 2026 payments meet 80% of tax. Use tax safe harbor: Massachusetts AGI over $100,000 × 0.000625 = $78. No federal change.</t>
  </si>
  <si>
    <t xml:space="preserve">Melrose, Middlesex County</t>
  </si>
  <si>
    <t xml:space="preserve">Private-school teacher: educator expenses; public health fund gift</t>
  </si>
  <si>
    <t xml:space="preserve">Educator expenses (same as federal)</t>
  </si>
  <si>
    <t xml:space="preserve">Schedule Y, Line 9a → Form 1, Line 15</t>
  </si>
  <si>
    <t xml:space="preserve">Voluntary contribution — Massachusetts Public Health HIV and Hepatitis Fund</t>
  </si>
  <si>
    <t xml:space="preserve">Form 1, Line 33c</t>
  </si>
  <si>
    <t xml:space="preserve">W-2 Box 1 $61,200 = Box 3 $68,000 − $6,800 403(b) (Box 12 E), with Social Security withheld, so the teacher works at a private (independent) elementary school: no Massachusetts Teachers' Retirement System pickup, and the 403(b) deferral is excluded in Massachusetts too (Box 16 = $61,200). Educator expenses equal the federal Schedule 1 Line 11 amount on Schedule Y Line 9a. $30 to Line 33c, paid with the 2026 return in 2027. No federal change.</t>
  </si>
  <si>
    <t xml:space="preserve">Brookline, Norfolk County</t>
  </si>
  <si>
    <t xml:space="preserve">Inherited IRA, prior-year exception avoids penalty</t>
  </si>
  <si>
    <t xml:space="preserve">Form 1099-R code 4</t>
  </si>
  <si>
    <t xml:space="preserve">Underpayment exception — full-year resident with no 2025 liability</t>
  </si>
  <si>
    <t xml:space="preserve">Form M-2210</t>
  </si>
  <si>
    <t xml:space="preserve">Form 1, Exception oval (enclose M-2210)</t>
  </si>
  <si>
    <t xml:space="preserve">2025 Massachusetts return</t>
  </si>
  <si>
    <t xml:space="preserve">No W-2; 1099-R $24,000 code 4 with federal withholding only. Massachusetts tax ≈ ($24,000 − $4,400) × 5% = $980, with no Massachusetts withholding. The taxpayer was a full-year resident with no 2025 Massachusetts liability, so the M-2210 exception applies and there is no penalty. No federal change.</t>
  </si>
  <si>
    <t xml:space="preserve">Easthampton, Hampshire County</t>
  </si>
  <si>
    <t xml:space="preserve">Working teen, under 18</t>
  </si>
  <si>
    <t xml:space="preserve">Under-age-18 oval</t>
  </si>
  <si>
    <t xml:space="preserve">Form 1, page 1 oval</t>
  </si>
  <si>
    <t xml:space="preserve">Date of birth</t>
  </si>
  <si>
    <t xml:space="preserve">Schedule HC — only Line 1 (mandate not yet in effect)</t>
  </si>
  <si>
    <t xml:space="preserve">Schedule HC, Line 1</t>
  </si>
  <si>
    <t xml:space="preserve">W-2 $11,648 &gt; $8,000, so a return is required. Born June 30, 2009: under 18 on January 1, 2027, so the oval is filled. Born on or after October 1, 2008, so only Schedule HC Line 1 is completed. The Limited Income Credit gives $0 (tax already under the 10% cap). No federal change.</t>
  </si>
  <si>
    <t xml:space="preserve">Leominster, Worcester County</t>
  </si>
  <si>
    <t xml:space="preserve">Savings bond interest exempt</t>
  </si>
  <si>
    <t xml:space="preserve">U.S. obligation interest excluded on Schedule B</t>
  </si>
  <si>
    <t xml:space="preserve">Schedule B, Line 6a (with statement)</t>
  </si>
  <si>
    <t xml:space="preserve">Form 1099-INT Box 3</t>
  </si>
  <si>
    <t xml:space="preserve">W-2 $108,000; 1099-INT Box 3 $4,600 of U.S. savings bond interest, excluded federally for tuition, is also exempt in Massachusetts as U.S. obligation interest.</t>
  </si>
  <si>
    <t xml:space="preserve">Dedham, Norfolk County</t>
  </si>
  <si>
    <t xml:space="preserve">Out-of-state municipal bonds taxed</t>
  </si>
  <si>
    <t xml:space="preserve">Non-Massachusetts municipal bond interest taxable</t>
  </si>
  <si>
    <t xml:space="preserve">Form 1099-INT Boxes 1 and 8; bond issuer list</t>
  </si>
  <si>
    <t xml:space="preserve">W-2 $104,000. 1099-INT Box 8 $7,800 is from other states' bonds: tax-exempt federally but taxable at 5.0% in Massachusetts, along with Box 1 $1,900 interest = $9,700 on Schedule B.</t>
  </si>
  <si>
    <t xml:space="preserve">Winchester, Middlesex County</t>
  </si>
  <si>
    <t xml:space="preserve">Massachusetts-issued private activity bonds</t>
  </si>
  <si>
    <t xml:space="preserve">Massachusetts-issued bond interest exempt; no Massachusetts AMT</t>
  </si>
  <si>
    <t xml:space="preserve">Schedule B, Line 6a</t>
  </si>
  <si>
    <t xml:space="preserve">Form 1099-INT Boxes 8 and 9</t>
  </si>
  <si>
    <t xml:space="preserve">W-2 $178,000. 1099-INT Box 8 $22,000 is all MassDevelopment bonds; Box 9 $9,500 is a federal AMT preference only. Massachusetts-issued bond interest is exempt and Massachusetts has no AMT.</t>
  </si>
  <si>
    <t xml:space="preserve">Dover, Norfolk County</t>
  </si>
  <si>
    <t xml:space="preserve">Fund capital gain distributions and dividends</t>
  </si>
  <si>
    <t xml:space="preserve">Capital gain distributions on Schedule D</t>
  </si>
  <si>
    <t xml:space="preserve">Schedule D, Line 6 → Form 1, Line 24</t>
  </si>
  <si>
    <t xml:space="preserve">Ordinary dividends on Schedule B</t>
  </si>
  <si>
    <t xml:space="preserve">W-2 $98,000. 1099-DIV Box 2a $6,900 goes to Schedule D Line 6 (5.0%); Box 1a $5,200 to Schedule B (5.0%).</t>
  </si>
  <si>
    <t xml:space="preserve">Watertown, Middlesex County</t>
  </si>
  <si>
    <t xml:space="preserve">Qualified dividends at the flat rate</t>
  </si>
  <si>
    <t xml:space="preserve">Qualified dividends taxed at 5.0% (no preferential rate)</t>
  </si>
  <si>
    <t xml:space="preserve">Form 1099-DIV Boxes 1a and 1b</t>
  </si>
  <si>
    <t xml:space="preserve">W-2 $104,000; 1099-DIV $6,100 ($5,400 qualified). All is 5.0% Schedule B income in Massachusetts.</t>
  </si>
  <si>
    <t xml:space="preserve">Reading, Middlesex County</t>
  </si>
  <si>
    <t xml:space="preserve">REIT dividends without a QBI deduction</t>
  </si>
  <si>
    <t xml:space="preserve">No QBI deduction (IRC 199A not adopted); REIT dividends fully taxed</t>
  </si>
  <si>
    <t xml:space="preserve">Form 1099-DIV Boxes 1a and 5</t>
  </si>
  <si>
    <t xml:space="preserve">W-2 $156,000; 1099-DIV $8,300 including $3,100 Section 199A REIT dividends. The federal 20% deduction has no Massachusetts equivalent; all $8,300 is taxed at 5.0%.</t>
  </si>
  <si>
    <t xml:space="preserve">Wakefield, Middlesex County</t>
  </si>
  <si>
    <t xml:space="preserve">Large medical bills: medical exemption</t>
  </si>
  <si>
    <t xml:space="preserve">Medical and dental exemption (amount from federal Schedule A, Line 4)</t>
  </si>
  <si>
    <t xml:space="preserve">deductions/exemptions/medical-dental-exemption.md</t>
  </si>
  <si>
    <t xml:space="preserve">Form 1, Line 2e</t>
  </si>
  <si>
    <t xml:space="preserve">Federal Schedule A Line 4</t>
  </si>
  <si>
    <t xml:space="preserve">W-2 $66,560. They itemize medical expenses federally; the Schedule A Line 4 amount (expenses above 7.5% of AGI) is a Massachusetts exemption on Line 2e. Requires a joint Massachusetts return because they filed jointly federally. No federal change.</t>
  </si>
  <si>
    <t xml:space="preserve">Saugus, Essex County</t>
  </si>
  <si>
    <t xml:space="preserve">Property tax itemizer connects to the town sewer</t>
  </si>
  <si>
    <t xml:space="preserve">No Massachusetts deduction for real estate taxes (no SALT deduction)</t>
  </si>
  <si>
    <t xml:space="preserve">Form 1098 Box 10</t>
  </si>
  <si>
    <t xml:space="preserve">Title 5 Septic Credit — required connection to the municipal sewer</t>
  </si>
  <si>
    <t xml:space="preserve">Town sewer-connection order or DEP watershed permit; contractor invoices; verification letter</t>
  </si>
  <si>
    <t xml:space="preserve">W-2 $175,000. Federal Schedule A real estate taxes $14,200 and mortgage interest $18,400 have no Massachusetts deduction. Their town required them to abandon the cesspool and connect to the new municipal sewer under a DEP watershed permit (covered since 2024): cost $16,000 × 60% = $9,600; $4,000 used in 2026 (tax is about $8,210), $5,600 carried forward. A sewer connection is a capital improvement with no federal deduction or credit, so federal tax is unchanged.</t>
  </si>
  <si>
    <t xml:space="preserve">Barnstable, Barnstable County</t>
  </si>
  <si>
    <t xml:space="preserve">No Massachusetts deduction for investment interest expense</t>
  </si>
  <si>
    <t xml:space="preserve">Broker statement (margin interest)</t>
  </si>
  <si>
    <t xml:space="preserve">Dividends and interest on Schedule B</t>
  </si>
  <si>
    <t xml:space="preserve">Form 1099-DIV; Form 1099-INT</t>
  </si>
  <si>
    <t xml:space="preserve">W-2 $148,000. $7,100 of margin interest deducted federally on Form 4952 / Schedule A has no Massachusetts deduction; dividends $9,400 + interest $3,200 = $12,600 taxed in full on Schedule B.</t>
  </si>
  <si>
    <t xml:space="preserve">Lynnfield, Essex County</t>
  </si>
  <si>
    <t xml:space="preserve">Declared disaster: casualty loss and penalty waiver</t>
  </si>
  <si>
    <t xml:space="preserve">No Massachusetts casualty loss deduction</t>
  </si>
  <si>
    <t xml:space="preserve">Federal Form 4684</t>
  </si>
  <si>
    <t xml:space="preserve">Underpayment penalty waiver — casualty or disaster</t>
  </si>
  <si>
    <t xml:space="preserve">Form M-2210 Line 14 'WAIVER' → Form 1 Exception oval</t>
  </si>
  <si>
    <t xml:space="preserve">FEMA declaration; explanation statement</t>
  </si>
  <si>
    <t xml:space="preserve">W-2 $132,000. The federal Form 4684 loss has no Massachusetts deduction. The September 2026 disaster disrupted their fourth-quarter Massachusetts payment; they request an M-2210 waiver for casualty or disaster. No federal change.</t>
  </si>
  <si>
    <t xml:space="preserve">Scituate, Plymouth County</t>
  </si>
  <si>
    <t xml:space="preserve">Solar credit lifetime cap reached</t>
  </si>
  <si>
    <t xml:space="preserve">Solar and Wind Energy Credit — $1,000 per-residence lifetime cap already used in 2025</t>
  </si>
  <si>
    <t xml:space="preserve">Schedule EC</t>
  </si>
  <si>
    <t xml:space="preserve">Schedule EC, Line 5b/5c = $0</t>
  </si>
  <si>
    <t xml:space="preserve">2025 Schedule EC; 2026 battery storage invoice</t>
  </si>
  <si>
    <t xml:space="preserve">W-2 $124,000. Rooftop solar installed in 2025 used the full $1,000 Massachusetts credit on the 2025 return. A $9,000 battery added in 2026 gets no Massachusetts credit (lifetime cap reached) and no federal credit (25D ended); only the federal 2025 carryforward continues. No federal change.</t>
  </si>
  <si>
    <t xml:space="preserve">Acton, Middlesex County</t>
  </si>
  <si>
    <t xml:space="preserve">Rideshare driver, mileage follows federal</t>
  </si>
  <si>
    <t xml:space="preserve">Massachusetts Schedule C car expenses (standard mileage follows federal)</t>
  </si>
  <si>
    <t xml:space="preserve">Schedule C, Line 8 → Form 1, Line 6a</t>
  </si>
  <si>
    <t xml:space="preserve">Form 1099-K; Form 1099-NEC; mileage log</t>
  </si>
  <si>
    <t xml:space="preserve">No W-2; 1099-K $41,200 + 1099-NEC $3,800; 19,400 business miles at the federal standard rate. The same Schedule C net is reported on Massachusetts Schedule C.</t>
  </si>
  <si>
    <t xml:space="preserve">Everett, Middlesex County</t>
  </si>
  <si>
    <t xml:space="preserve">Photographer: Section 179 within the Massachusetts limit</t>
  </si>
  <si>
    <t xml:space="preserve">Section 179 under the Massachusetts (pre-2025-law) limit — no difference here</t>
  </si>
  <si>
    <t xml:space="preserve">Schedule C, Line 11</t>
  </si>
  <si>
    <t xml:space="preserve">Equipment invoices; federal Form 4562</t>
  </si>
  <si>
    <t xml:space="preserve">No W-2; 1099-NEC $62,000. The $14,500 camera expense is far below the Massachusetts Section 179 limit (2025 $1,250,000; 2026 indexed figure pending) and no bonus depreciation was used, so Massachusetts Schedule C matches federal.</t>
  </si>
  <si>
    <t xml:space="preserve">Gloucester, Essex County</t>
  </si>
  <si>
    <t xml:space="preserve">Self-employed buys off-exchange coverage</t>
  </si>
  <si>
    <t xml:space="preserve">Self-employed health insurance deduction (same as federal)</t>
  </si>
  <si>
    <t xml:space="preserve">deductions/schedule-y/self-employed-health-insurance.md</t>
  </si>
  <si>
    <t xml:space="preserve">Schedule Y, Line 7 → Form 1, Line 15</t>
  </si>
  <si>
    <t xml:space="preserve">Schedule HC — individual plan bought directly from a carrier meets MCC</t>
  </si>
  <si>
    <t xml:space="preserve">Schedule HC, Lines 3-4a</t>
  </si>
  <si>
    <t xml:space="preserve">No W-2; 1099-NEC $62,000. Premiums deducted federally on Schedule 1 Line 17 are deducted on Schedule Y Line 7. The plan is bought directly from a Massachusetts carrier (no premium tax credit), meets MCC and is reported on Form MA 1099-HC. No federal change.</t>
  </si>
  <si>
    <t xml:space="preserve">Marshfield, Plymouth County</t>
  </si>
  <si>
    <t xml:space="preserve">Solo 401(k) not deductible; Olympic Fund gift</t>
  </si>
  <si>
    <t xml:space="preserve">Solo 401(k) contribution for a sole proprietor not deductible in Massachusetts</t>
  </si>
  <si>
    <t xml:space="preserve">Not allowed on Schedule Y, Line 9a (DD 08-3)</t>
  </si>
  <si>
    <t xml:space="preserve">Voluntary contribution — Massachusetts U.S. Olympic Fund</t>
  </si>
  <si>
    <t xml:space="preserve">Form 1, Line 33d</t>
  </si>
  <si>
    <t xml:space="preserve">No W-2; 1099-NEC $118,000. The $28,000 solo 401(k) contribution deducted federally (IRC 404 for a 401(c)(1) employee) is not a Massachusetts deduction, so it becomes Massachusetts basis. $50 to Line 33d. No federal change.</t>
  </si>
  <si>
    <t xml:space="preserve">Hopkinton, Middlesex County</t>
  </si>
  <si>
    <t xml:space="preserve">Freelancer: half of SE tax not deductible</t>
  </si>
  <si>
    <t xml:space="preserve">Federal deduction for half of SE tax not allowed; SE tax counts toward the $2,000 Line 11 cap</t>
  </si>
  <si>
    <t xml:space="preserve">Form 1, Line 11a ($2,000)</t>
  </si>
  <si>
    <t xml:space="preserve">No W-2; 1099-NEC $54,000. SE tax is about $7,630; Massachusetts allows $2,000 on Line 11a, not the federal deduction for half the SE tax (about $3,815).</t>
  </si>
  <si>
    <t xml:space="preserve">Greenfield, Franklin County</t>
  </si>
  <si>
    <t xml:space="preserve">Massachusetts Schedule C for unreported cash income</t>
  </si>
  <si>
    <t xml:space="preserve">Own receipts and bank deposits</t>
  </si>
  <si>
    <t xml:space="preserve">No W-2 or 1099. Cash receipts are reported on Massachusetts Schedule C as on federal; gross income over $8,000 requires a Massachusetts return.</t>
  </si>
  <si>
    <t xml:space="preserve">Ware, Hampshire County</t>
  </si>
  <si>
    <t xml:space="preserve">W-2 employee with side consulting</t>
  </si>
  <si>
    <t xml:space="preserve">Massachusetts Schedule C for 1099-NEC side income</t>
  </si>
  <si>
    <t xml:space="preserve">W-2 $102,000; 1099-NEC $6,800 on Massachusetts Schedule C.</t>
  </si>
  <si>
    <t xml:space="preserve">Chelmsford, Middlesex County</t>
  </si>
  <si>
    <t xml:space="preserve">Massachusetts casino winnings and losses</t>
  </si>
  <si>
    <t xml:space="preserve">Gambling winnings on Schedule X</t>
  </si>
  <si>
    <t xml:space="preserve">income/other-income/gambling-winnings.md</t>
  </si>
  <si>
    <t xml:space="preserve">Schedule X, Line 3 → Form 1, Line 9</t>
  </si>
  <si>
    <t xml:space="preserve">Form W-2G Box 1</t>
  </si>
  <si>
    <t xml:space="preserve">Losses at a Massachusetts-licensed casino deducted up to those winnings</t>
  </si>
  <si>
    <t xml:space="preserve">Schedule Y, Line 17 → Form 1, Line 15</t>
  </si>
  <si>
    <t xml:space="preserve">Casino win/loss statement</t>
  </si>
  <si>
    <t xml:space="preserve">W-2 $118,000; W-2G $12,400 from Encore Boston Harbor (licensed under ch 23K). The casino's win/loss statement shows $3,500 of losses there, deductible on Schedule Y Line 17 up to that casino's winnings. Federally the losses are only an itemized deduction and $3,500 is far below the standard deduction, so federal tax is unchanged.</t>
  </si>
  <si>
    <t xml:space="preserve">Medford, Middlesex County</t>
  </si>
  <si>
    <t xml:space="preserve">Tips not on the W-2 reported as other 5.0% income; no tips deduction</t>
  </si>
  <si>
    <t xml:space="preserve">Own tip records (Form 4137)</t>
  </si>
  <si>
    <t xml:space="preserve">Bakery counter worker who receives cash tips through a counter tip jar. W-2 $28,860; $3,900 of cash tips never reported to the employer (federal Form 4137) is Massachusetts Schedule X Line 4 income, with no Massachusetts tips deduction.</t>
  </si>
  <si>
    <t xml:space="preserve">Attleboro, Bristol County</t>
  </si>
  <si>
    <t xml:space="preserve">Contest prize; election fund</t>
  </si>
  <si>
    <t xml:space="preserve">Prize income on Schedule X</t>
  </si>
  <si>
    <t xml:space="preserve">Form 1099-MISC Box 3</t>
  </si>
  <si>
    <t xml:space="preserve">State Election Campaign Fund $1</t>
  </si>
  <si>
    <t xml:space="preserve">Form 1, page 1</t>
  </si>
  <si>
    <t xml:space="preserve">W-2 $55,120; 1099-MISC Box 3 $5,000 prize on Schedule X Line 4. Checks $1 for the State Election Campaign Fund (no effect on tax or refund).</t>
  </si>
  <si>
    <t xml:space="preserve">Dracut, Middlesex County</t>
  </si>
  <si>
    <t xml:space="preserve">Alimony received under a 2016 decree</t>
  </si>
  <si>
    <t xml:space="preserve">Taxable alimony received</t>
  </si>
  <si>
    <t xml:space="preserve">income/other-income/alimony-received.md</t>
  </si>
  <si>
    <t xml:space="preserve">Schedule X, Line 1 → Form 1, Line 9</t>
  </si>
  <si>
    <t xml:space="preserve">W-2 $78,624; $18,000 alimony under a 2016 decree is taxable as federally.</t>
  </si>
  <si>
    <t xml:space="preserve">Stoughton, Norfolk County</t>
  </si>
  <si>
    <t xml:space="preserve">Alimony paid; gives to military families</t>
  </si>
  <si>
    <t xml:space="preserve">Alimony paid deduction</t>
  </si>
  <si>
    <t xml:space="preserve">deductions/schedule-y/alimony-paid.md</t>
  </si>
  <si>
    <t xml:space="preserve">Schedule Y, Line 3 → Form 1, Line 15</t>
  </si>
  <si>
    <t xml:space="preserve">Voluntary contribution — Military Family Relief Fund</t>
  </si>
  <si>
    <t xml:space="preserve">Form 1, Line 33e</t>
  </si>
  <si>
    <t xml:space="preserve">W-2 $79,040. Alimony paid under a 2016 decree is deducted on Schedule Y Line 3 in the federal amount. $100 to Line 33e, paid with the 2026 return in 2027 (no 2026 federal effect).</t>
  </si>
  <si>
    <t xml:space="preserve">Tewksbury, Middlesex County</t>
  </si>
  <si>
    <t xml:space="preserve">Broke a Massachusetts bank CD early</t>
  </si>
  <si>
    <t xml:space="preserve">Massachusetts bank interest reported gross</t>
  </si>
  <si>
    <t xml:space="preserve">Early withdrawal penalty deduction</t>
  </si>
  <si>
    <t xml:space="preserve">deductions/schedule-y/early-withdrawal-penalty.md</t>
  </si>
  <si>
    <t xml:space="preserve">Schedule Y, Line 2 → Form 1, Line 15</t>
  </si>
  <si>
    <t xml:space="preserve">Form 1099-INT Box 2</t>
  </si>
  <si>
    <t xml:space="preserve">No W-2. 1099-INT $6,200 from a Massachusetts bank on Line 5 (gross); $480 penalty on Schedule Y Line 2.</t>
  </si>
  <si>
    <t xml:space="preserve">Peabody, Essex County</t>
  </si>
  <si>
    <t xml:space="preserve">Wages under the filing threshold</t>
  </si>
  <si>
    <t xml:space="preserve">No Tax Status / no filing requirement (gross income $8,000 or less)</t>
  </si>
  <si>
    <t xml:space="preserve">Form 1, Line 27 oval</t>
  </si>
  <si>
    <t xml:space="preserve">$6,400 of wages with no W-2 is under the $8,000 threshold, so no Massachusetts return is required; if filed (e.g., for withholding), No Tax Status applies.</t>
  </si>
  <si>
    <t xml:space="preserve">Athol, Worcester County</t>
  </si>
  <si>
    <t xml:space="preserve">Crypto sale, digital asset oval</t>
  </si>
  <si>
    <t xml:space="preserve">Digital assets oval on Form 1</t>
  </si>
  <si>
    <t xml:space="preserve">Form 1099-DA</t>
  </si>
  <si>
    <t xml:space="preserve">Crypto gain taxed by holding period (8.5% short-term on Schedule B or 5% long-term on Schedule D)</t>
  </si>
  <si>
    <t xml:space="preserve">income/capital-gains/short-term-and-collectible-gains.md</t>
  </si>
  <si>
    <t xml:space="preserve">Schedule B / Schedule D</t>
  </si>
  <si>
    <t xml:space="preserve">Form 1, Line 23a or Line 24</t>
  </si>
  <si>
    <t xml:space="preserve">Form 1099-DA Box 1d; own basis records</t>
  </si>
  <si>
    <t xml:space="preserve">W-2 $138,000; 1099-DA proceeds $31,000 with basis not reported. The taxpayer uses the same basis and holding period as the federal Form 8949; short-term gain is taxed at 8.5% and long-term at 5% in Massachusetts.</t>
  </si>
  <si>
    <t xml:space="preserve">Canton, Norfolk County</t>
  </si>
  <si>
    <t xml:space="preserve">Section 1256 trader: two Massachusetts rates</t>
  </si>
  <si>
    <t xml:space="preserve">60/40 Section 1256 split — 40% short-term at 8.5%, 60% long-term at 5%</t>
  </si>
  <si>
    <t xml:space="preserve">Form 1, Lines 23a and 24</t>
  </si>
  <si>
    <t xml:space="preserve">W-2 $112,000; $23,400 net Section 1256 gain: $9,360 short-term × 8.5% = $795.60 and $14,040 long-term × 5% = $702.00, using the federal Form 6781 split.</t>
  </si>
  <si>
    <t xml:space="preserve">Walpole, Norfolk County</t>
  </si>
  <si>
    <t xml:space="preserve">Equipment sale with no Massachusetts basis difference</t>
  </si>
  <si>
    <t xml:space="preserve">Sale of business property with Massachusetts basis equal to federal (no bonus depreciation)</t>
  </si>
  <si>
    <t xml:space="preserve">Schedule D, Line 7</t>
  </si>
  <si>
    <t xml:space="preserve">Bill of sale; depreciation schedule</t>
  </si>
  <si>
    <t xml:space="preserve">No W-2; 1099-NEC $68,000. Equipment sold for $42,000 after $29,000 of regular MACRS depreciation (no bonus), so Massachusetts and federal basis match and no Schedule D Line 10a adjustment is needed.</t>
  </si>
  <si>
    <t xml:space="preserve">Leicester, Worcester County</t>
  </si>
  <si>
    <t xml:space="preserve">Seller-financed land sale</t>
  </si>
  <si>
    <t xml:space="preserve">Installment sale gain on Schedule D (under $1 million — no DOR approval or Line 26 charge)</t>
  </si>
  <si>
    <t xml:space="preserve">Sales contract; payment records</t>
  </si>
  <si>
    <t xml:space="preserve">Interest received on the note on Schedule B</t>
  </si>
  <si>
    <t xml:space="preserve">Schedule B, Line 3 → Form 1, Line 20</t>
  </si>
  <si>
    <t xml:space="preserve">Payment records</t>
  </si>
  <si>
    <t xml:space="preserve">W-2 $132,000. The $340,000 sale's Massachusetts gain is under $1 million, so no Installment Sales Unit approval is needed, and obligations are under $5 million, so there is no Line 26 interest charge. 2026 principal $44,000 × gross-profit ratio goes on Schedule D; interest $16,800 on Schedule B.</t>
  </si>
  <si>
    <t xml:space="preserve">Sterling, Worcester County</t>
  </si>
  <si>
    <t xml:space="preserve">Backdoor Roth: Massachusetts basis covers the conversion</t>
  </si>
  <si>
    <t xml:space="preserve">Roth conversion not taxable — nondeductible IRA contribution is Massachusetts basis</t>
  </si>
  <si>
    <t xml:space="preserve">Schedule X, Line 2 = $0</t>
  </si>
  <si>
    <t xml:space="preserve">Form 5498; Form 1099-R code 2; federal Form 8606</t>
  </si>
  <si>
    <t xml:space="preserve">W-2 $116,000. $7,500 contributed (taxed in Massachusetts like every IRA contribution) and converted: worksheet $7,500 − $7,500 basis = $0.</t>
  </si>
  <si>
    <t xml:space="preserve">Boston (Jamaica Plain), Suffolk County</t>
  </si>
  <si>
    <t xml:space="preserve">Short-term rental host</t>
  </si>
  <si>
    <t xml:space="preserve">Short-term rental on Schedule E-1 (short-term rental oval)</t>
  </si>
  <si>
    <t xml:space="preserve">Schedule E-1 → Form 1, Line 7</t>
  </si>
  <si>
    <t xml:space="preserve">Form 1099-K; booking records</t>
  </si>
  <si>
    <t xml:space="preserve">W-2 $124,000; 1099-K $28,600 from a Cape Cod rental. Net income follows federal; fill in the Schedule E-1 short-term rental oval. The separate room occupancy excise is not an income tax item.</t>
  </si>
  <si>
    <t xml:space="preserve">Needham, Norfolk County</t>
  </si>
  <si>
    <t xml:space="preserve">Massachusetts rental through a property manager</t>
  </si>
  <si>
    <t xml:space="preserve">Form 1099-MISC Box 1; manager statements</t>
  </si>
  <si>
    <t xml:space="preserve">W-2 $148,000; rents $34,800 via a property manager. Net income on Schedule E-1 matches federal.</t>
  </si>
  <si>
    <t xml:space="preserve">Andover, Essex County</t>
  </si>
  <si>
    <t xml:space="preserve">Author's royalties; U.Fund for a niece</t>
  </si>
  <si>
    <t xml:space="preserve">Royalty income on Schedule E-1</t>
  </si>
  <si>
    <t xml:space="preserve">Schedule E-1, Line 2 → Form 1, Line 7</t>
  </si>
  <si>
    <t xml:space="preserve">Form 1099-MISC Box 2</t>
  </si>
  <si>
    <t xml:space="preserve">Massachusetts 529 (U.Fund) contribution, $1,000 single cap</t>
  </si>
  <si>
    <t xml:space="preserve">MEFA U.Fund statement</t>
  </si>
  <si>
    <t xml:space="preserve">W-2 $128,000; royalties $13,200 on Schedule E-1. $1,500 to a niece's U.Fund account; deduction capped at $1,000 for a single filer. No federal change.</t>
  </si>
  <si>
    <t xml:space="preserve">Swampscott, Essex County</t>
  </si>
  <si>
    <t xml:space="preserve">Family farm donates produce to a food bank</t>
  </si>
  <si>
    <t xml:space="preserve">Farm Food Donation Credit (new for 2026, refundable)</t>
  </si>
  <si>
    <t xml:space="preserve">credits/business/farm-food-donation-credit.md</t>
  </si>
  <si>
    <t xml:space="preserve">Schedule CMS (2026 code pending)</t>
  </si>
  <si>
    <t xml:space="preserve">Form 1, Line 31/47 (expected)</t>
  </si>
  <si>
    <t xml:space="preserve">Food bank written certification of donation and fair market value</t>
  </si>
  <si>
    <t xml:space="preserve">Farm income from a pro forma U.S. Schedule F</t>
  </si>
  <si>
    <t xml:space="preserve">income/business/farm-income.md</t>
  </si>
  <si>
    <t xml:space="preserve">U.S. Schedule F (pro forma)</t>
  </si>
  <si>
    <t xml:space="preserve">Form 1, Line 6b</t>
  </si>
  <si>
    <t xml:space="preserve">Forms 1099-PATR, 1099-G Box 7, 1099-MISC Box 9</t>
  </si>
  <si>
    <t xml:space="preserve">No W-2. Schedule F income: patronage dividends $8,400, ag payments $11,200, crop insurance $19,500. The farm donates $3,200 (fair market value) of its own produce to a food bank. Growing costs were already expensed and no federal charitable deduction is claimed (required for the credit), so federal tax is unchanged; Massachusetts refundable credit = $3,200 (capped at $5,000).</t>
  </si>
  <si>
    <t xml:space="preserve">Hadley, Hampshire County</t>
  </si>
  <si>
    <t xml:space="preserve">Retiree applies the Massachusetts refund forward</t>
  </si>
  <si>
    <t xml:space="preserve">Overpayment applied to 2027 Massachusetts estimated tax</t>
  </si>
  <si>
    <t xml:space="preserve">payments/refund-and-balance-due.md</t>
  </si>
  <si>
    <t xml:space="preserve">Form 1, Line 53</t>
  </si>
  <si>
    <t xml:space="preserve">Form 1099-R Box 14 (Massachusetts withholding)</t>
  </si>
  <si>
    <t xml:space="preserve">Taxpayer 70, spouse 63. Private pension 1099-R $41,000 with $2,400 Massachusetts withheld; SSA-1099 $29,000 is not taxed. Tax = ($41,000 − $8,800 − $700) × 5% = $1,575; overpayment $825 applied to 2027 on Line 53. No federal change.</t>
  </si>
  <si>
    <t xml:space="preserve">Plymouth, Plymouth County</t>
  </si>
  <si>
    <t xml:space="preserve">Balance due, small payment agreement</t>
  </si>
  <si>
    <t xml:space="preserve">Balance due — Massachusetts payment agreement after the bill</t>
  </si>
  <si>
    <t xml:space="preserve">Form 1 / Form PV</t>
  </si>
  <si>
    <t xml:space="preserve">Form 1, Line 55</t>
  </si>
  <si>
    <t xml:space="preserve">DOR bill; MassTaxConnect</t>
  </si>
  <si>
    <t xml:space="preserve">Underpayment of Massachusetts estimated tax</t>
  </si>
  <si>
    <t xml:space="preserve">Form 1, M-2210 amount under Line 55</t>
  </si>
  <si>
    <t xml:space="preserve">Payment records (none)</t>
  </si>
  <si>
    <t xml:space="preserve">No W-2; 1099-NEC $93,000 and no Massachusetts payments. Tax ≈ ($93,000 − $2,000 − $4,400) × 5% = $4,330. Files on time, pays part, and requests a payment agreement in MassTaxConnect once billed (under $10,000); M-2210 interest at 8%/7%/8%/8% by quarter. No federal change.</t>
  </si>
  <si>
    <t xml:space="preserve">Agawam, Hampden County</t>
  </si>
  <si>
    <t xml:space="preserve">Final joint return in the year of a spouse's death</t>
  </si>
  <si>
    <t xml:space="preserve">Deceased spouse oval and date of death; joint return allowed</t>
  </si>
  <si>
    <t xml:space="preserve">Form 1, page 1 deceased oval</t>
  </si>
  <si>
    <t xml:space="preserve">Health care mandate ends the last full month the spouse was alive</t>
  </si>
  <si>
    <t xml:space="preserve">Schedule HC, Line 7 months</t>
  </si>
  <si>
    <t xml:space="preserve">W-2 $56,160 with Social Security withheld: works as a deputy clerk at the U.S. District Court in Boston (FERS, Social Security covered, no state pension pickup; a Massachusetts municipal clerk would be in a contributory system without Social Security). Spouse died September 14, 2026. A joint Form 1 is filed with the deceased oval (no Form M-1310 needed for a surviving spouse); the spouse's Schedule HC months end August 31. SSA-1099 $21,000 is not taxed; the death distribution 1099-R $18,000 is taxable. No federal change.</t>
  </si>
  <si>
    <t xml:space="preserve">Boston (Dorchester), Suffolk County</t>
  </si>
  <si>
    <t xml:space="preserve">Separated parent, head of household</t>
  </si>
  <si>
    <t xml:space="preserve">Considered unmarried — Massachusetts head of household</t>
  </si>
  <si>
    <t xml:space="preserve">Form 1, Line 1; Line 2a $6,800</t>
  </si>
  <si>
    <t xml:space="preserve">Child and Family Tax Credit — child age 11</t>
  </si>
  <si>
    <t xml:space="preserve">W-2 $49,920 with Social Security withheld and no pension pickup, so Neal works for a private nonprofit human-services agency (a Massachusetts state or county employee would be in a contributory retirement system). Neal lived apart from Kathryn for the last six months and kept Cullen 292 nights, so he files head of household in Massachusetts too. Cullen (11) gives a $440 Child and Family Tax Credit. No federal change.</t>
  </si>
  <si>
    <t xml:space="preserve">Holyoke, Hampden County</t>
  </si>
  <si>
    <t xml:space="preserve">WI scenario</t>
  </si>
  <si>
    <t xml:space="preserve">WI tax attribute 1</t>
  </si>
  <si>
    <t xml:space="preserve">WI taxonomy file 1</t>
  </si>
  <si>
    <t xml:space="preserve">WI form 1</t>
  </si>
  <si>
    <t xml:space="preserve">WI tax attribute 2</t>
  </si>
  <si>
    <t xml:space="preserve">WI taxonomy file 2</t>
  </si>
  <si>
    <t xml:space="preserve">WI form 2</t>
  </si>
  <si>
    <t xml:space="preserve">Federal = WI?</t>
  </si>
  <si>
    <t xml:space="preserve">WI residency status</t>
  </si>
  <si>
    <t xml:space="preserve">WI locality</t>
  </si>
  <si>
    <t xml:space="preserve">Madison renter, donates to Endangered Resources</t>
  </si>
  <si>
    <t xml:space="preserve">Renter's school property tax credit</t>
  </si>
  <si>
    <t xml:space="preserve">credits/property-tax-relief/school-property-tax-credit.md</t>
  </si>
  <si>
    <t xml:space="preserve">Form 1, Line 16a (rent table)</t>
  </si>
  <si>
    <t xml:space="preserve">Form 1, Line 16a</t>
  </si>
  <si>
    <t xml:space="preserve">Lease or rent receipts; heat included or not</t>
  </si>
  <si>
    <t xml:space="preserve">Schedule 3 donation — Endangered Resources Fund</t>
  </si>
  <si>
    <t xml:space="preserve">payments/schedule-3-donations.md</t>
  </si>
  <si>
    <t xml:space="preserve">Form 1, Schedule 3, Part I</t>
  </si>
  <si>
    <t xml:space="preserve">Form 1, Line 24 (Schedule 3, Line 1a)</t>
  </si>
  <si>
    <t xml:space="preserve">W-2 $55,120. Rent of $10,000+ (heat not included) reaches the $300 cap; Wisconsin tax easily absorbs it. Donation is state-only.</t>
  </si>
  <si>
    <t xml:space="preserve">Madison, Dane County — SD 3269</t>
  </si>
  <si>
    <t xml:space="preserve">None (Wisconsin has no local income tax)</t>
  </si>
  <si>
    <t xml:space="preserve">Two earners, married couple credit</t>
  </si>
  <si>
    <t xml:space="preserve">Married couple credit (3% of the lower earner's qualified earned income, up to $16,000)</t>
  </si>
  <si>
    <t xml:space="preserve">credits/personal/married-couple-credit.md</t>
  </si>
  <si>
    <t xml:space="preserve">Form 1, Schedule 2</t>
  </si>
  <si>
    <t xml:space="preserve">Form 1, Line 18</t>
  </si>
  <si>
    <t xml:space="preserve">Both spouses' Forms W-2</t>
  </si>
  <si>
    <t xml:space="preserve">W-2s $92,000 + $82,368; the lower earner exceeds $16,000, so the credit is at its cap.</t>
  </si>
  <si>
    <t xml:space="preserve">Sheboygan, Sheboygan County — SD 5271</t>
  </si>
  <si>
    <t xml:space="preserve">Wisconsin Identity Protection PIN</t>
  </si>
  <si>
    <t xml:space="preserve">Wisconsin Identity Protection PIN entered at signature</t>
  </si>
  <si>
    <t xml:space="preserve">filing-status/signatures-third-party-designee-and-ip-pin.md</t>
  </si>
  <si>
    <t xml:space="preserve">Form 1, page 3</t>
  </si>
  <si>
    <t xml:space="preserve">Form 1, page 3 (IP PIN boxes)</t>
  </si>
  <si>
    <t xml:space="preserve">DOR IP PIN notice</t>
  </si>
  <si>
    <t xml:space="preserve">W-2 $46,280 + interest $612 flow through federal AGI unchanged.</t>
  </si>
  <si>
    <t xml:space="preserve">Eau Claire, Eau Claire County — SD 1554</t>
  </si>
  <si>
    <t xml:space="preserve">Both spouses join the donor registry</t>
  </si>
  <si>
    <t xml:space="preserve">Anatomical gift registration (both spouses)</t>
  </si>
  <si>
    <t xml:space="preserve">filing-status/anatomical-gift-registration.md</t>
  </si>
  <si>
    <t xml:space="preserve">Form 1, Schedule 3, Part II</t>
  </si>
  <si>
    <t xml:space="preserve">Schedule 3, Part II</t>
  </si>
  <si>
    <t xml:space="preserve">W-2 $118,000 + interest $2,900; no dollar effect.</t>
  </si>
  <si>
    <t xml:space="preserve">Chippewa Falls, Chippewa County — SD 1092</t>
  </si>
  <si>
    <t xml:space="preserve">Edvest account for a nephew</t>
  </si>
  <si>
    <t xml:space="preserve">Edvest college savings contribution subtraction ($5,280 per beneficiary limit)</t>
  </si>
  <si>
    <t xml:space="preserve">deductions/subtractions/college-savings-account-contributions.md</t>
  </si>
  <si>
    <t xml:space="preserve">Schedule CS</t>
  </si>
  <si>
    <t xml:space="preserve">Schedule SB, Line 10</t>
  </si>
  <si>
    <t xml:space="preserve">Edvest year-end statement</t>
  </si>
  <si>
    <t xml:space="preserve">W-2 $132,000 + dividends $4,800. No federal 529 deduction.</t>
  </si>
  <si>
    <t xml:space="preserve">McFarland, Dane County — SD 3381</t>
  </si>
  <si>
    <t xml:space="preserve">Unemployment stays taxable</t>
  </si>
  <si>
    <t xml:space="preserve">Unemployment compensation exclusion worksheet ($12,000 single base) — no subtraction</t>
  </si>
  <si>
    <t xml:space="preserve">income/exclusions/unemployment-compensation.md</t>
  </si>
  <si>
    <t xml:space="preserve">Schedule SB worksheet</t>
  </si>
  <si>
    <t xml:space="preserve">Schedule SB, Line 3</t>
  </si>
  <si>
    <t xml:space="preserve">W-2 $31,360 + UC $5,600 = FAGI $36,960; half of the excess over $12,000 exceeds the UC, so all UC is taxable.</t>
  </si>
  <si>
    <t xml:space="preserve">Racine, Racine County — SD 4620</t>
  </si>
  <si>
    <t xml:space="preserve">Military retiree near Fort McCoy</t>
  </si>
  <si>
    <t xml:space="preserve">Military retirement pay subtraction (DFAS pension fully exempt)</t>
  </si>
  <si>
    <t xml:space="preserve">deductions/retirement/retirement-income-subtractions.md</t>
  </si>
  <si>
    <t xml:space="preserve">Schedule SB</t>
  </si>
  <si>
    <t xml:space="preserve">Schedule SB, Line 12</t>
  </si>
  <si>
    <t xml:space="preserve">Form 1099-R from DFAS</t>
  </si>
  <si>
    <t xml:space="preserve">1099-R $28,000 assumed to be U.S. military retired pay; fully taxable federally, exempt in Wisconsin.</t>
  </si>
  <si>
    <t xml:space="preserve">Tomah, Monroe County — SD 5747</t>
  </si>
  <si>
    <t xml:space="preserve">Two children at a private grade school</t>
  </si>
  <si>
    <t xml:space="preserve">Private school tuition subtraction ($4,000 per elementary pupil)</t>
  </si>
  <si>
    <t xml:space="preserve">deductions/subtractions/private-school-tuition-ps.md</t>
  </si>
  <si>
    <t xml:space="preserve">Schedule PS</t>
  </si>
  <si>
    <t xml:space="preserve">Schedule SB, Line 9</t>
  </si>
  <si>
    <t xml:space="preserve">Tuition statements; school FEIN</t>
  </si>
  <si>
    <t xml:space="preserve">Personal and dependent exemptions ($700 each)</t>
  </si>
  <si>
    <t xml:space="preserve">deductions/standard/personal-exemptions.md</t>
  </si>
  <si>
    <t xml:space="preserve">Form 1, Lines 10a-10c</t>
  </si>
  <si>
    <t xml:space="preserve">Form 1, Line 10c</t>
  </si>
  <si>
    <t xml:space="preserve">W-2 $79,872; children 13 and 8 are K-8. Tuition has no federal effect.</t>
  </si>
  <si>
    <t xml:space="preserve">Green Bay, Brown County — SD 2289</t>
  </si>
  <si>
    <t xml:space="preserve">Single parent files head of household</t>
  </si>
  <si>
    <t xml:space="preserve">Head of household, NOT married</t>
  </si>
  <si>
    <t xml:space="preserve">Form 1, filing status</t>
  </si>
  <si>
    <t xml:space="preserve">W-2 $47,840; one child age 10. Wisconsin HOH uses the larger standard deduction schedule.</t>
  </si>
  <si>
    <t xml:space="preserve">Fond du Lac, Fond du Lac County — SD 1862</t>
  </si>
  <si>
    <t xml:space="preserve">Stock of a qualified Wisconsin business</t>
  </si>
  <si>
    <t xml:space="preserve">Qualified Wisconsin business gain exclusion (investment held 5+ years)</t>
  </si>
  <si>
    <t xml:space="preserve">income/capital-gains/qualified-wisconsin-business-gain-qi.md</t>
  </si>
  <si>
    <t xml:space="preserve">Schedule QI</t>
  </si>
  <si>
    <t xml:space="preserve">Schedule WD, Line 15a</t>
  </si>
  <si>
    <t xml:space="preserve">Form 1099-B; DOR qualified business registration</t>
  </si>
  <si>
    <t xml:space="preserve">W-2 $112,000; gain $18,500 − $12,200 on shares bought in a DOR-registered qualified Wisconsin business in 2019.</t>
  </si>
  <si>
    <t xml:space="preserve">Waunakee, Dane County — SD 6181</t>
  </si>
  <si>
    <t xml:space="preserve">Donates to cancer research</t>
  </si>
  <si>
    <t xml:space="preserve">Schedule 3 donation — Cancer research</t>
  </si>
  <si>
    <t xml:space="preserve">Form 1, Line 24 (Schedule 3, Line 1b)</t>
  </si>
  <si>
    <t xml:space="preserve">W-2 $72,000; student loan interest follows federal.</t>
  </si>
  <si>
    <t xml:space="preserve">Kaukauna, Outagamie County — SD 2758</t>
  </si>
  <si>
    <t xml:space="preserve">Itemizer: mortgage interest credit</t>
  </si>
  <si>
    <t xml:space="preserve">Itemized deduction credit (5% of mortgage interest above the Wisconsin standard deduction)</t>
  </si>
  <si>
    <t xml:space="preserve">credits/personal/itemized-deduction-credit.md</t>
  </si>
  <si>
    <t xml:space="preserve">Form 1, Schedule 1</t>
  </si>
  <si>
    <t xml:space="preserve">Form 1, Line 13</t>
  </si>
  <si>
    <t xml:space="preserve">Form 1098; federal Schedule A</t>
  </si>
  <si>
    <t xml:space="preserve">W-2 $136,000; 1098 interest $12,600. Property taxes do not count toward the credit.</t>
  </si>
  <si>
    <t xml:space="preserve">New Berlin, Waukesha County — SD 3925</t>
  </si>
  <si>
    <t xml:space="preserve">HSA contributions follow federal</t>
  </si>
  <si>
    <t xml:space="preserve">HSA contributions — no Wisconsin adjustment (conformity)</t>
  </si>
  <si>
    <t xml:space="preserve">income/schedule-i-federal-adjustments.md</t>
  </si>
  <si>
    <t xml:space="preserve">No Wisconsin line — no adjustment</t>
  </si>
  <si>
    <t xml:space="preserve">W-2 $120,880; code W $4,160.</t>
  </si>
  <si>
    <t xml:space="preserve">Kimberly, Outagamie County — SD 2835</t>
  </si>
  <si>
    <t xml:space="preserve">Modest-income renters</t>
  </si>
  <si>
    <t xml:space="preserve">Lease or rent receipts</t>
  </si>
  <si>
    <t xml:space="preserve">W-2 $37,440 (code D $4,160); Wisconsin tax absorbs the credit.</t>
  </si>
  <si>
    <t xml:space="preserve">Stevens Point, Portage County — SD 5607</t>
  </si>
  <si>
    <t xml:space="preserve">Side gig: half of SE tax follows federal</t>
  </si>
  <si>
    <t xml:space="preserve">Deduction for one-half of self-employment tax follows federal</t>
  </si>
  <si>
    <t xml:space="preserve">Form 1099-NEC; federal Schedule SE</t>
  </si>
  <si>
    <t xml:space="preserve">W-2 $64,480 + 1099-NEC $9,400.</t>
  </si>
  <si>
    <t xml:space="preserve">Wausau, Marathon County — SD 6223</t>
  </si>
  <si>
    <t xml:space="preserve">Both join the donor registry</t>
  </si>
  <si>
    <t xml:space="preserve">W-2s $142,000 + $136,000.</t>
  </si>
  <si>
    <t xml:space="preserve">Mequon, Ozaukee County — SD 3479</t>
  </si>
  <si>
    <t xml:space="preserve">Working retiree: Social Security subtraction</t>
  </si>
  <si>
    <t xml:space="preserve">Social Security subtraction (taxable federal benefits)</t>
  </si>
  <si>
    <t xml:space="preserve">income/exclusions/federal-income-exempt-in-wisconsin.md</t>
  </si>
  <si>
    <t xml:space="preserve">Schedule SB, Line 4</t>
  </si>
  <si>
    <t xml:space="preserve">W-2 $24,440 + SSA $17,200; age 66, under 67.</t>
  </si>
  <si>
    <t xml:space="preserve">Beaver Dam, Dodge County — SD 0336</t>
  </si>
  <si>
    <t xml:space="preserve">Retired couple, both 67+</t>
  </si>
  <si>
    <t xml:space="preserve">Retirement income subtraction, age 67+ (credits restricted; $48,000 joint cap)</t>
  </si>
  <si>
    <t xml:space="preserve">Schedule SB, Line 16</t>
  </si>
  <si>
    <t xml:space="preserve">Additional $250 exemption for each spouse 65+</t>
  </si>
  <si>
    <t xml:space="preserve">Form 1, Line 10b</t>
  </si>
  <si>
    <t xml:space="preserve">Ages 71 and 69; pension $28,000 fully subtracted; SSA $34,400 also exempt.</t>
  </si>
  <si>
    <t xml:space="preserve">Sturgeon Bay, Door County — SD 5642</t>
  </si>
  <si>
    <t xml:space="preserve">Server: no Wisconsin tips subtraction</t>
  </si>
  <si>
    <t xml:space="preserve">Federal tips deduction has no Wisconsin effect (no state subtraction enacted)</t>
  </si>
  <si>
    <t xml:space="preserve">W-2 $37,600 incl. tips $22,000.</t>
  </si>
  <si>
    <t xml:space="preserve">Wisconsin Dells, Columbia County — SD 6678</t>
  </si>
  <si>
    <t xml:space="preserve">Homeowner with overtime pay</t>
  </si>
  <si>
    <t xml:space="preserve">Homeowner's school property tax credit</t>
  </si>
  <si>
    <t xml:space="preserve">Form 1, Line 16b (tax table)</t>
  </si>
  <si>
    <t xml:space="preserve">Form 1, Line 16b</t>
  </si>
  <si>
    <t xml:space="preserve">2026 property tax bill and payment receipts</t>
  </si>
  <si>
    <t xml:space="preserve">Federal overtime deduction has no Wisconsin effect</t>
  </si>
  <si>
    <t xml:space="preserve">W-2 $81,536; property tax bill listed in the 1099 tab.</t>
  </si>
  <si>
    <t xml:space="preserve">Greendale, Milwaukee County — SD 2296</t>
  </si>
  <si>
    <t xml:space="preserve">One-earner family, child at a private grade school</t>
  </si>
  <si>
    <t xml:space="preserve">Tuition statement; school FEIN</t>
  </si>
  <si>
    <t xml:space="preserve">Dependent care benefits — Wisconsin follows the federal Box 10 treatment (within the $5,000 Wisconsin limit)</t>
  </si>
  <si>
    <t xml:space="preserve">W-2 Box 10</t>
  </si>
  <si>
    <t xml:space="preserve">W-2 $96,000 (Compensation and Benefits Specialist); spouse has no occupation, so no Wisconsin child care credit (limited to the lower earner's earned income). Child age 8 is K-8; tuition has no federal effect.</t>
  </si>
  <si>
    <t xml:space="preserve">Oshkosh, Winnebago County — SD 4179</t>
  </si>
  <si>
    <t xml:space="preserve">College tuition subtraction</t>
  </si>
  <si>
    <t xml:space="preserve">Tuition and fee subtraction (per-student cap; MFJ phase-out)</t>
  </si>
  <si>
    <t xml:space="preserve">deductions/subtractions/tuition-and-fee-expenses.md</t>
  </si>
  <si>
    <t xml:space="preserve">Schedule SB, Line 8</t>
  </si>
  <si>
    <t xml:space="preserve">Form 1098-T</t>
  </si>
  <si>
    <t xml:space="preserve">W-2 $60,320, below the MFJ phase-out; net tuition $11,800 − $3,500 scholarship.</t>
  </si>
  <si>
    <t xml:space="preserve">Stoughton, Dane County — SD 5621</t>
  </si>
  <si>
    <t xml:space="preserve">Amends 2025 return for a missed subtraction</t>
  </si>
  <si>
    <t xml:space="preserve">Amended 2025 Form 1 with Schedule AR (refund claim within 4 years)</t>
  </si>
  <si>
    <t xml:space="preserve">filing-status/amended-returns-and-irs-adjustments.md</t>
  </si>
  <si>
    <t xml:space="preserve">Form 1 (amended) and Schedule AR</t>
  </si>
  <si>
    <t xml:space="preserve">Form 1, Lines 36-39</t>
  </si>
  <si>
    <t xml:space="preserve">Original 2025 return; Edvest statement</t>
  </si>
  <si>
    <t xml:space="preserve">W-2 $121,900. Amending the 2025 Wisconsin return has no effect on the 2026 federal return.</t>
  </si>
  <si>
    <t xml:space="preserve">Cudahy, Milwaukee County — SD 1253</t>
  </si>
  <si>
    <t xml:space="preserve">Marketplace premiums subtraction</t>
  </si>
  <si>
    <t xml:space="preserve">Medical care insurance subtraction (premiums net of premium tax credit)</t>
  </si>
  <si>
    <t xml:space="preserve">deductions/subtractions/medical-care-insurance.md</t>
  </si>
  <si>
    <t xml:space="preserve">Schedule SB, Line 6</t>
  </si>
  <si>
    <t xml:space="preserve">Form 1095-A; federal Form 8962</t>
  </si>
  <si>
    <t xml:space="preserve">W-2 $33,540; premiums $14,400 less APTC $9,600.</t>
  </si>
  <si>
    <t xml:space="preserve">Superior, Douglas County — SD 5663</t>
  </si>
  <si>
    <t xml:space="preserve">Freelancer below the estimated-tax threshold</t>
  </si>
  <si>
    <t xml:space="preserve">No Wisconsin estimated payments required (expected tax under $500)</t>
  </si>
  <si>
    <t xml:space="preserve">Form 1-ES instructions</t>
  </si>
  <si>
    <t xml:space="preserve">Form 1, Line 29 (none)</t>
  </si>
  <si>
    <t xml:space="preserve">1099-NEC $23,500; Wisconsin tax after the sliding standard deduction is roughly $250, under the $500 threshold.</t>
  </si>
  <si>
    <t xml:space="preserve">Menomonie, Dunn County — SD 3444</t>
  </si>
  <si>
    <t xml:space="preserve">Grandparents fund two Edvest accounts</t>
  </si>
  <si>
    <t xml:space="preserve">Edvest contribution subtraction (two beneficiaries)</t>
  </si>
  <si>
    <t xml:space="preserve">Edvest statements</t>
  </si>
  <si>
    <t xml:space="preserve">W-2 $96,000 + rents $21,600.</t>
  </si>
  <si>
    <t xml:space="preserve">Rhinelander, Oneida County — SD 4781</t>
  </si>
  <si>
    <t xml:space="preserve">Holiday-season seller annualizes</t>
  </si>
  <si>
    <t xml:space="preserve">Underpayment interest — annualized income method (code 08)</t>
  </si>
  <si>
    <t xml:space="preserve">payments/underpayment-interest.md</t>
  </si>
  <si>
    <t xml:space="preserve">Schedule U, Part IV</t>
  </si>
  <si>
    <t xml:space="preserve">Form 1, Line 44</t>
  </si>
  <si>
    <t xml:space="preserve">Monthly sales records</t>
  </si>
  <si>
    <t xml:space="preserve">W-2 $50,440 + 1099-K $18,200 concentrated in Q4.</t>
  </si>
  <si>
    <t xml:space="preserve">River Falls, Pierce County — SD 4893</t>
  </si>
  <si>
    <t xml:space="preserve">Home sale exclusion carries over</t>
  </si>
  <si>
    <t xml:space="preserve">Section 121 home sale exclusion follows federal — no Schedule WD entry</t>
  </si>
  <si>
    <t xml:space="preserve">income/capital-gains/wisconsin-capital-gains-wd.md</t>
  </si>
  <si>
    <t xml:space="preserve">Form 1099-S</t>
  </si>
  <si>
    <t xml:space="preserve">W-2 $116,000; proceeds $620,000.</t>
  </si>
  <si>
    <t xml:space="preserve">Mount Horeb, Dane County — SD 3794</t>
  </si>
  <si>
    <t xml:space="preserve">Donates to Military Family Relief Fund</t>
  </si>
  <si>
    <t xml:space="preserve">Schedule 3 donation — Military Family Relief Fund</t>
  </si>
  <si>
    <t xml:space="preserve">Form 1, Line 24 (Schedule 3, Line 1e)</t>
  </si>
  <si>
    <t xml:space="preserve">W-2 $44,200 + cancelled debt $9,800 (taxable for both returns).</t>
  </si>
  <si>
    <t xml:space="preserve">Janesville, Rock County — SD 2695</t>
  </si>
  <si>
    <t xml:space="preserve">Injured spouse allocation</t>
  </si>
  <si>
    <t xml:space="preserve">Injured spouse (special condition code 05; federal Form 8379 attached)</t>
  </si>
  <si>
    <t xml:space="preserve">filing-status/filing-extensions-and-special-conditions.md</t>
  </si>
  <si>
    <t xml:space="preserve">Special conditions code 05</t>
  </si>
  <si>
    <t xml:space="preserve">Federal Form 8379</t>
  </si>
  <si>
    <t xml:space="preserve">W-2 $74,880; IRA deduction follows federal. Code 05 only affects how DOR applies the refund.</t>
  </si>
  <si>
    <t xml:space="preserve">Onalaska, La Crosse County — SD 4095</t>
  </si>
  <si>
    <t xml:space="preserve">Low-wage renter claims homestead</t>
  </si>
  <si>
    <t xml:space="preserve">Homestead credit as a renter (household income under $24,680)</t>
  </si>
  <si>
    <t xml:space="preserve">credits/property-tax-relief/homestead-credit.md</t>
  </si>
  <si>
    <t xml:space="preserve">Schedule H-EZ</t>
  </si>
  <si>
    <t xml:space="preserve">Form 1, Line 33</t>
  </si>
  <si>
    <t xml:space="preserve">Rent Certificate</t>
  </si>
  <si>
    <t xml:space="preserve">W-2 $10,400; files to claim the refundable credit.</t>
  </si>
  <si>
    <t xml:space="preserve">Milwaukee, Milwaukee County — SD 3619</t>
  </si>
  <si>
    <t xml:space="preserve">Wisconsin EIC, two children</t>
  </si>
  <si>
    <t xml:space="preserve">Wisconsin earned income credit (11% of federal, two children)</t>
  </si>
  <si>
    <t xml:space="preserve">Form 1 (federal Schedule EIC attached)</t>
  </si>
  <si>
    <t xml:space="preserve">W-2 $24,960; household income just above the homestead limit.</t>
  </si>
  <si>
    <t xml:space="preserve">Kenosha, Kenosha County — SD 2793</t>
  </si>
  <si>
    <t xml:space="preserve">Widower: QSS becomes head of household</t>
  </si>
  <si>
    <t xml:space="preserve">Federal QSS → Wisconsin head of household</t>
  </si>
  <si>
    <t xml:space="preserve">W-2 $55,120 (Insurance Claims Clerk); child age 14. Wisconsin has no QSS status.</t>
  </si>
  <si>
    <t xml:space="preserve">Brown Deer, Milwaukee County — SD 0721</t>
  </si>
  <si>
    <t xml:space="preserve">Separate returns with a marital property agreement</t>
  </si>
  <si>
    <t xml:space="preserve">Marital property agreement — each spouse reports own wages</t>
  </si>
  <si>
    <t xml:space="preserve">income/pass-through/marital-property-income.md</t>
  </si>
  <si>
    <t xml:space="preserve">Marital property agreement</t>
  </si>
  <si>
    <t xml:space="preserve">Married filing separately limits (no married couple credit; $150 school credit cap)</t>
  </si>
  <si>
    <t xml:space="preserve">Form 1, Lines 16 and 18</t>
  </si>
  <si>
    <t xml:space="preserve">W-2 $78,624. The agreement keeps the federal MFS return as filed.</t>
  </si>
  <si>
    <t xml:space="preserve">Neenah, Winnebago County — SD 3892</t>
  </si>
  <si>
    <t xml:space="preserve">Donates to Second Harvest</t>
  </si>
  <si>
    <t xml:space="preserve">Schedule 3 donation — Second Harvest / Feeding America</t>
  </si>
  <si>
    <t xml:space="preserve">Form 1, Line 24 (Schedule 3, Line 1f)</t>
  </si>
  <si>
    <t xml:space="preserve">W-2 $59,280; charity is below the Wisconsin standard deduction, so no itemized credit.</t>
  </si>
  <si>
    <t xml:space="preserve">Kewaunee, Kewaunee County — SD 2814</t>
  </si>
  <si>
    <t xml:space="preserve">Seniors under $30,000 FAGI</t>
  </si>
  <si>
    <t xml:space="preserve">$5,000 retirement income subtraction (age 65+, income restricted)</t>
  </si>
  <si>
    <t xml:space="preserve">Schedule SB, Line 17</t>
  </si>
  <si>
    <t xml:space="preserve">Form SSA-1099</t>
  </si>
  <si>
    <t xml:space="preserve">Pension $22,000 + taxable SS ≈ $5,250 = FAGI ≈ $27,250; ages 66 and 68.</t>
  </si>
  <si>
    <t xml:space="preserve">Manitowoc, Manitowoc County — SD 3290</t>
  </si>
  <si>
    <t xml:space="preserve">Job change with a long move</t>
  </si>
  <si>
    <t xml:space="preserve">Moving expense subtraction (Wisconsin follows pre-TCJA IRC 217)</t>
  </si>
  <si>
    <t xml:space="preserve">Schedule I</t>
  </si>
  <si>
    <t xml:space="preserve">Form 1, Line 2</t>
  </si>
  <si>
    <t xml:space="preserve">Moving receipts</t>
  </si>
  <si>
    <t xml:space="preserve">W-2s $95,000 + $100,000; federal moving deduction unavailable, Wisconsin allows it.</t>
  </si>
  <si>
    <t xml:space="preserve">Middleton, Dane County — SD 3549</t>
  </si>
  <si>
    <t xml:space="preserve">Wisconsin penalty on early distributions (33% of federal additional tax)</t>
  </si>
  <si>
    <t xml:space="preserve">Form 1, Line 25</t>
  </si>
  <si>
    <t xml:space="preserve">Form 1099-R code 1; Form 5329</t>
  </si>
  <si>
    <t xml:space="preserve">1099-R $15,000 code 1.</t>
  </si>
  <si>
    <t xml:space="preserve">West Allis, Milwaukee County — SD 6300</t>
  </si>
  <si>
    <t xml:space="preserve">Long-term care insurance</t>
  </si>
  <si>
    <t xml:space="preserve">Long-term care insurance subtraction</t>
  </si>
  <si>
    <t xml:space="preserve">deductions/subtractions/long-term-care-insurance.md</t>
  </si>
  <si>
    <t xml:space="preserve">Schedule SB, Line 7</t>
  </si>
  <si>
    <t xml:space="preserve">W-2 $160,000; standard deduction federally, so premiums have no federal effect.</t>
  </si>
  <si>
    <t xml:space="preserve">Monona, Dane County — SD 3675</t>
  </si>
  <si>
    <t xml:space="preserve">ISO exercise: no Wisconsin AMT</t>
  </si>
  <si>
    <t xml:space="preserve">No Wisconsin alternative minimum tax</t>
  </si>
  <si>
    <t xml:space="preserve">Form 3921</t>
  </si>
  <si>
    <t xml:space="preserve">W-2 $126,000; ISO spread affects only federal AMT.</t>
  </si>
  <si>
    <t xml:space="preserve">Rice Lake, Barron County — SD 4802</t>
  </si>
  <si>
    <t xml:space="preserve">Foreign tax: no Wisconsin credit</t>
  </si>
  <si>
    <t xml:space="preserve">No Wisconsin credit for foreign taxes</t>
  </si>
  <si>
    <t xml:space="preserve">W-2 $94,000; foreign tax $380.</t>
  </si>
  <si>
    <t xml:space="preserve">Cedarburg, Ozaukee County — SD 1015</t>
  </si>
  <si>
    <t xml:space="preserve">Consultant owes use tax</t>
  </si>
  <si>
    <t xml:space="preserve">Use tax on untaxed online purchases (5% state; Waukesha County has no county tax)</t>
  </si>
  <si>
    <t xml:space="preserve">Use tax worksheet</t>
  </si>
  <si>
    <t xml:space="preserve">Form 1, Line 23</t>
  </si>
  <si>
    <t xml:space="preserve">Purchase receipts</t>
  </si>
  <si>
    <t xml:space="preserve">1099-NEC $78,000; personal furniture bought online with no tax charged.</t>
  </si>
  <si>
    <t xml:space="preserve">Waukesha, Waukesha County — SD 6174</t>
  </si>
  <si>
    <t xml:space="preserve">Partnership elected entity-level tax</t>
  </si>
  <si>
    <t xml:space="preserve">Partnership entity-level tax election — remove K-1 income</t>
  </si>
  <si>
    <t xml:space="preserve">income/pass-through/pass-through-entity-adjustments.md</t>
  </si>
  <si>
    <t xml:space="preserve">Schedule SB, Line 48</t>
  </si>
  <si>
    <t xml:space="preserve">Wisconsin Schedule 3K-1</t>
  </si>
  <si>
    <t xml:space="preserve">W-2 $112,000 + K-1 $34,000.</t>
  </si>
  <si>
    <t xml:space="preserve">Wauwatosa, Milwaukee County — SD 6244</t>
  </si>
  <si>
    <t xml:space="preserve">Joint return, both full-year residents</t>
  </si>
  <si>
    <t xml:space="preserve">Married filing jointly — both spouses full-year residents (Form 1)</t>
  </si>
  <si>
    <t xml:space="preserve">W-2s $50,440 + $42,120; rental loss limits follow federal.</t>
  </si>
  <si>
    <t xml:space="preserve">Greenfield, Milwaukee County — SD 2303</t>
  </si>
  <si>
    <t xml:space="preserve">Self-employed pays quarterly</t>
  </si>
  <si>
    <t xml:space="preserve">Wisconsin estimated tax payments (Form 1-ES)</t>
  </si>
  <si>
    <t xml:space="preserve">Payment confirmations</t>
  </si>
  <si>
    <t xml:space="preserve">1099-NEC $86,000; no withholding.</t>
  </si>
  <si>
    <t xml:space="preserve">Altoona, Eau Claire County — SD 0112</t>
  </si>
  <si>
    <t xml:space="preserve">Senior homeowner claims homestead</t>
  </si>
  <si>
    <t xml:space="preserve">Homestead credit as a homeowner (age 62+, no earned income needed)</t>
  </si>
  <si>
    <t xml:space="preserve">Schedule H</t>
  </si>
  <si>
    <t xml:space="preserve">2026 property tax bill</t>
  </si>
  <si>
    <t xml:space="preserve">Additional $250 exemption for the 65+ spouse</t>
  </si>
  <si>
    <t xml:space="preserve">RMD $19,000 is the only income; household income below $24,680. Retirement subtraction not claimed so the credit is allowed.</t>
  </si>
  <si>
    <t xml:space="preserve">Marshfield, Wood County — SD 3339</t>
  </si>
  <si>
    <t xml:space="preserve">Adoption expense subtraction</t>
  </si>
  <si>
    <t xml:space="preserve">Adoption expense subtraction ($15,000 per child, unreimbursed)</t>
  </si>
  <si>
    <t xml:space="preserve">deductions/subtractions/adoption-expenses.md</t>
  </si>
  <si>
    <t xml:space="preserve">Schedule SB, Line 20</t>
  </si>
  <si>
    <t xml:space="preserve">Adoption order; receipts</t>
  </si>
  <si>
    <t xml:space="preserve">W-2 $138,000; employer reimbursed $15,000 (code T).</t>
  </si>
  <si>
    <t xml:space="preserve">Germantown, Washington County — SD 2058</t>
  </si>
  <si>
    <t xml:space="preserve">Car loan interest: no Wisconsin effect</t>
  </si>
  <si>
    <t xml:space="preserve">Federal car loan interest deduction has no Wisconsin effect</t>
  </si>
  <si>
    <t xml:space="preserve">Form 1098-VLI</t>
  </si>
  <si>
    <t xml:space="preserve">W-2 $80,080; interest $3,543.</t>
  </si>
  <si>
    <t xml:space="preserve">Muskego, Waukesha County — SD 3857</t>
  </si>
  <si>
    <t xml:space="preserve">Two professionals, married couple credit</t>
  </si>
  <si>
    <t xml:space="preserve">Married couple credit (3% of lower earner up to $16,000)</t>
  </si>
  <si>
    <t xml:space="preserve">W-2s $132,000 + $108,000.</t>
  </si>
  <si>
    <t xml:space="preserve">Brookfield, Waukesha County — SD 0714</t>
  </si>
  <si>
    <t xml:space="preserve">Trump Account add-back; private high school</t>
  </si>
  <si>
    <t xml:space="preserve">Employer Trump Account contribution added back</t>
  </si>
  <si>
    <t xml:space="preserve">Private school tuition subtraction (secondary pupil, $10,000 cap)</t>
  </si>
  <si>
    <t xml:space="preserve">Tuition statement</t>
  </si>
  <si>
    <t xml:space="preserve">W-2 $110,000; code TA $2,500.</t>
  </si>
  <si>
    <t xml:space="preserve">Elm Grove, Waukesha County — SD 0714</t>
  </si>
  <si>
    <t xml:space="preserve">Investor: early stage seed fund credit</t>
  </si>
  <si>
    <t xml:space="preserve">Early stage seed investment credit (25% of investment)</t>
  </si>
  <si>
    <t xml:space="preserve">credits/research-and-venture-capital/early-stage-seed-investment-credit.md</t>
  </si>
  <si>
    <t xml:space="preserve">Schedule VC, Part II</t>
  </si>
  <si>
    <t xml:space="preserve">Schedule CR, Line 30</t>
  </si>
  <si>
    <t xml:space="preserve">WEDC fund certification</t>
  </si>
  <si>
    <t xml:space="preserve">W-2 $175,000 (Financial Manager) + dividends $38,000 + interest $9,400 (1099-INT Box 1) + gain $95,000; Wisconsin tax easily absorbs the credit. No federal effect.</t>
  </si>
  <si>
    <t xml:space="preserve">Fox Point, Milwaukee County — SD 1890</t>
  </si>
  <si>
    <t xml:space="preserve">Executive angel investor</t>
  </si>
  <si>
    <t xml:space="preserve">Angel investment credit (25% of investment)</t>
  </si>
  <si>
    <t xml:space="preserve">credits/research-and-venture-capital/angel-investment-credit.md</t>
  </si>
  <si>
    <t xml:space="preserve">Schedule VC, Part I</t>
  </si>
  <si>
    <t xml:space="preserve">Schedule CR, Line 31</t>
  </si>
  <si>
    <t xml:space="preserve">WEDC certification</t>
  </si>
  <si>
    <t xml:space="preserve">W-2 $1,200,000.</t>
  </si>
  <si>
    <t xml:space="preserve">Oconomowoc, Waukesha County — SD 4060</t>
  </si>
  <si>
    <t xml:space="preserve">Single parent: EIC and homestead</t>
  </si>
  <si>
    <t xml:space="preserve">Wisconsin earned income credit (4% of federal, one child)</t>
  </si>
  <si>
    <t xml:space="preserve">Homestead credit as a renter</t>
  </si>
  <si>
    <t xml:space="preserve">W-2 $15,600; one child age 7.</t>
  </si>
  <si>
    <t xml:space="preserve">Sparta, Monroe County — SD 5460</t>
  </si>
  <si>
    <t xml:space="preserve">Files only to recover withholding</t>
  </si>
  <si>
    <t xml:space="preserve">Wisconsin withholding refunded (no tax due)</t>
  </si>
  <si>
    <t xml:space="preserve">payments/wisconsin-withholding.md</t>
  </si>
  <si>
    <t xml:space="preserve">Form 1, Line 28</t>
  </si>
  <si>
    <t xml:space="preserve">No Wisconsin EIC without a qualifying child</t>
  </si>
  <si>
    <t xml:space="preserve">W-2 $9,828, below the filing threshold.</t>
  </si>
  <si>
    <t xml:space="preserve">La Crosse, La Crosse County — SD 2849</t>
  </si>
  <si>
    <t xml:space="preserve">QCD retiree uses age-67 subtraction</t>
  </si>
  <si>
    <t xml:space="preserve">Retirement income subtraction, age 67+ ($24,000 cap)</t>
  </si>
  <si>
    <t xml:space="preserve">Form 1099-R; QCD letter</t>
  </si>
  <si>
    <t xml:space="preserve">IRA $64,000 less QCD $25,000; primary age 73.</t>
  </si>
  <si>
    <t xml:space="preserve">Oregon, Dane County — SD 4144</t>
  </si>
  <si>
    <t xml:space="preserve">New graduate: sliding standard deduction</t>
  </si>
  <si>
    <t xml:space="preserve">Wisconsin sliding-scale standard deduction</t>
  </si>
  <si>
    <t xml:space="preserve">Standard deduction table</t>
  </si>
  <si>
    <t xml:space="preserve">Form 1, Line 8</t>
  </si>
  <si>
    <t xml:space="preserve">W-2 $31,360.</t>
  </si>
  <si>
    <t xml:space="preserve">Platteville, Grant County — SD 4389</t>
  </si>
  <si>
    <t xml:space="preserve">Stillborn child credit</t>
  </si>
  <si>
    <t xml:space="preserve">Credit for stillborn child (new 2026; $2,000 joint)</t>
  </si>
  <si>
    <t xml:space="preserve">credits/family-dependent/stillborn-child-credit.md</t>
  </si>
  <si>
    <t xml:space="preserve">New 2026 credit line</t>
  </si>
  <si>
    <t xml:space="preserve">Form 1, credit line TBD</t>
  </si>
  <si>
    <t xml:space="preserve">Fetal death report</t>
  </si>
  <si>
    <t xml:space="preserve">W-2 $108,000.</t>
  </si>
  <si>
    <t xml:space="preserve">De Pere, Brown County — SD 1414</t>
  </si>
  <si>
    <t xml:space="preserve">Human organ donation subtraction ($10,000 cap)</t>
  </si>
  <si>
    <t xml:space="preserve">deductions/subtractions/human-organ-donation.md</t>
  </si>
  <si>
    <t xml:space="preserve">Schedule SB, Line 31</t>
  </si>
  <si>
    <t xml:space="preserve">Transplant center letter; receipts</t>
  </si>
  <si>
    <t xml:space="preserve">W-2 $88,000.</t>
  </si>
  <si>
    <t xml:space="preserve">Plover, Portage County — SD 5607</t>
  </si>
  <si>
    <t xml:space="preserve">Restored a historic home</t>
  </si>
  <si>
    <t xml:space="preserve">State historic rehabilitation credit (personal residence)</t>
  </si>
  <si>
    <t xml:space="preserve">credits/housing-and-historic/state-historic-rehabilitation-credit.md</t>
  </si>
  <si>
    <t xml:space="preserve">Schedule HR, Part II</t>
  </si>
  <si>
    <t xml:space="preserve">Schedule CR, Line 16</t>
  </si>
  <si>
    <t xml:space="preserve">Wisconsin Historical Society approvals</t>
  </si>
  <si>
    <t xml:space="preserve">Unused credit carried forward 15 years</t>
  </si>
  <si>
    <t xml:space="preserve">credits/credit-administration/schedule-cf-carryforward.md</t>
  </si>
  <si>
    <t xml:space="preserve">Schedule CF</t>
  </si>
  <si>
    <t xml:space="preserve">W-2 $124,000; home in a historic district.</t>
  </si>
  <si>
    <t xml:space="preserve">Mineral Point, Iowa County — SD 3633</t>
  </si>
  <si>
    <t xml:space="preserve">Teacher uses the Wisconsin IP PIN</t>
  </si>
  <si>
    <t xml:space="preserve">W-2 $61,200.</t>
  </si>
  <si>
    <t xml:space="preserve">Sun Prairie, Dane County — SD 5656</t>
  </si>
  <si>
    <t xml:space="preserve">Inherited IRA lost to a scam</t>
  </si>
  <si>
    <t xml:space="preserve">Financial exploitation loss subtraction</t>
  </si>
  <si>
    <t xml:space="preserve">deductions/subtractions/financial-exploitation-losses.md</t>
  </si>
  <si>
    <t xml:space="preserve">Schedule SB, other subtractions</t>
  </si>
  <si>
    <t xml:space="preserve">Police report; account statements</t>
  </si>
  <si>
    <t xml:space="preserve">1099-R $24,000 in federal AGI.</t>
  </si>
  <si>
    <t xml:space="preserve">Shawano, Shawano County — SD 5264</t>
  </si>
  <si>
    <t xml:space="preserve">Working teen claimed as a dependent</t>
  </si>
  <si>
    <t xml:space="preserve">Dependent standard deduction (earned income + $450)</t>
  </si>
  <si>
    <t xml:space="preserve">Dependent worksheet</t>
  </si>
  <si>
    <t xml:space="preserve">Form W-2</t>
  </si>
  <si>
    <t xml:space="preserve">Wisconsin withholding refunded</t>
  </si>
  <si>
    <t xml:space="preserve">W-2 $11,648; age 17.</t>
  </si>
  <si>
    <t xml:space="preserve">Hartford, Washington County — SD 2443</t>
  </si>
  <si>
    <t xml:space="preserve">Tuition with savings bond proceeds</t>
  </si>
  <si>
    <t xml:space="preserve">Tuition and fee subtraction</t>
  </si>
  <si>
    <t xml:space="preserve">Savings bond interest already excluded federally — no subtraction</t>
  </si>
  <si>
    <t xml:space="preserve">W-2 $108,000; tuition $15,800.</t>
  </si>
  <si>
    <t xml:space="preserve">Shorewood, Milwaukee County — SD 5355</t>
  </si>
  <si>
    <t xml:space="preserve">Municipal bond interest added back</t>
  </si>
  <si>
    <t xml:space="preserve">State and municipal bond interest addition</t>
  </si>
  <si>
    <t xml:space="preserve">income/additions/state-and-municipal-interest.md</t>
  </si>
  <si>
    <t xml:space="preserve">Schedule AD</t>
  </si>
  <si>
    <t xml:space="preserve">Schedule AD, Line 1</t>
  </si>
  <si>
    <t xml:space="preserve">Form 1099-INT Box 8</t>
  </si>
  <si>
    <t xml:space="preserve">W-2 $104,000; Box 8 $7,800.</t>
  </si>
  <si>
    <t xml:space="preserve">Port Washington, Ozaukee County — SD 4515</t>
  </si>
  <si>
    <t xml:space="preserve">WHEDA bond interest stays exempt</t>
  </si>
  <si>
    <t xml:space="preserve">Wisconsin-exempt bond interest (WHEDA housing bonds) — partial add-back</t>
  </si>
  <si>
    <t xml:space="preserve">W-2 $178,000; Box 8 $22,000 incl. Box 9 $9,500.</t>
  </si>
  <si>
    <t xml:space="preserve">Menomonee Falls, Waukesha County — SD 3437</t>
  </si>
  <si>
    <t xml:space="preserve">Capital gain distributions exclusion</t>
  </si>
  <si>
    <t xml:space="preserve">30% capital gain exclusion on capital gain distributions</t>
  </si>
  <si>
    <t xml:space="preserve">None (no Schedule WD)</t>
  </si>
  <si>
    <t xml:space="preserve">Schedule SB, Line 5</t>
  </si>
  <si>
    <t xml:space="preserve">W-2 $98,000; Box 2a $6,900.</t>
  </si>
  <si>
    <t xml:space="preserve">Delafield, Waukesha County — SD 1376</t>
  </si>
  <si>
    <t xml:space="preserve">Funds a niece's ABLE account</t>
  </si>
  <si>
    <t xml:space="preserve">ABLE account contribution subtraction</t>
  </si>
  <si>
    <t xml:space="preserve">deductions/subtractions/able-account-contributions.md</t>
  </si>
  <si>
    <t xml:space="preserve">Schedule SB, Line 21</t>
  </si>
  <si>
    <t xml:space="preserve">ABLE contribution confirmations</t>
  </si>
  <si>
    <t xml:space="preserve">W-2 $104,000.</t>
  </si>
  <si>
    <t xml:space="preserve">Reedsburg, Sauk County — SD 4753</t>
  </si>
  <si>
    <t xml:space="preserve">QBI deduction: no Wisconsin effect</t>
  </si>
  <si>
    <t xml:space="preserve">Federal QBI deduction has no Wisconsin effect</t>
  </si>
  <si>
    <t xml:space="preserve">Form 1099-DIV Box 5</t>
  </si>
  <si>
    <t xml:space="preserve">Holmen, La Crosse County — SD 2562</t>
  </si>
  <si>
    <t xml:space="preserve">Medical bills: itemized deduction credit</t>
  </si>
  <si>
    <t xml:space="preserve">Itemized deduction credit (medical expenses)</t>
  </si>
  <si>
    <t xml:space="preserve">Medical bills; federal Schedule A</t>
  </si>
  <si>
    <t xml:space="preserve">W-2 $66,560.</t>
  </si>
  <si>
    <t xml:space="preserve">Wisconsin Rapids, Wood County — SD 6685</t>
  </si>
  <si>
    <t xml:space="preserve">High property tax homeowner</t>
  </si>
  <si>
    <t xml:space="preserve">Homeowner's school property tax credit ($300 cap)</t>
  </si>
  <si>
    <t xml:space="preserve">W-2 $175,000; 1098 taxes $14,200.</t>
  </si>
  <si>
    <t xml:space="preserve">Pewaukee, Waukesha County — SD 4312</t>
  </si>
  <si>
    <t xml:space="preserve">Margin interest; donates to MS research</t>
  </si>
  <si>
    <t xml:space="preserve">Itemized deduction credit (investment interest)</t>
  </si>
  <si>
    <t xml:space="preserve">Broker statement; Form 4952</t>
  </si>
  <si>
    <t xml:space="preserve">Schedule 3 donation — Multiple sclerosis</t>
  </si>
  <si>
    <t xml:space="preserve">Form 1, Line 24 (Schedule 3, Line 1d)</t>
  </si>
  <si>
    <t xml:space="preserve">W-2 $148,000; margin interest $7,100.</t>
  </si>
  <si>
    <t xml:space="preserve">Whitefish Bay, Milwaukee County — SD 6419</t>
  </si>
  <si>
    <t xml:space="preserve">Disaster casualty; Red Cross donation</t>
  </si>
  <si>
    <t xml:space="preserve">Itemized deduction credit (casualty loss)</t>
  </si>
  <si>
    <t xml:space="preserve">Schedule 3 donation — Red Cross Wisconsin Disaster Relief</t>
  </si>
  <si>
    <t xml:space="preserve">Form 1, Line 24 (Schedule 3, Line 1g)</t>
  </si>
  <si>
    <t xml:space="preserve">W-2 $132,000.</t>
  </si>
  <si>
    <t xml:space="preserve">Baraboo, Sauk County — SD 0280</t>
  </si>
  <si>
    <t xml:space="preserve">Solar carryforward: no Wisconsin credit</t>
  </si>
  <si>
    <t xml:space="preserve">No Wisconsin residential clean energy credit</t>
  </si>
  <si>
    <t xml:space="preserve">2025 federal Form 5695</t>
  </si>
  <si>
    <t xml:space="preserve">W-2 $124,000.</t>
  </si>
  <si>
    <t xml:space="preserve">Watertown, Jefferson County — SD 6125</t>
  </si>
  <si>
    <t xml:space="preserve">Rideshare driver uses a third party designee</t>
  </si>
  <si>
    <t xml:space="preserve">Third party designee authorized</t>
  </si>
  <si>
    <t xml:space="preserve">1099-K $41,200 + 1099-NEC $3,800.</t>
  </si>
  <si>
    <t xml:space="preserve">Photographer owes use tax</t>
  </si>
  <si>
    <t xml:space="preserve">Use tax on out-of-state equipment purchases (5% state + 0.9% county + 2% city)</t>
  </si>
  <si>
    <t xml:space="preserve">Purchase invoices</t>
  </si>
  <si>
    <t xml:space="preserve">1099-NEC $62,000; equipment $14,500 bought out of state.</t>
  </si>
  <si>
    <t xml:space="preserve">SE health insurance: no double benefit</t>
  </si>
  <si>
    <t xml:space="preserve">Medical care insurance subtraction is zero (already deducted federally)</t>
  </si>
  <si>
    <t xml:space="preserve">1099-NEC $62,000.</t>
  </si>
  <si>
    <t xml:space="preserve">Whitewater, Walworth County — SD 6461</t>
  </si>
  <si>
    <t xml:space="preserve">Donates to Special Olympics</t>
  </si>
  <si>
    <t xml:space="preserve">Schedule 3 donation — Special Olympics Wisconsin</t>
  </si>
  <si>
    <t xml:space="preserve">Form 1, Line 24 (Schedule 3, Line 1h)</t>
  </si>
  <si>
    <t xml:space="preserve">1099-NEC $118,000.</t>
  </si>
  <si>
    <t xml:space="preserve">Appleton, Outagamie County — SD 0147</t>
  </si>
  <si>
    <t xml:space="preserve">Donates to the Veterans Trust Fund</t>
  </si>
  <si>
    <t xml:space="preserve">Schedule 3 donation — Veterans Trust Fund</t>
  </si>
  <si>
    <t xml:space="preserve">Form 1, Line 24 (Schedule 3, Line 1c)</t>
  </si>
  <si>
    <t xml:space="preserve">1099-NEC $54,000.</t>
  </si>
  <si>
    <t xml:space="preserve">Hudson, St. Croix County — SD 2611</t>
  </si>
  <si>
    <t xml:space="preserve">Cash-paid handyman must file</t>
  </si>
  <si>
    <t xml:space="preserve">Wisconsin filing requirement (gross income test)</t>
  </si>
  <si>
    <t xml:space="preserve">filing-status/filing-requirements-and-residency.md</t>
  </si>
  <si>
    <t xml:space="preserve">Form 1 instructions</t>
  </si>
  <si>
    <t xml:space="preserve">Filing requirement</t>
  </si>
  <si>
    <t xml:space="preserve">Cash income above the single threshold.</t>
  </si>
  <si>
    <t xml:space="preserve">Antigo, Langlade County — SD 0140</t>
  </si>
  <si>
    <t xml:space="preserve">Prior-year safe harbor met</t>
  </si>
  <si>
    <t xml:space="preserve">No underpayment interest (withholding ≥ 100% of prior-year tax)</t>
  </si>
  <si>
    <t xml:space="preserve">Schedule U, Part I</t>
  </si>
  <si>
    <t xml:space="preserve">W-2 $102,000 + 1099-NEC $6,800.</t>
  </si>
  <si>
    <t xml:space="preserve">Fort Atkinson, Jefferson County — SD 1883</t>
  </si>
  <si>
    <t xml:space="preserve">Casino jackpot: no gambling-loss benefit</t>
  </si>
  <si>
    <t xml:space="preserve">Gambling winnings stay in Wisconsin income; losses give no Wisconsin benefit</t>
  </si>
  <si>
    <t xml:space="preserve">W-2 $118,000 + W-2G $12,400; gambling losses are not an itemized deduction credit item.</t>
  </si>
  <si>
    <t xml:space="preserve">Menasha, Winnebago County — SD 3430</t>
  </si>
  <si>
    <t xml:space="preserve">Unreported tips stay taxable</t>
  </si>
  <si>
    <t xml:space="preserve">Federal tips deduction has no Wisconsin effect</t>
  </si>
  <si>
    <t xml:space="preserve">Own tip records</t>
  </si>
  <si>
    <t xml:space="preserve">W-2 $28,860 + tips $3,900.</t>
  </si>
  <si>
    <t xml:space="preserve">Eagle River, Vilas County — SD 1526</t>
  </si>
  <si>
    <t xml:space="preserve">Prize winner joins the donor registry</t>
  </si>
  <si>
    <t xml:space="preserve">Anatomical gift registration</t>
  </si>
  <si>
    <t xml:space="preserve">Merrill, Lincoln County — SD 3500</t>
  </si>
  <si>
    <t xml:space="preserve">Funds a brother's ABLE account</t>
  </si>
  <si>
    <t xml:space="preserve">W-2 $78,624 + alimony $18,000.</t>
  </si>
  <si>
    <t xml:space="preserve">Oak Creek, Milwaukee County — SD 4018</t>
  </si>
  <si>
    <t xml:space="preserve">Divorce decree attached</t>
  </si>
  <si>
    <t xml:space="preserve">Divorce decree attached (special condition code 04)</t>
  </si>
  <si>
    <t xml:space="preserve">Special conditions code 04</t>
  </si>
  <si>
    <t xml:space="preserve">W-2 $79,040; decree apportions tax liabilities.</t>
  </si>
  <si>
    <t xml:space="preserve">Ripon, Fond du Lac County — SD 4872</t>
  </si>
  <si>
    <t xml:space="preserve">Disabled veteran's property tax credit</t>
  </si>
  <si>
    <t xml:space="preserve">Veterans and surviving spouses property tax credit</t>
  </si>
  <si>
    <t xml:space="preserve">credits/property-tax-relief/veterans-and-surviving-spouses-property-tax-credit.md</t>
  </si>
  <si>
    <t xml:space="preserve">WDVA certification</t>
  </si>
  <si>
    <t xml:space="preserve">WDVA certification; tax bill</t>
  </si>
  <si>
    <t xml:space="preserve">School property tax credit barred</t>
  </si>
  <si>
    <t xml:space="preserve">CD interest $6,200 only; refundable credit.</t>
  </si>
  <si>
    <t xml:space="preserve">Waupaca, Waupaca County — SD 6195</t>
  </si>
  <si>
    <t xml:space="preserve">Tribal member's reservation wages</t>
  </si>
  <si>
    <t xml:space="preserve">Native American income subtraction (reservation wages)</t>
  </si>
  <si>
    <t xml:space="preserve">Schedule SB, Line 25</t>
  </si>
  <si>
    <t xml:space="preserve">Tribal enrollment; employer statement</t>
  </si>
  <si>
    <t xml:space="preserve">Below the filing threshold but files</t>
  </si>
  <si>
    <t xml:space="preserve">Wages $6,400 earned on the Menominee Reservation by an enrolled member living there.</t>
  </si>
  <si>
    <t xml:space="preserve">Keshena, Menominee County — SD 3434</t>
  </si>
  <si>
    <t xml:space="preserve">Crypto gain reinvested in a Wisconsin business</t>
  </si>
  <si>
    <t xml:space="preserve">Long-term gain deferral (Schedule CG) into a qualified Wisconsin business</t>
  </si>
  <si>
    <t xml:space="preserve">Schedule CG</t>
  </si>
  <si>
    <t xml:space="preserve">Schedule WD</t>
  </si>
  <si>
    <t xml:space="preserve">Form 1099-DA; reinvestment records</t>
  </si>
  <si>
    <t xml:space="preserve">W-2 $138,000; proceeds $31,000 reinvested within 180 days.</t>
  </si>
  <si>
    <t xml:space="preserve">DeForest, Dane County — SD 1316</t>
  </si>
  <si>
    <t xml:space="preserve">Section 1256: exclusion on long-term part</t>
  </si>
  <si>
    <t xml:space="preserve">30% capital gain exclusion (Schedule WD)</t>
  </si>
  <si>
    <t xml:space="preserve">Form 6781</t>
  </si>
  <si>
    <t xml:space="preserve">W-2 $112,000; profit $23,400.</t>
  </si>
  <si>
    <t xml:space="preserve">Grafton, Ozaukee County — SD 2217</t>
  </si>
  <si>
    <t xml:space="preserve">Equipment sale: depreciation difference</t>
  </si>
  <si>
    <t xml:space="preserve">Schedule I depreciation adjustment (no Wisconsin bonus depreciation)</t>
  </si>
  <si>
    <t xml:space="preserve">Depreciation schedules</t>
  </si>
  <si>
    <t xml:space="preserve">1099-NEC $68,000; sale $42,000.</t>
  </si>
  <si>
    <t xml:space="preserve">Lake Geneva, Walworth County — SD 2885</t>
  </si>
  <si>
    <t xml:space="preserve">Installment land sale exclusion</t>
  </si>
  <si>
    <t xml:space="preserve">30% capital gain exclusion on installment gain</t>
  </si>
  <si>
    <t xml:space="preserve">Form 6252</t>
  </si>
  <si>
    <t xml:space="preserve">W-2 $132,000; principal $44,000.</t>
  </si>
  <si>
    <t xml:space="preserve">Portage, Columbia County — SD 4501</t>
  </si>
  <si>
    <t xml:space="preserve">Roth conversion stays taxable</t>
  </si>
  <si>
    <t xml:space="preserve">Roth conversion follows federal; no retirement subtraction under 67</t>
  </si>
  <si>
    <t xml:space="preserve">Form 1099-R; Form 8606</t>
  </si>
  <si>
    <t xml:space="preserve">W-2 $116,000.</t>
  </si>
  <si>
    <t xml:space="preserve">Franklin, Milwaukee County — SD 1900</t>
  </si>
  <si>
    <t xml:space="preserve">Airbnb host homeowner credit</t>
  </si>
  <si>
    <t xml:space="preserve">Homeowner's school property tax credit (residence portion only)</t>
  </si>
  <si>
    <t xml:space="preserve">Property tax bill</t>
  </si>
  <si>
    <t xml:space="preserve">W-2 $124,000; 1099-K $28,600.</t>
  </si>
  <si>
    <t xml:space="preserve">Plymouth, Sheboygan County — SD 4473</t>
  </si>
  <si>
    <t xml:space="preserve">Landlord pays estimates on rents</t>
  </si>
  <si>
    <t xml:space="preserve">Wisconsin estimated tax payments on rental income</t>
  </si>
  <si>
    <t xml:space="preserve">W-2 $148,000; rents $34,800.</t>
  </si>
  <si>
    <t xml:space="preserve">Hayward, Sawyer County — SD 2478</t>
  </si>
  <si>
    <t xml:space="preserve">Edvest account for a niece</t>
  </si>
  <si>
    <t xml:space="preserve">Edvest college savings contribution subtraction</t>
  </si>
  <si>
    <t xml:space="preserve">Edvest statement</t>
  </si>
  <si>
    <t xml:space="preserve">W-2 $128,000; royalties $13,200.</t>
  </si>
  <si>
    <t xml:space="preserve">Verona, Dane County — SD 5901</t>
  </si>
  <si>
    <t xml:space="preserve">Family farm: FC-A and agriculture credit</t>
  </si>
  <si>
    <t xml:space="preserve">Farmland preservation credit (per-acre)</t>
  </si>
  <si>
    <t xml:space="preserve">credits/farmland-preservation/farmland-preservation-credit-fc-a.md</t>
  </si>
  <si>
    <t xml:space="preserve">Schedule FC-A</t>
  </si>
  <si>
    <t xml:space="preserve">Form 1, Line 31b</t>
  </si>
  <si>
    <t xml:space="preserve">DATCP agreement; tax bills</t>
  </si>
  <si>
    <t xml:space="preserve">Manufacturing and agriculture credit (agriculture)</t>
  </si>
  <si>
    <t xml:space="preserve">credits/manufacturing-agriculture/agriculture-credit-ma-a.md</t>
  </si>
  <si>
    <t xml:space="preserve">Schedule MA-A</t>
  </si>
  <si>
    <t xml:space="preserve">Schedule CR, Line 15</t>
  </si>
  <si>
    <t xml:space="preserve">Assessment classification</t>
  </si>
  <si>
    <t xml:space="preserve">Patronage $8,400; ag payments $11,200; crop insurance $19,500.</t>
  </si>
  <si>
    <t xml:space="preserve">Neillsville, Clark County — SD 3899</t>
  </si>
  <si>
    <t xml:space="preserve">Retiree applies overpayment forward</t>
  </si>
  <si>
    <t xml:space="preserve">Overpayment applied to 2027 estimated tax</t>
  </si>
  <si>
    <t xml:space="preserve">Form 1, Line 42</t>
  </si>
  <si>
    <t xml:space="preserve">IRA $41,000 + SSA $29,000.</t>
  </si>
  <si>
    <t xml:space="preserve">Two Rivers, Manitowoc County — SD 5824</t>
  </si>
  <si>
    <t xml:space="preserve">Cannot pay: installment agreement</t>
  </si>
  <si>
    <t xml:space="preserve">Wisconsin installment agreement (Form A-771)</t>
  </si>
  <si>
    <t xml:space="preserve">Form A-771</t>
  </si>
  <si>
    <t xml:space="preserve">Form 1, Lines 43-46</t>
  </si>
  <si>
    <t xml:space="preserve">Underpayment interest (Schedule U)</t>
  </si>
  <si>
    <t xml:space="preserve">Schedule U</t>
  </si>
  <si>
    <t xml:space="preserve">1099-NEC $93,000; no estimates.</t>
  </si>
  <si>
    <t xml:space="preserve">West Bend, Washington County — SD 6307</t>
  </si>
  <si>
    <t xml:space="preserve">Joint return in the year of death</t>
  </si>
  <si>
    <t xml:space="preserve">Spouse deceased (special condition code 07)</t>
  </si>
  <si>
    <t xml:space="preserve">Special conditions code 07</t>
  </si>
  <si>
    <t xml:space="preserve">W-2 $56,160; 1099-R $18,000; SSA $21,000.</t>
  </si>
  <si>
    <t xml:space="preserve">Marinette, Marinette County — SD 3311</t>
  </si>
  <si>
    <t xml:space="preserve">Separated parent: head of household, married</t>
  </si>
  <si>
    <t xml:space="preserve">Head of household, MARRIED</t>
  </si>
  <si>
    <t xml:space="preserve">Renter's school property tax credit ($150 cap for married HOH)</t>
  </si>
  <si>
    <t xml:space="preserve">W-2 $49,920; one child.</t>
  </si>
  <si>
    <t xml:space="preserve">Beloit, Rock County — SD 0413</t>
  </si>
  <si>
    <t xml:space="preserve">MN scenario</t>
  </si>
  <si>
    <t xml:space="preserve">MN tax attribute 1</t>
  </si>
  <si>
    <t xml:space="preserve">MN taxonomy file 1</t>
  </si>
  <si>
    <t xml:space="preserve">MN form 1</t>
  </si>
  <si>
    <t xml:space="preserve">MN tax attribute 2</t>
  </si>
  <si>
    <t xml:space="preserve">MN taxonomy file 2</t>
  </si>
  <si>
    <t xml:space="preserve">MN form 2</t>
  </si>
  <si>
    <t xml:space="preserve">Federal = MN?</t>
  </si>
  <si>
    <t xml:space="preserve">MN residency status</t>
  </si>
  <si>
    <t xml:space="preserve">MN locality</t>
  </si>
  <si>
    <t xml:space="preserve">Minneapolis renter, nongame donor</t>
  </si>
  <si>
    <t xml:space="preserve">Renter's Credit (17% of rent as property tax; household income under $79,330)</t>
  </si>
  <si>
    <t xml:space="preserve">credits/housing/renters-credit.md</t>
  </si>
  <si>
    <t xml:space="preserve">Schedule M1RENT</t>
  </si>
  <si>
    <t xml:space="preserve">Form M1, Line 22 (Schedule M1REF, Line 4)</t>
  </si>
  <si>
    <t xml:space="preserve">2026 Certificate of Rent Paid (CRP) from the landlord</t>
  </si>
  <si>
    <t xml:space="preserve">Nongame Wildlife Fund contribution</t>
  </si>
  <si>
    <t xml:space="preserve">payments/nongame-wildlife-checkoff.md</t>
  </si>
  <si>
    <t xml:space="preserve">Form M1, Line 18</t>
  </si>
  <si>
    <t xml:space="preserve">W-2 Box 1 $55,120 = household income (2.0% threshold, claimant pays 40%). Assumed rent $14,400: 17% = $2,448 − $1,102 = $1,346 × 60% ≈ $808 credit (max $2,290 at this income). Rent and the donation are state-only; federal return unchanged.</t>
  </si>
  <si>
    <t xml:space="preserve">Two earners, one at a nursing home</t>
  </si>
  <si>
    <t xml:space="preserve">Marriage Credit — Table method (lesser earner $31,000+; joint taxable income $49,000+)</t>
  </si>
  <si>
    <t xml:space="preserve">credits/family-dependent/marriage-credit.md</t>
  </si>
  <si>
    <t xml:space="preserve">Schedule M1MA</t>
  </si>
  <si>
    <t xml:space="preserve">Form M1, Line 16 (Schedule M1C, Line 1)</t>
  </si>
  <si>
    <t xml:space="preserve">Nursing Facility Workforce Wage Supplement subtraction (new for 2026)</t>
  </si>
  <si>
    <t xml:space="preserve">deductions/subtractions/other/workforce-grants-and-wage-supplements.md</t>
  </si>
  <si>
    <t xml:space="preserve">Schedule M1M, Line 40</t>
  </si>
  <si>
    <t xml:space="preserve">Form M1, Line 7 (Schedule M1M, Line 43)</t>
  </si>
  <si>
    <t xml:space="preserve">Nursing facility payroll statement showing 2026 wage supplement payments</t>
  </si>
  <si>
    <t xml:space="preserve">W-2s $92,000 + $82,368; lesser earner $82,368 is under the $125,000 table breakpoint and MN taxable income ≈ $143,768 (≥ $49,000). The RN spouse works at a nursing facility; the 2026 supplement is already inside her W-2 Box 1, so federal AGI is unchanged and MN subtracts it.</t>
  </si>
  <si>
    <t xml:space="preserve">First-time homebuyer savings account subtraction (interest earned on the designated account)</t>
  </si>
  <si>
    <t xml:space="preserve">deductions/subtractions/other/first-time-homebuyer-account-subtraction.md</t>
  </si>
  <si>
    <t xml:space="preserve">Schedule M1HOME</t>
  </si>
  <si>
    <t xml:space="preserve">Form M1, Line 7 (Schedule M1M, Line 29)</t>
  </si>
  <si>
    <t xml:space="preserve">Form 1099-INT Box 1; account designation on Schedule M1HOME</t>
  </si>
  <si>
    <t xml:space="preserve">W-2 $46,280. The 1099-INT $612 is earned on a savings account designated as a MN first-time homebuyer account (renter, never owned); the full $612 is subtracted. Interest stays taxable federally — federal return unchanged.</t>
  </si>
  <si>
    <t xml:space="preserve">Long-term care policies for both spouses</t>
  </si>
  <si>
    <t xml:space="preserve">Long-Term Care Insurance Credit (25% of premiums, $100 per person, $200 joint)</t>
  </si>
  <si>
    <t xml:space="preserve">credits/health-insurance/long-term-care-insurance-credit.md</t>
  </si>
  <si>
    <t xml:space="preserve">Schedule M1LTI</t>
  </si>
  <si>
    <t xml:space="preserve">Form M1, Line 16 (Schedule M1C, Line 2)</t>
  </si>
  <si>
    <t xml:space="preserve">LTC premium statements; policy showing $100,000+ lifetime benefit</t>
  </si>
  <si>
    <t xml:space="preserve">W-2 $118,000 + interest $2,900 + 1099-R $2,500. Assumed premiums $1,200 per spouse → 25% = $300 each, capped at $100 each = $200. They take the federal standard deduction, so premiums have no federal effect; federal return unchanged.</t>
  </si>
  <si>
    <t xml:space="preserve">Investors who give at filing</t>
  </si>
  <si>
    <t xml:space="preserve">State Elections Campaign Fund — $5 per spouse (no cost)</t>
  </si>
  <si>
    <t xml:space="preserve">filing/filing-the-return.md</t>
  </si>
  <si>
    <t xml:space="preserve">Form M1, page 1 (party code)</t>
  </si>
  <si>
    <t xml:space="preserve">Form M1, page 1 — no dollar line</t>
  </si>
  <si>
    <t xml:space="preserve">W-2 $132,000 + dividends $4,800. Line 18 donation reduces the refund; the campaign fund designation (e.g., code 99 General Campaign Fund) does not change tax. Both are state-only.</t>
  </si>
  <si>
    <t xml:space="preserve">Unemployment fully taxable in MN</t>
  </si>
  <si>
    <t xml:space="preserve">Unemployment compensation taxable in Minnesota (no state exclusion)</t>
  </si>
  <si>
    <t xml:space="preserve">None — included in federal AGI</t>
  </si>
  <si>
    <t xml:space="preserve">Form M1, Line 1 (Line C reference)</t>
  </si>
  <si>
    <t xml:space="preserve">W-2 $31,360 + UC $5,600 = AGI $36,960. Minnesota starts from federal AGI and has no unemployment subtraction, so all $5,600 stays taxable; UC is also entered on Line C.</t>
  </si>
  <si>
    <t xml:space="preserve">Military retiree couple</t>
  </si>
  <si>
    <t xml:space="preserve">Military pension subtraction (full; bars the Credit for Past Military Service)</t>
  </si>
  <si>
    <t xml:space="preserve">deductions/subtractions/retirement/military-pension.md</t>
  </si>
  <si>
    <t xml:space="preserve">Schedule M1M, Line 27</t>
  </si>
  <si>
    <t xml:space="preserve">1099-R $28,000 assumed to be U.S. military retired pay (taxable federally, unchanged). Minnesota subtracts the full $28,000, so MN taxable income is zero.</t>
  </si>
  <si>
    <t xml:space="preserve">Dental hygienist parent, tutoring costs</t>
  </si>
  <si>
    <t xml:space="preserve">K-12 Education Credit — partial (two children; AGI in the 50% phase-out range)</t>
  </si>
  <si>
    <t xml:space="preserve">credits/education/k12-education-credit.md</t>
  </si>
  <si>
    <t xml:space="preserve">Schedule M1ED</t>
  </si>
  <si>
    <t xml:space="preserve">Form M1, Line 22 (Schedule M1REF, Line 3)</t>
  </si>
  <si>
    <t xml:space="preserve">Tutoring and school-supply receipts; Schedule M1DQC</t>
  </si>
  <si>
    <t xml:space="preserve">Critical access dental clinic student loan assistance subtraction (amount above $5,250)</t>
  </si>
  <si>
    <t xml:space="preserve">deductions/subtractions/education/critical-access-dental-student-loan.md</t>
  </si>
  <si>
    <t xml:space="preserve">Schedule M1M, Line 35</t>
  </si>
  <si>
    <t xml:space="preserve">Employer (critical access dental clinic) loan-assistance statement</t>
  </si>
  <si>
    <t xml:space="preserve">W-2 $79,872 &lt; $83,550 limit (2 children ages 13 and 8). Assumed $2,000 qualifying expenses per child → $1,500 each = $3,000 − 50% × ($79,872 − $77,550) = $1,839. The clinic's loan assistance above $5,250 (assumed $3,000) is already in W-2 Box 1, so federal is unchanged. MN Child Tax Credit fully phased out at this income. Flag: Line 7 treatment of the first $5,250 awaits final instructions.</t>
  </si>
  <si>
    <t xml:space="preserve">Single parent buys school supplies</t>
  </si>
  <si>
    <t xml:space="preserve">K-12 Education Credit (75% of qualifying expenses, up to $1,500 per child)</t>
  </si>
  <si>
    <t xml:space="preserve">School-supply, instrument-rental, and tutoring receipts; Schedule M1DQC</t>
  </si>
  <si>
    <t xml:space="preserve">Head of household — Minnesota standard deduction $23,000</t>
  </si>
  <si>
    <t xml:space="preserve">Form M1, Line 4</t>
  </si>
  <si>
    <t xml:space="preserve">W-2 $47,840 is below the $77,550 phase-out start; child age 10 (grade 4–5). Assumed $900 of expenses → $675 refundable credit. HOH status follows the federal return. MN Child Tax Credit is phased out ($1,800 − 12% × ($47,840 − $32,680) &lt; 0).</t>
  </si>
  <si>
    <t xml:space="preserve">Stock gain taxed at ordinary rates</t>
  </si>
  <si>
    <t xml:space="preserve">Capital gains taxed at regular Minnesota rates (no preferential rate)</t>
  </si>
  <si>
    <t xml:space="preserve">taxes/income-tax-rates-and-brackets.md</t>
  </si>
  <si>
    <t xml:space="preserve">Form M1, Line 10</t>
  </si>
  <si>
    <t xml:space="preserve">W-2 $112,000 + gain $18,500 − $12,200 = $6,300. The gain flows through federal AGI and is taxed at the 6.80% bracket; no MN capital-gain rate applies.</t>
  </si>
  <si>
    <t xml:space="preserve">Repaying own student loans</t>
  </si>
  <si>
    <t xml:space="preserve">Student Loan Credit ($500 maximum)</t>
  </si>
  <si>
    <t xml:space="preserve">credits/education/student-loan-credit.md</t>
  </si>
  <si>
    <t xml:space="preserve">Schedule M1SLC</t>
  </si>
  <si>
    <t xml:space="preserve">Form M1, Line 16 (Schedule M1C, Line 9)</t>
  </si>
  <si>
    <t xml:space="preserve">Loan payment history; Form 1098-E Box 1</t>
  </si>
  <si>
    <t xml:space="preserve">W-2 $72,000; AGI $70,950 after the $1,050 interest deduction. 10% × ($70,950 − $10,000) = $6,095. Assumed 2026 payments of $7,200 → $1,105, limited to $500. Payments are on her own college loans; federal return unchanged.</t>
  </si>
  <si>
    <t xml:space="preserve">Homeowner's taxes jumped</t>
  </si>
  <si>
    <t xml:space="preserve">Special Property Tax Refund (tax up 12%+ and $100+; no income limit)</t>
  </si>
  <si>
    <t xml:space="preserve">credits/housing/homestead-credit-refund.md</t>
  </si>
  <si>
    <t xml:space="preserve">Form M1PR (special refund section)</t>
  </si>
  <si>
    <t xml:space="preserve">Separate Form M1PR — not on Form M1</t>
  </si>
  <si>
    <t xml:space="preserve">2026 and 2027 property tax statements</t>
  </si>
  <si>
    <t xml:space="preserve">Minnesota standard deduction instead of Schedule M1SA</t>
  </si>
  <si>
    <t xml:space="preserve">Form M1, Line 4 / Schedule M1SA</t>
  </si>
  <si>
    <t xml:space="preserve">W-2 $136,000; 1098 interest $12,600 + real estate tax $6,400 = $19,000 on M1SA, below the $30,600 MN standard deduction (MN does not allow state income tax on M1SA). Taxes payable in 2027 assumed up 15% ($6,400 → $7,360). The M1PR is a separate return; federal return unchanged.</t>
  </si>
  <si>
    <t xml:space="preserve">HSA follows federal</t>
  </si>
  <si>
    <t xml:space="preserve">HSA contributions — no Minnesota adjustment (conformity)</t>
  </si>
  <si>
    <t xml:space="preserve">No Minnesota line — no adjustment</t>
  </si>
  <si>
    <t xml:space="preserve">W-2 $120,880; code W $4,160 excluded federally and in Minnesota alike.</t>
  </si>
  <si>
    <t xml:space="preserve">Couple experienced a stillbirth</t>
  </si>
  <si>
    <t xml:space="preserve">Credit for Parents of Stillborn Children ($2,000 refundable)</t>
  </si>
  <si>
    <t xml:space="preserve">credits/family-dependent/parents-of-stillborn-children-credit.md</t>
  </si>
  <si>
    <t xml:space="preserve">Schedule M1PSC</t>
  </si>
  <si>
    <t xml:space="preserve">Form M1, Line 22 (Schedule M1REF, Line 5)</t>
  </si>
  <si>
    <t xml:space="preserve">Minnesota Department of Health Certificate of Birth Resulting in Stillbirth</t>
  </si>
  <si>
    <t xml:space="preserve">W-2 $37,440 (code D $4,160). A stillborn child is never a federal dependent, so the federal return (Saver's Credit) is unchanged; Minnesota pays a $2,000 refundable credit with the MDH certificate.</t>
  </si>
  <si>
    <t xml:space="preserve">Side gig buyer owes use tax</t>
  </si>
  <si>
    <t xml:space="preserve">Individual use tax on untaxed online purchases (6.875%, over $770)</t>
  </si>
  <si>
    <t xml:space="preserve">Form UT1</t>
  </si>
  <si>
    <t xml:space="preserve">Separate Form UT1 — not on Form M1</t>
  </si>
  <si>
    <t xml:space="preserve">Receipts for online and out-of-state purchases</t>
  </si>
  <si>
    <t xml:space="preserve">W-2 $64,480 + 1099-NEC $9,400. Assumed $2,400 of personal online purchases with no MN sales tax → over $770, so 6.875% use tax ≈ $165 on Form UT1, due April 15, 2027. Federal return unchanged.</t>
  </si>
  <si>
    <t xml:space="preserve">High earners: marriage credit, kidney donor</t>
  </si>
  <si>
    <t xml:space="preserve">Marriage Credit — computation method (lesser earner $125,000 or more; $1,894 cap)</t>
  </si>
  <si>
    <t xml:space="preserve">Schedule M1MA, Part 2</t>
  </si>
  <si>
    <t xml:space="preserve">Organ donor subtraction (living donor's unreimbursed expenses, up to $10,000)</t>
  </si>
  <si>
    <t xml:space="preserve">deductions/subtractions/other/organ-donor.md</t>
  </si>
  <si>
    <t xml:space="preserve">Schedule M1M, Line 25</t>
  </si>
  <si>
    <t xml:space="preserve">Transplant center letter; travel, lodging, and unpaid-leave records</t>
  </si>
  <si>
    <t xml:space="preserve">W-2s $142,000 + $136,000; lesser earner $136,000 is above $125,000, so Part 2 is computed and capped at $1,894. One spouse donated a kidney; assumed $6,500 unreimbursed travel, lodging, and lost wages. Not deductible federally (standard deduction); federal return unchanged.</t>
  </si>
  <si>
    <t xml:space="preserve">Disabled veteran on Social Security</t>
  </si>
  <si>
    <t xml:space="preserve">Social Security subtraction (full — AGI under $86,410 single)</t>
  </si>
  <si>
    <t xml:space="preserve">deductions/subtractions/retirement/social-security-subtraction.md</t>
  </si>
  <si>
    <t xml:space="preserve">Schedule M1M, Line 14</t>
  </si>
  <si>
    <t xml:space="preserve">Credit for Past Military Service ($750; 100% VA disability rating)</t>
  </si>
  <si>
    <t xml:space="preserve">credits/military/past-military-service-credit.md</t>
  </si>
  <si>
    <t xml:space="preserve">Schedule M1C, Line 4</t>
  </si>
  <si>
    <t xml:space="preserve">Form M1, Line 16 (Schedule M1C, Line 4)</t>
  </si>
  <si>
    <t xml:space="preserve">VA rating letter (100% total and permanent); DD-214</t>
  </si>
  <si>
    <t xml:space="preserve">W-2 $24,440 + SSA $17,200: taxable SS ≈ $4,020, AGI ≈ $28,460 (&lt; $30,000, so no credit phase-out). All taxable SS is subtracted. VA disability pay is federally nontaxable, so federal is unchanged; the nonrefundable credit is limited to MN tax (≈ $382 after the $2,000 age-65 standard deduction add-on).</t>
  </si>
  <si>
    <t xml:space="preserve">Retired basic-member teacher plus Social Security</t>
  </si>
  <si>
    <t xml:space="preserve">Qualified public pension subtraction (basic member, no Social Security for that service)</t>
  </si>
  <si>
    <t xml:space="preserve">deductions/subtractions/retirement/public-pension.md</t>
  </si>
  <si>
    <t xml:space="preserve">Schedule M1QPEN</t>
  </si>
  <si>
    <t xml:space="preserve">Form M1, Line 7 (Schedule M1M, Line 31)</t>
  </si>
  <si>
    <t xml:space="preserve">Form 1099-R; pension administrator letter on basic membership</t>
  </si>
  <si>
    <t xml:space="preserve">Social Security subtraction (full — AGI under $110,780 MFJ)</t>
  </si>
  <si>
    <t xml:space="preserve">1099-R $28,000 from a St. Paul Teachers Retirement Fund basic-member pension; SSA $34,400 from other covered work. Taxable SS ≈ $7,020 → AGI ≈ $35,020. Pension subtraction capped at $27,690 MFJ; all taxable SS subtracted. Federal return unchanged.</t>
  </si>
  <si>
    <t xml:space="preserve">Server on her own reservation</t>
  </si>
  <si>
    <t xml:space="preserve">Reservation income subtraction (enrolled member living and working on own reservation)</t>
  </si>
  <si>
    <t xml:space="preserve">deductions/subtractions/other/reservation-income.md</t>
  </si>
  <si>
    <t xml:space="preserve">Schedule M1M, Line 21 (21a tribe, 21b address)</t>
  </si>
  <si>
    <t xml:space="preserve">Tribal enrollment card; W-2 from on-reservation employer; physical address</t>
  </si>
  <si>
    <t xml:space="preserve">Federal tips deduction (Schedule 1-A) does not reach Minnesota</t>
  </si>
  <si>
    <t xml:space="preserve">deductions/schedule-1-a/schedule-1-a.md</t>
  </si>
  <si>
    <t xml:space="preserve">None — below federal AGI</t>
  </si>
  <si>
    <t xml:space="preserve">Form M1, Line 1 (starts from federal AGI)</t>
  </si>
  <si>
    <t xml:space="preserve">W-2 $37,600 incl. tips $22,000 (code TP). She is an enrolled Leech Lake member who lives and works at a restaurant on the Leech Lake Reservation, so all wages are subtracted. The federal tips deduction is below AGI and never enters Form M1.</t>
  </si>
  <si>
    <t xml:space="preserve">Homeowner working overtime</t>
  </si>
  <si>
    <t xml:space="preserve">Homestead Credit Refund (homeowner property tax refund)</t>
  </si>
  <si>
    <t xml:space="preserve">Form M1PR</t>
  </si>
  <si>
    <t xml:space="preserve">2027 property tax statement; household income records</t>
  </si>
  <si>
    <t xml:space="preserve">Federal overtime deduction (Schedule 1-A) does not reach Minnesota</t>
  </si>
  <si>
    <t xml:space="preserve">W-2 $81,536 (code TT $4,992); household income is under the $142,490 limit. Property tax bill per the 1099 tab; assumed taxes payable $4,800, refund depends on the 2027 M1PR table. Standard deduction federally, so property tax has no federal effect.</t>
  </si>
  <si>
    <t xml:space="preserve">Private grade school, no MN care credit</t>
  </si>
  <si>
    <t xml:space="preserve">K-12 Education Subtraction — private school tuition ($1,625 for K–6)</t>
  </si>
  <si>
    <t xml:space="preserve">deductions/subtractions/education/k12-education-subtraction.md</t>
  </si>
  <si>
    <t xml:space="preserve">Schedule M1M, Line 15</t>
  </si>
  <si>
    <t xml:space="preserve">Tuition statements; Schedule M1DQC</t>
  </si>
  <si>
    <t xml:space="preserve">W-2 $96,000; child age 8 (grade 2–3). AGI is over $83,550, so only the subtraction applies: $1,625. The MN Child and Dependent Care Credit is not available (AGI over $77,610 for one child). Tuition has no federal effect.</t>
  </si>
  <si>
    <t xml:space="preserve">529 contribution for the college student</t>
  </si>
  <si>
    <t xml:space="preserve">Education Savings Account (529) Contribution Credit ($500 maximum)</t>
  </si>
  <si>
    <t xml:space="preserve">credits/education/education-savings-account-credit.md</t>
  </si>
  <si>
    <t xml:space="preserve">Schedule M1529</t>
  </si>
  <si>
    <t xml:space="preserve">Form M1, Line 16 (Schedule M1C, Line 7)</t>
  </si>
  <si>
    <t xml:space="preserve">529 plan year-end statement</t>
  </si>
  <si>
    <t xml:space="preserve">W-2 $60,320 (≤ $98,410, full credit). Assumed $1,000 net contribution to a Minnesota 529 → 50% = $500. No 2026 withdrawal (tuition per 1098-T paid from cash), so no Form 1099-Q; federal return unchanged.</t>
  </si>
  <si>
    <t xml:space="preserve">Higher earner prefers the 529 subtraction</t>
  </si>
  <si>
    <t xml:space="preserve">Education Savings Account (529) subtraction (up to $1,500 single)</t>
  </si>
  <si>
    <t xml:space="preserve">deductions/subtractions/education/education-savings-account-subtraction.md</t>
  </si>
  <si>
    <t xml:space="preserve">Schedule M1529, Line 4</t>
  </si>
  <si>
    <t xml:space="preserve">Form M1, Line 7 (Schedule M1M, Line 17)</t>
  </si>
  <si>
    <t xml:space="preserve">W-2 $121,900 (single). The credit is nearly phased out ($500 − 2% × ($121,900 − $98,410) ≈ $30), so the $1,500 subtraction (≈ $118 of tax) is better. Contribution only; federal return unchanged.</t>
  </si>
  <si>
    <t xml:space="preserve">Marketplace couple renting</t>
  </si>
  <si>
    <t xml:space="preserve">Renter's Credit — married couple</t>
  </si>
  <si>
    <t xml:space="preserve">2026 Certificate of Rent Paid (CRP)</t>
  </si>
  <si>
    <t xml:space="preserve">W-2 $33,540 = household income (1.7% threshold, claimant pays 25%). Assumed rent $12,000: $2,040 − $570 = $1,470 × 75% ≈ $1,102. Minnesota has no state premium tax credit; APTC reconciliation stays federal-only.</t>
  </si>
  <si>
    <t xml:space="preserve">Uninsured freelancer</t>
  </si>
  <si>
    <t xml:space="preserve">Working Family Credit — no qualifying children (self-employment earnings)</t>
  </si>
  <si>
    <t xml:space="preserve">credits/income-based/working-family-credit.md</t>
  </si>
  <si>
    <t xml:space="preserve">Schedule M1CWFC</t>
  </si>
  <si>
    <t xml:space="preserve">Form M1, Line 22 (Schedule M1REF, Line 2)</t>
  </si>
  <si>
    <t xml:space="preserve">MNsure information-sharing checkbox (no health insurance)</t>
  </si>
  <si>
    <t xml:space="preserve">Form M1, page 2 checkbox</t>
  </si>
  <si>
    <t xml:space="preserve">Form M1, page 2 — no dollar line</t>
  </si>
  <si>
    <t xml:space="preserve">1099-NEC $23,500 → AGI ≈ $21,840 after half of SE tax; earned income above $9,690 and below the $32,680 phase-out, age 35 → $388. No coverage in 2026 (no federal Form 1095-A), so she authorizes sharing with MNsure.</t>
  </si>
  <si>
    <t xml:space="preserve">Iowa rental property</t>
  </si>
  <si>
    <t xml:space="preserve">Credit for income tax paid to another state (Iowa tax on Iowa rental income)</t>
  </si>
  <si>
    <t xml:space="preserve">Schedule M1CR</t>
  </si>
  <si>
    <t xml:space="preserve">Form M1, Line 16 (Schedule M1C, Line 3)</t>
  </si>
  <si>
    <t xml:space="preserve">Iowa nonresident return (IA 1040 with IA 126) and proof of tax paid</t>
  </si>
  <si>
    <t xml:space="preserve">W-2 $96,000 + rents $21,600 (1099-MISC). The rental house is in Council Bluffs, Iowa, so Iowa taxes the net rent; Minnesota taxes all income and credits the Iowa tax. Federal Schedule E unchanged.</t>
  </si>
  <si>
    <t xml:space="preserve">Online seller designates campaign fund</t>
  </si>
  <si>
    <t xml:space="preserve">1099-K business income taxed in Minnesota (follows federal Schedule C)</t>
  </si>
  <si>
    <t xml:space="preserve">Form M1, Line 1</t>
  </si>
  <si>
    <t xml:space="preserve">State Elections Campaign Fund — $5 designation (no cost)</t>
  </si>
  <si>
    <t xml:space="preserve">W-2 $50,440 + 1099-K $18,200. Net Schedule C profit flows through federal AGI; Minnesota has no separate business-income adjustment here.</t>
  </si>
  <si>
    <t xml:space="preserve">Section 121 home-sale exclusion applies in Minnesota (conformity)</t>
  </si>
  <si>
    <t xml:space="preserve">Form 1099-S Box 2</t>
  </si>
  <si>
    <t xml:space="preserve">W-2 $116,000; 1099-S $620,000. The excluded gain never enters federal AGI, so it is excluded in Minnesota too.</t>
  </si>
  <si>
    <t xml:space="preserve">Cancelled card debt stays taxable</t>
  </si>
  <si>
    <t xml:space="preserve">Cancelled debt income taxable in Minnesota (no state exclusion)</t>
  </si>
  <si>
    <t xml:space="preserve">Form 1099-C Box 2 (code G)</t>
  </si>
  <si>
    <t xml:space="preserve">W-2 $44,200 + cancelled debt $9,800. Code G is a creditor decision, not a court discharge, so the MN coerced-debt subtraction does not apply.</t>
  </si>
  <si>
    <t xml:space="preserve">IRA deduction follows federal</t>
  </si>
  <si>
    <t xml:space="preserve">Traditional IRA deduction — no Minnesota adjustment</t>
  </si>
  <si>
    <t xml:space="preserve">W-2 $74,880; 5498 $7,500. The above-the-line deduction is already in federal AGI.</t>
  </si>
  <si>
    <t xml:space="preserve">Low-wage renter</t>
  </si>
  <si>
    <t xml:space="preserve">Working Family Credit — no qualifying children ($388 maximum)</t>
  </si>
  <si>
    <t xml:space="preserve">Renter's Credit</t>
  </si>
  <si>
    <t xml:space="preserve">W-2 $10,400: earned income ≥ $9,690 → $388 (well below the $32,680 phase-out; age 32). Renter's Credit at 1.1% / 10%: assumed rent $7,200 → $1,224 − $114 = $1,110 × 90% ≈ $999. Both refundable; federal unchanged.</t>
  </si>
  <si>
    <t xml:space="preserve">Family elects 2027 advance child credit</t>
  </si>
  <si>
    <t xml:space="preserve">Minnesota Child Tax Credit + Working Family Credit ($1,800 per child)</t>
  </si>
  <si>
    <t xml:space="preserve">Forms W-2; Schedule M1DQC</t>
  </si>
  <si>
    <t xml:space="preserve">Election to receive advance payments of the 2027 Child Tax Credit</t>
  </si>
  <si>
    <t xml:space="preserve">credits/family-dependent/advance-child-tax-credit-payments.md</t>
  </si>
  <si>
    <t xml:space="preserve">Schedule M1CWFC, Lines 28–31</t>
  </si>
  <si>
    <t xml:space="preserve">Schedule M1CWFC, Line 31 (three installments after July 1, 2027)</t>
  </si>
  <si>
    <t xml:space="preserve">W-2 $24,960 MFJ, below the $38,770 phase-out: $3,600 CTC + $388 WFC = $3,988. Both children (9 and 5) are under 17, so 50% × $3,600 = $1,800 is paid in three $600 installments in 2027. Original return filed by April 15, 2027.</t>
  </si>
  <si>
    <t xml:space="preserve">Widowed parent with a teen</t>
  </si>
  <si>
    <t xml:space="preserve">K-12 Education Credit</t>
  </si>
  <si>
    <t xml:space="preserve">Tutoring and music-lesson receipts; Schedule M1DQC</t>
  </si>
  <si>
    <t xml:space="preserve">Dependent exemption ($5,300 per dependent)</t>
  </si>
  <si>
    <t xml:space="preserve">Schedule M1DQC</t>
  </si>
  <si>
    <t xml:space="preserve">Form M1, Line 5</t>
  </si>
  <si>
    <t xml:space="preserve">W-2 $55,120 QSS, below the $77,550 phase-out; daughter age 14 (grade 8–9). Assumed $1,400 of tutoring and music lessons by qualified instructors → $1,050. One dependent → $5,300 exemption (far below the $366,700 phase-out).</t>
  </si>
  <si>
    <t xml:space="preserve">Married filing separately rules</t>
  </si>
  <si>
    <t xml:space="preserve">Married filing separately — standard deduction only if the spouse does not itemize; no K-12 credit</t>
  </si>
  <si>
    <t xml:space="preserve">Form M1, filing status</t>
  </si>
  <si>
    <t xml:space="preserve">W-2 $78,624 MFS. Minnesota uses the federal filing status; the $15,300 MFS standard deduction is allowed only because the spouse also takes the standard deduction.</t>
  </si>
  <si>
    <t xml:space="preserve">Non-itemizer charity subtraction</t>
  </si>
  <si>
    <t xml:space="preserve">Charitable contribution subtraction for non-itemizers (50% over $500 after the new 1% floor)</t>
  </si>
  <si>
    <t xml:space="preserve">deductions/subtractions/other/charitable-contribution-subtraction.md</t>
  </si>
  <si>
    <t xml:space="preserve">Schedule M1M, Line 13</t>
  </si>
  <si>
    <t xml:space="preserve">W-2 $59,280. The scenario's cash gifts are taken as $2,500 (federal non-itemizer deduction is capped at $1,000 either way, so federal is unchanged). MN: $2,500 − 1% × $59,280 ($593) − $500 = $1,407 × 50% ≈ $704.</t>
  </si>
  <si>
    <t xml:space="preserve">Senior couple: Social Security subtraction</t>
  </si>
  <si>
    <t xml:space="preserve">Federal enhanced senior deduction (Schedule 1-A) does not reach Minnesota</t>
  </si>
  <si>
    <t xml:space="preserve">SSA $41,000 + 1099-R $22,000: taxable SS ≈ $5,250, AGI ≈ $27,250 → all taxable SS subtracted. Ages 66 and 68 also get MN age-65 standard deduction add-ons ($1,600 each); the federal $6,000 senior deduction has no MN effect.</t>
  </si>
  <si>
    <t xml:space="preserve">Veteran claims combat zone credit</t>
  </si>
  <si>
    <t xml:space="preserve">Credit for Military Service in a Combat Zone ($120 per month, Form M99)</t>
  </si>
  <si>
    <t xml:space="preserve">credits/military/combat-zone-credit.md</t>
  </si>
  <si>
    <t xml:space="preserve">Form M99</t>
  </si>
  <si>
    <t xml:space="preserve">Separate Form M99 — not on Form M1</t>
  </si>
  <si>
    <t xml:space="preserve">DD-214 and orders showing 2023 combat-zone months</t>
  </si>
  <si>
    <t xml:space="preserve">W-2s $95,000 + $100,000 (2026 civilian jobs). He served 8 months in a combat zone in 2023 while domiciled in Minnesota → 8 × $120 = $960 refundable on Form M99 (2022–2026 service allowed). No 2026 military pay; federal return unchanged.</t>
  </si>
  <si>
    <t xml:space="preserve">No MN early-withdrawal penalty</t>
  </si>
  <si>
    <t xml:space="preserve">No Minnesota additional tax on early retirement distributions</t>
  </si>
  <si>
    <t xml:space="preserve">No Minnesota line — penalty is federal only</t>
  </si>
  <si>
    <t xml:space="preserve">Form 1099-R Box 7 code 1</t>
  </si>
  <si>
    <t xml:space="preserve">W-2 $59,280 + 1099-R $15,000 (code 1). The $15,000 is taxable in MN through AGI, but the 10% federal additional tax has no MN counterpart.</t>
  </si>
  <si>
    <t xml:space="preserve">RSU basis follows federal</t>
  </si>
  <si>
    <t xml:space="preserve">Corrected stock basis — no Minnesota adjustment</t>
  </si>
  <si>
    <t xml:space="preserve">Form 1099-B; supplemental basis statement</t>
  </si>
  <si>
    <t xml:space="preserve">W-2 $160,000 includes the vest value; basis corrected to $95,000 federally, so Minnesota taxes the same (zero) gain.</t>
  </si>
  <si>
    <t xml:space="preserve">ISO exercise triggers MN AMT</t>
  </si>
  <si>
    <t xml:space="preserve">Minnesota alternative minimum tax (6.75%; ISO adjustment from federal Form 6251)</t>
  </si>
  <si>
    <t xml:space="preserve">Schedule M1MT</t>
  </si>
  <si>
    <t xml:space="preserve">Form M1, Line 11</t>
  </si>
  <si>
    <t xml:space="preserve">Form 3921; federal Form 6251</t>
  </si>
  <si>
    <t xml:space="preserve">W-2 $126,000; ISO bargain element (41.75 − 8.50) × 1,200 = $39,900. MN AMTI ≈ $165,900; exemption $73,100 − 25% × $53,400 = $59,750 → 6.75% × $106,150 ≈ $7,165 vs regular tax ≈ $7,058 → MN AMT ≈ $107 (Line 11).</t>
  </si>
  <si>
    <t xml:space="preserve">Foreign tax has no MN credit</t>
  </si>
  <si>
    <t xml:space="preserve">No Minnesota credit for foreign taxes (other-state credit covers U.S. states only)</t>
  </si>
  <si>
    <t xml:space="preserve">No Minnesota line — foreign tax credit is federal only</t>
  </si>
  <si>
    <t xml:space="preserve">W-2 $94,000 + dividends $6,400; foreign tax $380 is claimed only on the federal return.</t>
  </si>
  <si>
    <t xml:space="preserve">Consultant authorizes preparer contact</t>
  </si>
  <si>
    <t xml:space="preserve">Return authorization checkbox (Revenue may discuss the return with the preparer)</t>
  </si>
  <si>
    <t xml:space="preserve">1099-NEC $78,000; home office follows federal. Box authorizes Revenue to discuss the return with the paid preparer for one year after the due date.</t>
  </si>
  <si>
    <t xml:space="preserve">Partnership elected Minnesota PTE tax</t>
  </si>
  <si>
    <t xml:space="preserve">Pass-through entity tax credit (owner's share of PTE tax paid)</t>
  </si>
  <si>
    <t xml:space="preserve">credits/business/pass-through-entity-tax-credit.md</t>
  </si>
  <si>
    <t xml:space="preserve">Schedule M1REF, Line 10</t>
  </si>
  <si>
    <t xml:space="preserve">Form M1, Line 22 (Schedule M1REF, Line 10)</t>
  </si>
  <si>
    <t xml:space="preserve">Minnesota Schedule KPI</t>
  </si>
  <si>
    <t xml:space="preserve">Addition for state income taxes deducted by the pass-through entity</t>
  </si>
  <si>
    <t xml:space="preserve">income/additions/business/pass-through-state-income-taxes.md</t>
  </si>
  <si>
    <t xml:space="preserve">Schedule M1MB, Line 2</t>
  </si>
  <si>
    <t xml:space="preserve">Form M1, Line 2 (Schedule M1MB, Line 12)</t>
  </si>
  <si>
    <t xml:space="preserve">W-2 $112,000 + K-1 Box 1 $34,000. The K-1 amount is already net of the partnership's PTE tax deduction, so federal is unchanged. Assumed share of PTE tax $3,500: added back on M1MB Line 2 and credited on M1REF Line 10.</t>
  </si>
  <si>
    <t xml:space="preserve">Two-earner landlords donate</t>
  </si>
  <si>
    <t xml:space="preserve">W-2s $50,440 + $42,120; rental loss follows federal. Both spouses can designate $5; the Line 18 gift is state-only.</t>
  </si>
  <si>
    <t xml:space="preserve">Self-employed pays MN estimates</t>
  </si>
  <si>
    <t xml:space="preserve">Minnesota estimated tax payments (quarterly vouchers)</t>
  </si>
  <si>
    <t xml:space="preserve">Form M1, Line 21</t>
  </si>
  <si>
    <t xml:space="preserve">Minnesota estimated payment confirmations</t>
  </si>
  <si>
    <t xml:space="preserve">1099-NEC $86,000. Minnesota safe harbor mirrors federal: 100% of 2025 MN tax (110% above $150,000 AGI) or 90% of 2026 tax, paid April 15, June 15, September 15, 2026 and January 15, 2027.</t>
  </si>
  <si>
    <t xml:space="preserve">Older spouse takes M1R subtraction</t>
  </si>
  <si>
    <t xml:space="preserve">Age 65 or older subtraction — one spouse 65+ (Schedule M1R)</t>
  </si>
  <si>
    <t xml:space="preserve">deductions/subtractions/retirement/age-65-or-disabled.md</t>
  </si>
  <si>
    <t xml:space="preserve">Schedule M1R</t>
  </si>
  <si>
    <t xml:space="preserve">Form M1, Line 7 (Schedule M1M, Line 18)</t>
  </si>
  <si>
    <t xml:space="preserve">Dates of birth; Form 1099-R</t>
  </si>
  <si>
    <t xml:space="preserve">1099-R $19,000 = AGI (under $38,500); primary age 74, spouse 63; no Social Security. $12,000 − 50% × ($19,000 − $14,500) = $9,750 subtracted. The federal 25% excise has no MN counterpart.</t>
  </si>
  <si>
    <t xml:space="preserve">Adopted child in private kindergarten</t>
  </si>
  <si>
    <t xml:space="preserve">K-12 Education Subtraction — private kindergarten tuition ($1,625 K–6 limit)</t>
  </si>
  <si>
    <t xml:space="preserve">Tuition statement; Schedule M1DQC</t>
  </si>
  <si>
    <t xml:space="preserve">No Minnesota adoption credit; employer adoption assistance exclusion follows federal</t>
  </si>
  <si>
    <t xml:space="preserve">No Minnesota line</t>
  </si>
  <si>
    <t xml:space="preserve">W-2 $138,000 (over the K-12 credit limit, so subtraction only). Adopted daughter born April 2021 is in kindergarten in fall 2026; tuition over $1,625 is limited to $1,625. Code T $15,000 stays excluded.</t>
  </si>
  <si>
    <t xml:space="preserve">Car loan interest not deductible in MN</t>
  </si>
  <si>
    <t xml:space="preserve">Federal car loan interest deduction (Schedule 1-A) does not reach Minnesota</t>
  </si>
  <si>
    <t xml:space="preserve">W-2 $80,080; 1098-VLI $3,543. The deduction is taken after federal AGI, so Minnesota taxable income is higher than federal by that amount.</t>
  </si>
  <si>
    <t xml:space="preserve">Household employer buys the nanny's bus pass</t>
  </si>
  <si>
    <t xml:space="preserve">Employer Transit Pass Credit (30% of pass cost not charged to employees)</t>
  </si>
  <si>
    <t xml:space="preserve">credits/business/employer-transit-pass-credit.md</t>
  </si>
  <si>
    <t xml:space="preserve">Schedule ETP</t>
  </si>
  <si>
    <t xml:space="preserve">Form M1, Line 16 (Schedule M1C, Line 5)</t>
  </si>
  <si>
    <t xml:space="preserve">Metro Transit pass invoices</t>
  </si>
  <si>
    <t xml:space="preserve">W-2s $132,000 + $108,000; nanny W-2 $31,200. They buy the nanny a $98 monthly Metro Transit pass free of charge: $1,176 × 30% ≈ $353. The pass is an excluded fringe (under $340 a month) and a personal household cost, so federal is unchanged.</t>
  </si>
  <si>
    <t xml:space="preserve">529 used for private high school</t>
  </si>
  <si>
    <t xml:space="preserve">Addition for 529 distributions used for K-12 tuition (not qualified in Minnesota)</t>
  </si>
  <si>
    <t xml:space="preserve">income/additions/individual/529-nonqualified-distributions.md</t>
  </si>
  <si>
    <t xml:space="preserve">Schedule M1M, Line 6</t>
  </si>
  <si>
    <t xml:space="preserve">Form M1, Line 2 (Schedule M1M, Line 12)</t>
  </si>
  <si>
    <t xml:space="preserve">Form 1099-Q; tuition statement</t>
  </si>
  <si>
    <t xml:space="preserve">529 credit and subtraction recapture tax</t>
  </si>
  <si>
    <t xml:space="preserve">Form M1, Line 14a (box b)</t>
  </si>
  <si>
    <t xml:space="preserve">Prior Schedules M1529</t>
  </si>
  <si>
    <t xml:space="preserve">W-2 $110,000; daughter age 17 (grade 12). $8,000 from the MN 529 paid private high school tuition — federally qualified (no federal tax), so federal is unchanged. MN adds the lesser of earnings ($2,100) or the distribution, and recaptures part of prior subtractions.</t>
  </si>
  <si>
    <t xml:space="preserve">Investor backs an East Grand Forks startup</t>
  </si>
  <si>
    <t xml:space="preserve">SEED Capital Investment Credit (45% of investment, $112,500 maximum)</t>
  </si>
  <si>
    <t xml:space="preserve">credits/business/seed-capital-investment-credit.md</t>
  </si>
  <si>
    <t xml:space="preserve">Schedule M1C, Line 6</t>
  </si>
  <si>
    <t xml:space="preserve">Form M1, Line 16 (Schedule M1C, Line 6)</t>
  </si>
  <si>
    <t xml:space="preserve">DEED SEED credit certificate</t>
  </si>
  <si>
    <t xml:space="preserve">Standard deduction limitation (3% of AGI over $244,400)</t>
  </si>
  <si>
    <t xml:space="preserve">deductions/standard/standard-deduction-limitation.md</t>
  </si>
  <si>
    <t xml:space="preserve">Form M1, Line 4 (Worksheet A)</t>
  </si>
  <si>
    <t xml:space="preserve">W-2 $175,000 + dividends $38,000 + gain $95,000 + interest $9,400 ≈ AGI $317,400. $40,000 invested in a DEED-certified East Grand Forks business → $18,000 credit (nonrefundable, 4-year carryforward). Std. deduction cut by 3% × $73,000 = $2,190. Investment is a capital purchase; federal unchanged.</t>
  </si>
  <si>
    <t xml:space="preserve">Executive at the 80% deduction cap</t>
  </si>
  <si>
    <t xml:space="preserve">Standard deduction limitation — 80% cap (AGI over $1,107,750)</t>
  </si>
  <si>
    <t xml:space="preserve">Form M1, Line 4 (Worksheet B)</t>
  </si>
  <si>
    <t xml:space="preserve">Top 9.85% Minnesota bracket</t>
  </si>
  <si>
    <t xml:space="preserve">Form M1, Line 10 (rate schedules)</t>
  </si>
  <si>
    <t xml:space="preserve">W-2 $1,200,000 + dividends $12,000 + interest $4,200. AGI over $1,107,750 → MN standard deduction $30,600 × 20% = $6,120. Income above $337,930 is taxed at 9.85%. MN NIIT does not apply (net investment income far below $1 million).</t>
  </si>
  <si>
    <t xml:space="preserve">Single parent reconciles 2026 advances</t>
  </si>
  <si>
    <t xml:space="preserve">Minnesota Child Tax Credit + Working Family Credit</t>
  </si>
  <si>
    <t xml:space="preserve">Form W-2; Schedule M1DQC</t>
  </si>
  <si>
    <t xml:space="preserve">Reconciliation of 2026 advance Child Tax Credit payments</t>
  </si>
  <si>
    <t xml:space="preserve">Schedule M1CWFC, Lines A–C</t>
  </si>
  <si>
    <t xml:space="preserve">Form M1, Line 14b only if advances exceed the credit</t>
  </si>
  <si>
    <t xml:space="preserve">Revenue's 2026 advance-payment Summary Letter</t>
  </si>
  <si>
    <t xml:space="preserve">W-2 $15,600 HOH, below $32,680: $1,800 CTC + $388 WFC = $2,188. She elected advances on her 2025 return and received about $875 in 2026; the remaining credit is paid on the return, so no Line 14b repayment. Filing is mandatory because advances were received.</t>
  </si>
  <si>
    <t xml:space="preserve">Part-time worker files for refundable credit</t>
  </si>
  <si>
    <t xml:space="preserve">Working Family Credit — childless worker age 19–64</t>
  </si>
  <si>
    <t xml:space="preserve">W-2 $9,828 (≥ $9,690) → maximum $388 at age 26. Income is below the filing threshold, but he files to receive the refundable credit.</t>
  </si>
  <si>
    <t xml:space="preserve">QCD follows federal</t>
  </si>
  <si>
    <t xml:space="preserve">Qualified charitable distribution — excluded in Minnesota through federal AGI</t>
  </si>
  <si>
    <t xml:space="preserve">Form 1099-R; charity letter</t>
  </si>
  <si>
    <t xml:space="preserve">1099-R $64,000 less $25,000 QCD; SSA $38,000. The QCD is outside federal AGI, so no MN charitable subtraction may also be taken for it.</t>
  </si>
  <si>
    <t xml:space="preserve">Employer pays the new grad's loans</t>
  </si>
  <si>
    <t xml:space="preserve">Addition for employer student loan payments excluded federally (new for 2026)</t>
  </si>
  <si>
    <t xml:space="preserve">income/additions/individual/disallowed-educational-assistance.md</t>
  </si>
  <si>
    <t xml:space="preserve">Schedule M1M, Line 7</t>
  </si>
  <si>
    <t xml:space="preserve">Employer statement of student loan payments</t>
  </si>
  <si>
    <t xml:space="preserve">W-2 $31,360. Employer pays $1,200 toward his loans under a section 127 plan; excluded from W-2 Box 1 federally (federal unchanged), but Minnesota adds back all employer loan payments: $1,200.</t>
  </si>
  <si>
    <t xml:space="preserve">Employer-paid parking above MN limit</t>
  </si>
  <si>
    <t xml:space="preserve">Addition for transportation fringe benefits above Minnesota's $335 monthly limit (new for 2026)</t>
  </si>
  <si>
    <t xml:space="preserve">income/additions/individual/transportation-fringe-benefits.md</t>
  </si>
  <si>
    <t xml:space="preserve">Schedule M1M, Line 9</t>
  </si>
  <si>
    <t xml:space="preserve">Employer parking benefit statement</t>
  </si>
  <si>
    <t xml:space="preserve">W-2 $108,000. Employer-provided downtown parking worth $340 a month is fully excluded federally ($340 limit) but Minnesota excludes only $335: ($340 − $335) × 12 = $60 added back.</t>
  </si>
  <si>
    <t xml:space="preserve">Commutes to a Wisconsin job</t>
  </si>
  <si>
    <t xml:space="preserve">Credit for tax paid to Wisconsin (refundable portion possible)</t>
  </si>
  <si>
    <t xml:space="preserve">credits/other-state-tax/credit-for-tax-paid-to-wisconsin.md</t>
  </si>
  <si>
    <t xml:space="preserve">Schedule M1RCR</t>
  </si>
  <si>
    <t xml:space="preserve">Form M1, Line 16 (Schedule M1C, Line 3) and Line 22 (Schedule M1REF, Line 6)</t>
  </si>
  <si>
    <t xml:space="preserve">Wisconsin Form 1NPR; W-2 Boxes 15–17 (WI)</t>
  </si>
  <si>
    <t xml:space="preserve">W-2 $88,000 earned in Hudson, Wisconsin while living in Stillwater, MN. No MN–WI reciprocity, so he files WI Form 1NPR and claims the credit against MN tax. W-2 Box 1 and federal withholding are unchanged.</t>
  </si>
  <si>
    <t xml:space="preserve">Extra Minnesota withholding on Form W-4MN</t>
  </si>
  <si>
    <t xml:space="preserve">Minnesota income tax withheld — additional per-period withholding on Form W-4MN</t>
  </si>
  <si>
    <t xml:space="preserve">payments/minnesota-withholding.md</t>
  </si>
  <si>
    <t xml:space="preserve">Schedule M1W</t>
  </si>
  <si>
    <t xml:space="preserve">Form M1, Line 20</t>
  </si>
  <si>
    <t xml:space="preserve">Form W-2 Box 17; Form W-4MN</t>
  </si>
  <si>
    <t xml:space="preserve">W-2 $124,000. The couple also raised Minnesota withholding on Form W-4MN after owing last year; all MN withholding goes on Schedule M1W. Federal W-4 line 4c is unchanged.</t>
  </si>
  <si>
    <t xml:space="preserve">Teacher finishes a math master's</t>
  </si>
  <si>
    <t xml:space="preserve">Credit for attaining a master's degree in the teacher's licensure field ($2,500 maximum)</t>
  </si>
  <si>
    <t xml:space="preserve">credits/education/teacher-masters-degree-credit.md</t>
  </si>
  <si>
    <t xml:space="preserve">Schedule M1CMD</t>
  </si>
  <si>
    <t xml:space="preserve">Form M1, Line 16 (Schedule M1C, Line 8)</t>
  </si>
  <si>
    <t xml:space="preserve">Transcript; tuition statements; PELSB license</t>
  </si>
  <si>
    <t xml:space="preserve">Educator expense deduction follows federal</t>
  </si>
  <si>
    <t xml:space="preserve">W-2 $61,200 (code E $6,800). A licensed math teacher completed an M.S. in Mathematics in May 2026; tuition of $9,000 was paid in 2024–2025 (no 2026 federal education credit). Credit = $2,500.</t>
  </si>
  <si>
    <t xml:space="preserve">Inherited IRA with Minnesota withholding</t>
  </si>
  <si>
    <t xml:space="preserve">Minnesota tax withheld from an IRA distribution (Form W-4MNP)</t>
  </si>
  <si>
    <t xml:space="preserve">Form 1099-R Box 14</t>
  </si>
  <si>
    <t xml:space="preserve">1099-R $24,000 (code 4); federal withholding $2,400 unchanged. She also elected $1,200 Minnesota withholding (Box 14), reported on Schedule M1W.</t>
  </si>
  <si>
    <t xml:space="preserve">Minnesota dependent standard deduction (greater of $1,300 or earned income + $350)</t>
  </si>
  <si>
    <t xml:space="preserve">deductions/standard/dependent-standard-deduction.md</t>
  </si>
  <si>
    <t xml:space="preserve">Form M1, Line 4 (dependent worksheet)</t>
  </si>
  <si>
    <t xml:space="preserve">W-2 $11,648 + $350 = $11,998, under $15,300, so the MN standard deduction is $11,998 and tax is due on $0. As a dependent she cannot claim the Renter's Credit or Working Family Credit.</t>
  </si>
  <si>
    <t xml:space="preserve">Excluded bond interest gets no MN subtraction</t>
  </si>
  <si>
    <t xml:space="preserve">U.S. bond interest subtraction not available — interest already excluded federally (Form 8815)</t>
  </si>
  <si>
    <t xml:space="preserve">deductions/subtractions/other/net-interest-from-us-bonds.md</t>
  </si>
  <si>
    <t xml:space="preserve">Schedule M1M, Line 16</t>
  </si>
  <si>
    <t xml:space="preserve">No subtraction (only federally taxable U.S. interest is subtracted)</t>
  </si>
  <si>
    <t xml:space="preserve">W-2 $108,000; savings bond interest $4,600 used for $15,800 of tuition is fully excluded federally, so it is never in AGI and Minnesota has nothing to subtract.</t>
  </si>
  <si>
    <t xml:space="preserve">Addition for interest on non-Minnesota state and municipal bonds</t>
  </si>
  <si>
    <t xml:space="preserve">income/additions/individual/state-and-local-bond-interest.md</t>
  </si>
  <si>
    <t xml:space="preserve">Schedule M1M, Line 1</t>
  </si>
  <si>
    <t xml:space="preserve">Form 1099-INT Box 8 with state breakdown</t>
  </si>
  <si>
    <t xml:space="preserve">W-2 $104,000 + interest $1,900. Of the $7,800 tax-exempt interest, $3,000 is from Minnesota bonds (exempt) and $4,800 from Wisconsin and Illinois bonds, which Minnesota adds back.</t>
  </si>
  <si>
    <t xml:space="preserve">Minnesota private activity bonds</t>
  </si>
  <si>
    <t xml:space="preserve">Minnesota-issued bond interest — no addition; Minnesota AMT tested but not owed</t>
  </si>
  <si>
    <t xml:space="preserve">Schedule M1M, Line 1 / Schedule M1MT</t>
  </si>
  <si>
    <t xml:space="preserve">No addition; Form M1, Line 11 = 0</t>
  </si>
  <si>
    <t xml:space="preserve">Form 1099-INT Boxes 8 and 9 with issuer state</t>
  </si>
  <si>
    <t xml:space="preserve">W-2 $178,000; all $22,000 of tax-exempt interest (incl. $9,500 private activity) is from Minnesota issuers, so no addition. MN AMTI ≈ $187,500 → AMT ≈ $6,710 is below regular tax ≈ $9,317, so no MN AMT.</t>
  </si>
  <si>
    <t xml:space="preserve">Fund investors donate</t>
  </si>
  <si>
    <t xml:space="preserve">W-2 $98,000 + dividends $5,200 + capital gain distributions $6,900 (taxed at ordinary MN rates). Donation and designation are state-only.</t>
  </si>
  <si>
    <t xml:space="preserve">Qualified dividends at ordinary MN rates</t>
  </si>
  <si>
    <t xml:space="preserve">Qualified dividends taxed at regular Minnesota rates</t>
  </si>
  <si>
    <t xml:space="preserve">Form 1099-DIV Box 1b</t>
  </si>
  <si>
    <t xml:space="preserve">W-2 $104,000 + dividends $6,100 ($5,400 qualified). Minnesota has no preferential dividend rate; all $6,100 is taxed at 6.80%.</t>
  </si>
  <si>
    <t xml:space="preserve">No QBI deduction in Minnesota</t>
  </si>
  <si>
    <t xml:space="preserve">Qualified business income (section 199A) deduction not allowed in Minnesota</t>
  </si>
  <si>
    <t xml:space="preserve">W-2 $156,000 + dividends $8,300 (Box 5 $3,100). The 20% QBI deduction comes after AGI, so it never reaches Minnesota.</t>
  </si>
  <si>
    <t xml:space="preserve">Medical bills under a 10% floor</t>
  </si>
  <si>
    <t xml:space="preserve">Minnesota medical expense deduction (10% of AGI floor vs. federal 7.5%)</t>
  </si>
  <si>
    <t xml:space="preserve">deductions/itemized/medical-and-dental.md</t>
  </si>
  <si>
    <t xml:space="preserve">Schedule M1SA, Line 4</t>
  </si>
  <si>
    <t xml:space="preserve">Form M1, Line 4 (if M1SA exceeds $30,600)</t>
  </si>
  <si>
    <t xml:space="preserve">W-2 $66,560. Floor $6,656 in Minnesota vs $4,992 federally; Minnesota itemizes only if M1SA (medical excess, no state income tax) exceeds the $30,600 standard deduction.</t>
  </si>
  <si>
    <t xml:space="preserve">Property tax capped at $10,000 in MN</t>
  </si>
  <si>
    <t xml:space="preserve">Minnesota real estate tax deduction capped at $10,000 — MN takes the standard deduction</t>
  </si>
  <si>
    <t xml:space="preserve">Schedule M1SA, Line 5</t>
  </si>
  <si>
    <t xml:space="preserve">W-2 $175,000; mortgage $18,400 + real estate tax $14,200 (capped at $10,000 on M1SA) = $28,400, below the $30,600 MN standard deduction, so Minnesota uses the standard deduction even though federal itemizes.</t>
  </si>
  <si>
    <t xml:space="preserve">Government-securities fund dividends</t>
  </si>
  <si>
    <t xml:space="preserve">Subtraction for fund dividends attributable to U.S. government obligations (net of related expenses)</t>
  </si>
  <si>
    <t xml:space="preserve">Fund year-end statement showing the U.S. obligation percentage</t>
  </si>
  <si>
    <t xml:space="preserve">W-2 $148,000 + dividends $9,400 + interest $3,200. The fund statement shows 30% of dividends from U.S. Treasury obligations ($2,820), reduced by allocable margin interest. Federal return unchanged.</t>
  </si>
  <si>
    <t xml:space="preserve">Disaster casualty loss on Schedule M1CAT</t>
  </si>
  <si>
    <t xml:space="preserve">Minnesota casualty and theft loss ($100 and 10% of AGI floors)</t>
  </si>
  <si>
    <t xml:space="preserve">deductions/itemized/casualty-and-theft-losses.md</t>
  </si>
  <si>
    <t xml:space="preserve">Schedule M1CAT</t>
  </si>
  <si>
    <t xml:space="preserve">Schedule M1SA, Line 22 → Form M1, Line 4</t>
  </si>
  <si>
    <t xml:space="preserve">Insurance claim records; appraisal; Form 4684</t>
  </si>
  <si>
    <t xml:space="preserve">W-2 $132,000. The governor-declared disaster loss is allowed on Schedule M1CAT with the same $100 and 10% of AGI ($13,200) reductions; Minnesota allows any casualty, not only declared disasters.</t>
  </si>
  <si>
    <t xml:space="preserve">No Minnesota energy credit</t>
  </si>
  <si>
    <t xml:space="preserve">No Minnesota residential clean energy credit or carryforward</t>
  </si>
  <si>
    <t xml:space="preserve">No Minnesota line — federal only</t>
  </si>
  <si>
    <t xml:space="preserve">W-2 $124,000. The $4,134 federal carryforward has no MN counterpart.</t>
  </si>
  <si>
    <t xml:space="preserve">Rideshare driver gets Working Family Credit</t>
  </si>
  <si>
    <t xml:space="preserve">Working Family Credit — self-employed driver, no children</t>
  </si>
  <si>
    <t xml:space="preserve">Forms 1099-K and 1099-NEC; mileage log</t>
  </si>
  <si>
    <t xml:space="preserve">1099-K $41,200 + 1099-NEC $3,800 − mileage (19,400 miles at 72.5¢/76¢) ≈ net $30,600; AGI ≈ $28,400. Earned income and AGI are both under $32,680 → $388.</t>
  </si>
  <si>
    <t xml:space="preserve">Section 179 conforms in Minnesota</t>
  </si>
  <si>
    <t xml:space="preserve">Section 179 expensing — no Minnesota addition or subtraction for 2026</t>
  </si>
  <si>
    <t xml:space="preserve">income/additions/business/section-179-expensing.md</t>
  </si>
  <si>
    <t xml:space="preserve">1099-NEC $62,000; equipment $14,500 expensed under section 179. Minnesota fully conforms, so no addback (bonus depreciation would have required an 80% addback).</t>
  </si>
  <si>
    <t xml:space="preserve">Self-employed health insurance follows</t>
  </si>
  <si>
    <t xml:space="preserve">Self-employed health insurance deduction — no Minnesota adjustment</t>
  </si>
  <si>
    <t xml:space="preserve">Insurance premium statements</t>
  </si>
  <si>
    <t xml:space="preserve">1099-NEC $62,000. The above-the-line deduction is already in federal AGI.</t>
  </si>
  <si>
    <t xml:space="preserve">Solo 401(k) follows federal</t>
  </si>
  <si>
    <t xml:space="preserve">Solo 401(k) deduction — no Minnesota adjustment</t>
  </si>
  <si>
    <t xml:space="preserve">1099-NEC $118,000; $28,000 contribution already reduces federal AGI.</t>
  </si>
  <si>
    <t xml:space="preserve">Half of SE tax follows federal</t>
  </si>
  <si>
    <t xml:space="preserve">Deduction for one-half of self-employment tax — no Minnesota adjustment</t>
  </si>
  <si>
    <t xml:space="preserve">1099-NEC $54,000; Minnesota has no self-employment tax of its own.</t>
  </si>
  <si>
    <t xml:space="preserve">Handyman owes use tax on tools</t>
  </si>
  <si>
    <t xml:space="preserve">Individual use tax on tools bought out of state</t>
  </si>
  <si>
    <t xml:space="preserve">Receipts for untaxed purchases</t>
  </si>
  <si>
    <t xml:space="preserve">Cash income (no information return). Personal-use purchases of $1,900 from an out-of-state seller with no MN tax → over $770, so 6.875% ≈ $131 is due on Form UT1.</t>
  </si>
  <si>
    <t xml:space="preserve">1099-NEC consulting follows</t>
  </si>
  <si>
    <t xml:space="preserve">Nonemployee compensation taxed in Minnesota (follows federal)</t>
  </si>
  <si>
    <t xml:space="preserve">Jackpot with Minnesota withholding</t>
  </si>
  <si>
    <t xml:space="preserve">Minnesota tax withheld on gambling winnings (W-2G state boxes)</t>
  </si>
  <si>
    <t xml:space="preserve">income/types-of-income/gambling-winnings.md</t>
  </si>
  <si>
    <t xml:space="preserve">Form W-2G Boxes 14–15</t>
  </si>
  <si>
    <t xml:space="preserve">W-2 $118,000 + W-2G $12,400 won at a Minnesota casino; federal withholding $2,976 unchanged. The casino also withheld Minnesota tax (W-2G Box 15), claimed on Schedule M1W.</t>
  </si>
  <si>
    <t xml:space="preserve">Unreported tips stay taxable in MN</t>
  </si>
  <si>
    <t xml:space="preserve">Federal tips deduction (Schedule 1-A) does not reach Minnesota — Form 4137 tips taxable</t>
  </si>
  <si>
    <t xml:space="preserve">Own tip records; federal Form 4137</t>
  </si>
  <si>
    <t xml:space="preserve">W-2 $28,860 + tips $3,900 = household income $32,760 (1.7% / 25%). Assumed rent $10,800: $1,836 − $557 = $1,279 × 75% ≈ $959. The $3,900 tips deduction does not reduce MN income.</t>
  </si>
  <si>
    <t xml:space="preserve">Prize winner donates</t>
  </si>
  <si>
    <t xml:space="preserve">W-2 $55,120 + prize $5,000 (taxed in MN through AGI). Line 18 gift is state-only.</t>
  </si>
  <si>
    <t xml:space="preserve">Pre-2019 alimony taxable in MN</t>
  </si>
  <si>
    <t xml:space="preserve">Alimony received under a pre-2019 decree — taxable in Minnesota</t>
  </si>
  <si>
    <t xml:space="preserve">W-2 $78,624 + alimony $18,000 (decree finalized 2016).</t>
  </si>
  <si>
    <t xml:space="preserve">Pre-2019 alimony deductible in MN</t>
  </si>
  <si>
    <t xml:space="preserve">Alimony paid under a pre-2019 decree — deductible through federal AGI</t>
  </si>
  <si>
    <t xml:space="preserve">W-2 $79,040; deduction is above the line, so it reduces MN income too.</t>
  </si>
  <si>
    <t xml:space="preserve">Early withdrawal penalty follows</t>
  </si>
  <si>
    <t xml:space="preserve">Penalty on early withdrawal of savings — no Minnesota adjustment</t>
  </si>
  <si>
    <t xml:space="preserve">1099-INT $6,200 with $480 penalty, deducted above the line.</t>
  </si>
  <si>
    <t xml:space="preserve">Wages without a W-2 earn WFC</t>
  </si>
  <si>
    <t xml:space="preserve">Working Family Credit on wages reported without a W-2</t>
  </si>
  <si>
    <t xml:space="preserve">Wages $6,400 (Form 1040 line 1h) are earned income: 4% × $6,400 = $256 refundable; age 26, not a dependent.</t>
  </si>
  <si>
    <t xml:space="preserve">Crypto gain at ordinary MN rates</t>
  </si>
  <si>
    <t xml:space="preserve">Digital asset gain taxed at regular Minnesota rates</t>
  </si>
  <si>
    <t xml:space="preserve">W-2 $138,000 + proceeds $31,000 (basis supplied). The gain is taxed at the 7.85% bracket.</t>
  </si>
  <si>
    <t xml:space="preserve">No 60/40 rate benefit in MN</t>
  </si>
  <si>
    <t xml:space="preserve">Section 1256 gains taxed at regular Minnesota rates (no 60/40 benefit)</t>
  </si>
  <si>
    <t xml:space="preserve">Form 1099-B aggregate profit</t>
  </si>
  <si>
    <t xml:space="preserve">W-2 $112,000 + Section 1256 profit $23,400; the federal 60% long-term split does not lower MN tax.</t>
  </si>
  <si>
    <t xml:space="preserve">Prior bonus depreciation addback recovered</t>
  </si>
  <si>
    <t xml:space="preserve">Bonus depreciation subtraction — 20% of the 2022 Minnesota addition</t>
  </si>
  <si>
    <t xml:space="preserve">deductions/subtractions/business/bonus-depreciation-subtraction.md</t>
  </si>
  <si>
    <t xml:space="preserve">Schedule M1MB, Line 13</t>
  </si>
  <si>
    <t xml:space="preserve">Form M1, Line 7 (Schedule M1MB, Line 26)</t>
  </si>
  <si>
    <t xml:space="preserve">2022 Schedule M1MB; depreciation schedule</t>
  </si>
  <si>
    <t xml:space="preserve">1099-NEC $68,000; equipment sold for $42,000. $20,000 of the $29,000 prior depreciation was 2022 bonus depreciation; MN added back 80% ($16,000) in 2022 and subtracts 20% ($3,200) each later year, including 2026 even though the asset was sold.</t>
  </si>
  <si>
    <t xml:space="preserve">Farmland sold to a beginning farmer</t>
  </si>
  <si>
    <t xml:space="preserve">Credit for owners of agricultural assets — sale to a certified beginning farmer (8%, $50,000 max)</t>
  </si>
  <si>
    <t xml:space="preserve">credits/agriculture/owners-of-agricultural-assets-credit.md</t>
  </si>
  <si>
    <t xml:space="preserve">Schedule M1C, Line 12</t>
  </si>
  <si>
    <t xml:space="preserve">Form M1, Line 16 (Schedule M1C, Line 12)</t>
  </si>
  <si>
    <t xml:space="preserve">Rural Finance Authority certificate (AO- number)</t>
  </si>
  <si>
    <t xml:space="preserve">W-2 $132,000; land sold for $340,000 on seller financing to an RFA-certified beginning farmer: 8% = $27,200 credit, nonrefundable with 15-year carryforward. Installment reporting is unchanged federally.</t>
  </si>
  <si>
    <t xml:space="preserve">Backdoor Roth follows</t>
  </si>
  <si>
    <t xml:space="preserve">Nondeductible IRA basis and conversion — no Minnesota adjustment</t>
  </si>
  <si>
    <t xml:space="preserve">Forms 5498 and 1099-R; federal Form 8606</t>
  </si>
  <si>
    <t xml:space="preserve">W-2 $116,000; $7,500 converted. The taxable amount from Form 8606 flows into MN through AGI.</t>
  </si>
  <si>
    <t xml:space="preserve">Airbnb host owes use tax on furnishings</t>
  </si>
  <si>
    <t xml:space="preserve">Individual use tax on furnishings bought online</t>
  </si>
  <si>
    <t xml:space="preserve">W-2 $124,000 + 1099-K $28,600. Personal furniture of $3,200 bought online without MN tax → use tax ≈ $220 on Form UT1. Rental income follows federal.</t>
  </si>
  <si>
    <t xml:space="preserve">Landlords designate the campaign fund</t>
  </si>
  <si>
    <t xml:space="preserve">Rental income taxed in Minnesota (follows federal Schedule E)</t>
  </si>
  <si>
    <t xml:space="preserve">Form 1099-MISC Box 1</t>
  </si>
  <si>
    <t xml:space="preserve">W-2 $148,000 + rents $34,800 on a Minnesota property.</t>
  </si>
  <si>
    <t xml:space="preserve">Book royalties follow federal</t>
  </si>
  <si>
    <t xml:space="preserve">Book royalties taxed in Minnesota (no mining-royalty withholding)</t>
  </si>
  <si>
    <t xml:space="preserve">income/types-of-income/royalty-recipients.md</t>
  </si>
  <si>
    <t xml:space="preserve">W-2 $128,000 + royalties $13,200; the 6.25% royalty withholding applies only to mining royalties.</t>
  </si>
  <si>
    <t xml:space="preserve">Family farm follows federal</t>
  </si>
  <si>
    <t xml:space="preserve">Farm income taxed in Minnesota (follows federal Schedule F)</t>
  </si>
  <si>
    <t xml:space="preserve">Forms 1099-PATR, 1099-G, and 1099-MISC</t>
  </si>
  <si>
    <t xml:space="preserve">Patronage $8,400 + ag payments $11,200 + crop insurance $19,500 on Schedule F; no MN farm adjustments apply.</t>
  </si>
  <si>
    <t xml:space="preserve">Foreign Service retiree applies refund forward</t>
  </si>
  <si>
    <t xml:space="preserve">Foreign service retirement subtraction (prorated to foreign-service years)</t>
  </si>
  <si>
    <t xml:space="preserve">deductions/subtractions/retirement/foreign-service-retirement.md</t>
  </si>
  <si>
    <t xml:space="preserve">Schedule M1M, Line 38</t>
  </si>
  <si>
    <t xml:space="preserve">Form 1099-R from the Foreign Service pension; service history</t>
  </si>
  <si>
    <t xml:space="preserve">Refund applied to 2027 Minnesota estimated tax</t>
  </si>
  <si>
    <t xml:space="preserve">Form M1, Lines 29–30</t>
  </si>
  <si>
    <t xml:space="preserve">Form M1, Line 30</t>
  </si>
  <si>
    <t xml:space="preserve">1099-R $41,000 from the Foreign Service Retirement and Disability System (22 of 25 credited years foreign service → $36,080 subtracted); SSA $29,000. The resulting refund is applied to 2027 estimates (irrevocable).</t>
  </si>
  <si>
    <t xml:space="preserve">Cannot pay: penalties and payment plan</t>
  </si>
  <si>
    <t xml:space="preserve">Late-payment penalty (4%), interest, and Minnesota payment agreement</t>
  </si>
  <si>
    <t xml:space="preserve">payments/paying-your-tax.md</t>
  </si>
  <si>
    <t xml:space="preserve">Form M1, Lines 26 and 28</t>
  </si>
  <si>
    <t xml:space="preserve">Form M1, Line 28</t>
  </si>
  <si>
    <t xml:space="preserve">Underpayment of estimated tax penalty (Schedule M15)</t>
  </si>
  <si>
    <t xml:space="preserve">Schedule M15</t>
  </si>
  <si>
    <t xml:space="preserve">Form M1, Line 27</t>
  </si>
  <si>
    <t xml:space="preserve">Estimated payment records</t>
  </si>
  <si>
    <t xml:space="preserve">1099-NEC $93,000. Return filed on time April 15, 2027 (no extension); unpaid tax gets the 4% late-payment penalty plus interest, and a payment agreement follows the bill. No estimates were made, so Schedule M15 applies.</t>
  </si>
  <si>
    <t xml:space="preserve">Final joint return for a deceased spouse</t>
  </si>
  <si>
    <t xml:space="preserve">Filing for a deceased spouse — joint return with DECD notation</t>
  </si>
  <si>
    <t xml:space="preserve">filing/deceased-taxpayers.md</t>
  </si>
  <si>
    <t xml:space="preserve">Form M1 header</t>
  </si>
  <si>
    <t xml:space="preserve">Form M1, page 1 (name line)</t>
  </si>
  <si>
    <t xml:space="preserve">W-2 $56,160 + 1099-R $18,000 + SSA $21,000: taxable SS ≈ $17,850 → AGI ≈ $92,010, all taxable SS subtracted. The surviving spouse receives the refund without Form M23.</t>
  </si>
  <si>
    <t xml:space="preserve">Separated parent renting</t>
  </si>
  <si>
    <t xml:space="preserve">Renter's Credit with the dependent subtraction ($7,420 for one dependent)</t>
  </si>
  <si>
    <t xml:space="preserve">W-2 $49,920 − $7,420 dependent subtraction = household income $42,500 (2.0% / 30%). Assumed rent $13,200: $2,244 − $850 = $1,394 × 70% ≈ $976. HOH status follows federal.</t>
  </si>
</sst>
</file>

<file path=xl/styles.xml><?xml version="1.0" encoding="utf-8"?>
<styleSheet xmlns="http://schemas.openxmlformats.org/spreadsheetml/2006/main">
  <numFmts count="13">
    <numFmt numFmtId="164" formatCode="General"/>
    <numFmt numFmtId="165" formatCode="mm/dd/yyyy"/>
    <numFmt numFmtId="166" formatCode="m/d/yyyy"/>
    <numFmt numFmtId="167" formatCode="General"/>
    <numFmt numFmtId="168" formatCode="\$#,##0;&quot;($&quot;#,##0\);\-"/>
    <numFmt numFmtId="169" formatCode="#,##0"/>
    <numFmt numFmtId="170" formatCode="\$#,##0.0;&quot;($&quot;#,##0.0\);\-"/>
    <numFmt numFmtId="171" formatCode="\$#,##0.00;&quot;($&quot;#,##0.00\);\-"/>
    <numFmt numFmtId="172" formatCode="#,##0.00"/>
    <numFmt numFmtId="173" formatCode="0%"/>
    <numFmt numFmtId="174" formatCode="0.00%"/>
    <numFmt numFmtId="175" formatCode="m&quot;, &quot;d&quot;, &quot;yy"/>
    <numFmt numFmtId="176" formatCode="m&quot;, &quot;d"/>
  </numFmts>
  <fonts count="17">
    <font>
      <sz val="11"/>
      <color theme="1"/>
      <name val="Arial"/>
      <family val="0"/>
      <charset val="1"/>
    </font>
    <font>
      <sz val="10"/>
      <name val="Arial"/>
      <family val="0"/>
    </font>
    <font>
      <sz val="10"/>
      <name val="Arial"/>
      <family val="0"/>
    </font>
    <font>
      <sz val="10"/>
      <name val="Arial"/>
      <family val="0"/>
    </font>
    <font>
      <b val="true"/>
      <sz val="9"/>
      <color rgb="FFFFFFFF"/>
      <name val="Arial"/>
      <family val="0"/>
      <charset val="1"/>
    </font>
    <font>
      <sz val="10"/>
      <color theme="1"/>
      <name val="Arial"/>
      <family val="0"/>
      <charset val="1"/>
    </font>
    <font>
      <sz val="10"/>
      <color rgb="FF000000"/>
      <name val="Arial"/>
      <family val="0"/>
      <charset val="1"/>
    </font>
    <font>
      <sz val="11"/>
      <color theme="1"/>
      <name val="Calibri"/>
      <family val="0"/>
      <charset val="1"/>
    </font>
    <font>
      <sz val="11"/>
      <color rgb="FF000000"/>
      <name val="Calibri"/>
      <family val="0"/>
      <charset val="1"/>
    </font>
    <font>
      <b val="true"/>
      <sz val="10"/>
      <color theme="1"/>
      <name val="Arial"/>
      <family val="0"/>
      <charset val="1"/>
    </font>
    <font>
      <sz val="10"/>
      <name val="Arial"/>
      <family val="2"/>
    </font>
    <font>
      <i val="true"/>
      <sz val="7"/>
      <color theme="5"/>
      <name val="Arial"/>
      <family val="0"/>
      <charset val="1"/>
    </font>
    <font>
      <i val="true"/>
      <sz val="7"/>
      <color rgb="FFEA4335"/>
      <name val="Arial"/>
      <family val="0"/>
      <charset val="1"/>
    </font>
    <font>
      <i val="true"/>
      <sz val="9"/>
      <color theme="1"/>
      <name val="Arial"/>
      <family val="0"/>
      <charset val="1"/>
    </font>
    <font>
      <b val="true"/>
      <u val="single"/>
      <sz val="9"/>
      <color rgb="FF0000FF"/>
      <name val="Arial"/>
      <family val="0"/>
      <charset val="1"/>
    </font>
    <font>
      <sz val="11"/>
      <color rgb="FF000000"/>
      <name val="Arial"/>
      <family val="0"/>
      <charset val="1"/>
    </font>
    <font>
      <sz val="10"/>
      <color rgb="FF000000"/>
      <name val="Calibri"/>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DAEEF3"/>
      </patternFill>
    </fill>
    <fill>
      <patternFill patternType="solid">
        <fgColor rgb="FFFFF2CC"/>
        <bgColor rgb="FFFCE4D6"/>
      </patternFill>
    </fill>
    <fill>
      <patternFill patternType="solid">
        <fgColor rgb="FFFCE4D6"/>
        <bgColor rgb="FFFFF2CC"/>
      </patternFill>
    </fill>
    <fill>
      <patternFill patternType="solid">
        <fgColor rgb="FFD9E1F2"/>
        <bgColor rgb="FFDAEEF3"/>
      </patternFill>
    </fill>
    <fill>
      <patternFill patternType="solid">
        <fgColor rgb="FFDAEEF3"/>
        <bgColor rgb="FFE2EFDA"/>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0" fillId="0" borderId="1" xfId="0" applyFont="fals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6" fontId="0" fillId="0" borderId="1" xfId="0" applyFont="fals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6" fontId="0" fillId="0" borderId="1" xfId="0" applyFont="fals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5" fontId="0" fillId="0" borderId="1" xfId="0" applyFont="fals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8" fontId="5" fillId="0"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left" vertical="top" textRotation="0" wrapText="false" indent="0" shrinkToFit="false"/>
      <protection locked="true" hidden="false"/>
    </xf>
    <xf numFmtId="170" fontId="5" fillId="0" borderId="1" xfId="0" applyFont="true" applyBorder="true" applyAlignment="true" applyProtection="false">
      <alignment horizontal="left" vertical="top" textRotation="0" wrapText="false" indent="0" shrinkToFit="false"/>
      <protection locked="true" hidden="false"/>
    </xf>
    <xf numFmtId="171" fontId="5" fillId="0" borderId="1" xfId="0" applyFont="true" applyBorder="true" applyAlignment="true" applyProtection="false">
      <alignment horizontal="left" vertical="top" textRotation="0" wrapText="false" indent="0" shrinkToFit="false"/>
      <protection locked="true" hidden="false"/>
    </xf>
    <xf numFmtId="172" fontId="5" fillId="0" borderId="1" xfId="0" applyFont="true" applyBorder="true" applyAlignment="true" applyProtection="false">
      <alignment horizontal="left" vertical="top" textRotation="0" wrapText="false" indent="0" shrinkToFit="false"/>
      <protection locked="true" hidden="false"/>
    </xf>
    <xf numFmtId="164" fontId="6" fillId="6" borderId="1" xfId="0" applyFont="true" applyBorder="true" applyAlignment="true" applyProtection="false">
      <alignment horizontal="left"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8" fontId="6" fillId="0" borderId="1" xfId="0" applyFont="true" applyBorder="tru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5" fillId="3" borderId="2"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false" indent="0" shrinkToFit="false"/>
      <protection locked="true" hidden="false"/>
    </xf>
    <xf numFmtId="165" fontId="6" fillId="0" borderId="2" xfId="0" applyFont="true" applyBorder="true" applyAlignment="true" applyProtection="false">
      <alignment horizontal="left" vertical="top" textRotation="0" wrapText="false" indent="0" shrinkToFit="false"/>
      <protection locked="true" hidden="false"/>
    </xf>
    <xf numFmtId="164" fontId="5" fillId="7" borderId="2" xfId="0" applyFont="true" applyBorder="true" applyAlignment="true" applyProtection="false">
      <alignment horizontal="left" vertical="top" textRotation="0" wrapText="true" indent="0" shrinkToFit="false"/>
      <protection locked="true" hidden="false"/>
    </xf>
    <xf numFmtId="164" fontId="15" fillId="0" borderId="2" xfId="0" applyFont="true" applyBorder="true" applyAlignment="true" applyProtection="false">
      <alignment horizontal="left" vertical="top"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6" fontId="6" fillId="0" borderId="2" xfId="0" applyFont="true" applyBorder="true" applyAlignment="true" applyProtection="false">
      <alignment horizontal="left" vertical="top"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center" vertical="top" textRotation="0" wrapText="false" indent="0" shrinkToFit="false"/>
      <protection locked="true" hidden="false"/>
    </xf>
    <xf numFmtId="165" fontId="5" fillId="0" borderId="2" xfId="0" applyFont="true" applyBorder="true" applyAlignment="true" applyProtection="false">
      <alignment horizontal="left" vertical="top" textRotation="0" wrapText="tru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6" fontId="5" fillId="0" borderId="2"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3" fontId="5" fillId="0" borderId="0" xfId="0" applyFont="true" applyBorder="fals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4" fontId="6" fillId="7" borderId="2" xfId="0" applyFont="true" applyBorder="tru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6" fillId="7" borderId="2" xfId="0" applyFont="true" applyBorder="true" applyAlignment="true" applyProtection="false">
      <alignment horizontal="left" vertical="top"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right" vertical="bottom" textRotation="0" wrapText="true" indent="0" shrinkToFit="false"/>
      <protection locked="true" hidden="false"/>
    </xf>
    <xf numFmtId="165" fontId="5" fillId="0" borderId="2" xfId="0" applyFont="true" applyBorder="true" applyAlignment="true" applyProtection="false">
      <alignment horizontal="general" vertical="bottom" textRotation="0" wrapText="true" indent="0" shrinkToFit="false"/>
      <protection locked="true" hidden="false"/>
    </xf>
    <xf numFmtId="164" fontId="5" fillId="3" borderId="3" xfId="0" applyFont="true" applyBorder="true" applyAlignment="true" applyProtection="false">
      <alignment horizontal="center" vertical="top" textRotation="0" wrapText="tru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5" fontId="5" fillId="0" borderId="3" xfId="0" applyFont="true" applyBorder="true" applyAlignment="true" applyProtection="false">
      <alignment horizontal="left" vertical="top"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6" fontId="5" fillId="0" borderId="3" xfId="0" applyFont="true" applyBorder="tru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73" fontId="9" fillId="0"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true" applyProtection="false">
      <alignment horizontal="general" vertical="top" textRotation="0" wrapText="tru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false" indent="0" shrinkToFit="false"/>
      <protection locked="true" hidden="false"/>
    </xf>
    <xf numFmtId="164" fontId="0" fillId="0" borderId="2" xfId="0" applyFont="false" applyBorder="true" applyAlignment="true" applyProtection="false">
      <alignment horizontal="right" vertical="top" textRotation="0" wrapText="false" indent="0" shrinkToFit="false"/>
      <protection locked="true" hidden="false"/>
    </xf>
    <xf numFmtId="173" fontId="0" fillId="0" borderId="2" xfId="0" applyFont="false" applyBorder="true" applyAlignment="true" applyProtection="false">
      <alignment horizontal="right"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74" fontId="0" fillId="0" borderId="2" xfId="0" applyFont="false" applyBorder="true" applyAlignment="true" applyProtection="false">
      <alignment horizontal="general" vertical="top" textRotation="0" wrapText="false" indent="0" shrinkToFit="false"/>
      <protection locked="true" hidden="false"/>
    </xf>
    <xf numFmtId="173" fontId="0" fillId="0" borderId="2" xfId="0" applyFont="false" applyBorder="true" applyAlignment="true" applyProtection="false">
      <alignment horizontal="general" vertical="top" textRotation="0" wrapText="false" indent="0" shrinkToFit="false"/>
      <protection locked="true" hidden="false"/>
    </xf>
    <xf numFmtId="175" fontId="0" fillId="0" borderId="2" xfId="0" applyFont="false" applyBorder="true" applyAlignment="true" applyProtection="false">
      <alignment horizontal="general" vertical="top" textRotation="0" wrapText="false" indent="0" shrinkToFit="false"/>
      <protection locked="true" hidden="false"/>
    </xf>
    <xf numFmtId="176" fontId="0" fillId="0" borderId="2" xfId="0" applyFont="fals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AEEF3"/>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AEE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3366FF"/>
      <rgbColor rgb="FF33CCCC"/>
      <rgbColor rgb="FF99CC00"/>
      <rgbColor rgb="FFFFCC00"/>
      <rgbColor rgb="FFFF9900"/>
      <rgbColor rgb="FFEA4335"/>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github.com/gtax0415-max/taxonomy/tree/main/state/new-york" TargetMode="External"/><Relationship Id="rId2"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1" width="6.5"/>
    <col collapsed="false" customWidth="true" hidden="false" outlineLevel="0" max="2" min="2" style="1" width="33.38"/>
    <col collapsed="false" customWidth="true" hidden="false" outlineLevel="0" max="3" min="3" style="1" width="11.38"/>
    <col collapsed="false" customWidth="true" hidden="false" outlineLevel="0" max="4" min="4" style="1" width="13.13"/>
    <col collapsed="false" customWidth="true" hidden="false" outlineLevel="0" max="5" min="5" style="1" width="21"/>
    <col collapsed="false" customWidth="true" hidden="false" outlineLevel="0" max="6" min="6" style="1" width="35.75"/>
    <col collapsed="false" customWidth="true" hidden="false" outlineLevel="0" max="7" min="7" style="1" width="38.5"/>
    <col collapsed="false" customWidth="true" hidden="false" outlineLevel="0" max="8" min="8" style="1" width="26.26"/>
    <col collapsed="false" customWidth="true" hidden="false" outlineLevel="0" max="9" min="9" style="1" width="38.5"/>
    <col collapsed="false" customWidth="true" hidden="false" outlineLevel="0" max="10" min="10" style="1" width="15.13"/>
    <col collapsed="false" customWidth="true" hidden="false" outlineLevel="0" max="11" min="11" style="1" width="11.75"/>
    <col collapsed="false" customWidth="true" hidden="false" outlineLevel="0" max="12" min="12" style="1" width="45.5"/>
  </cols>
  <sheetData>
    <row r="1" customFormat="false" ht="39.75" hidden="false" customHeight="true" outlineLevel="0" collapsed="false">
      <c r="A1" s="2" t="s">
        <v>0</v>
      </c>
      <c r="B1" s="2" t="s">
        <v>1</v>
      </c>
      <c r="C1" s="2" t="s">
        <v>2</v>
      </c>
      <c r="D1" s="3" t="s">
        <v>3</v>
      </c>
      <c r="E1" s="2" t="s">
        <v>4</v>
      </c>
      <c r="F1" s="2" t="s">
        <v>5</v>
      </c>
      <c r="G1" s="2" t="s">
        <v>6</v>
      </c>
      <c r="H1" s="2" t="s">
        <v>7</v>
      </c>
      <c r="I1" s="2" t="s">
        <v>8</v>
      </c>
      <c r="J1" s="2" t="s">
        <v>9</v>
      </c>
      <c r="K1" s="2" t="s">
        <v>10</v>
      </c>
      <c r="L1" s="2" t="s">
        <v>11</v>
      </c>
    </row>
    <row r="2" customFormat="false" ht="15" hidden="false" customHeight="true" outlineLevel="0" collapsed="false">
      <c r="A2" s="4" t="n">
        <v>1</v>
      </c>
      <c r="B2" s="5" t="s">
        <v>12</v>
      </c>
      <c r="C2" s="6" t="s">
        <v>13</v>
      </c>
      <c r="D2" s="7" t="n">
        <v>32255</v>
      </c>
      <c r="E2" s="8" t="s">
        <v>14</v>
      </c>
      <c r="F2" s="5" t="s">
        <v>15</v>
      </c>
      <c r="G2" s="5" t="s">
        <v>15</v>
      </c>
      <c r="H2" s="5" t="s">
        <v>15</v>
      </c>
      <c r="I2" s="5" t="s">
        <v>15</v>
      </c>
      <c r="J2" s="6" t="n">
        <f aca="false">COUNTIF(F2,"&lt;&gt;-")+COUNTIF(H2,"&lt;&gt;-")</f>
        <v>0</v>
      </c>
      <c r="K2" s="4" t="n">
        <v>1</v>
      </c>
      <c r="L2" s="5" t="s">
        <v>16</v>
      </c>
    </row>
    <row r="3" customFormat="false" ht="15" hidden="false" customHeight="true" outlineLevel="0" collapsed="false">
      <c r="A3" s="4" t="n">
        <v>2</v>
      </c>
      <c r="B3" s="5" t="s">
        <v>17</v>
      </c>
      <c r="C3" s="6" t="s">
        <v>18</v>
      </c>
      <c r="D3" s="9" t="s">
        <v>19</v>
      </c>
      <c r="E3" s="8" t="s">
        <v>20</v>
      </c>
      <c r="F3" s="5" t="s">
        <v>15</v>
      </c>
      <c r="G3" s="5" t="s">
        <v>15</v>
      </c>
      <c r="H3" s="5" t="s">
        <v>15</v>
      </c>
      <c r="I3" s="5" t="s">
        <v>15</v>
      </c>
      <c r="J3" s="6" t="n">
        <f aca="false">COUNTIF(F3,"&lt;&gt;-")+COUNTIF(H3,"&lt;&gt;-")</f>
        <v>0</v>
      </c>
      <c r="K3" s="4" t="n">
        <v>1</v>
      </c>
      <c r="L3" s="5" t="s">
        <v>21</v>
      </c>
    </row>
    <row r="4" customFormat="false" ht="15" hidden="false" customHeight="true" outlineLevel="0" collapsed="false">
      <c r="A4" s="4" t="n">
        <v>3</v>
      </c>
      <c r="B4" s="5" t="s">
        <v>22</v>
      </c>
      <c r="C4" s="6" t="s">
        <v>13</v>
      </c>
      <c r="D4" s="10" t="n">
        <v>32835</v>
      </c>
      <c r="E4" s="8" t="s">
        <v>14</v>
      </c>
      <c r="F4" s="5" t="s">
        <v>23</v>
      </c>
      <c r="G4" s="5" t="s">
        <v>24</v>
      </c>
      <c r="H4" s="5" t="s">
        <v>15</v>
      </c>
      <c r="I4" s="5" t="s">
        <v>15</v>
      </c>
      <c r="J4" s="6" t="n">
        <f aca="false">COUNTIF(F4,"&lt;&gt;-")+COUNTIF(H4,"&lt;&gt;-")</f>
        <v>1</v>
      </c>
      <c r="K4" s="4" t="n">
        <v>2</v>
      </c>
      <c r="L4" s="5" t="s">
        <v>25</v>
      </c>
    </row>
    <row r="5" customFormat="false" ht="15" hidden="false" customHeight="true" outlineLevel="0" collapsed="false">
      <c r="A5" s="4" t="n">
        <v>4</v>
      </c>
      <c r="B5" s="5" t="s">
        <v>26</v>
      </c>
      <c r="C5" s="6" t="s">
        <v>18</v>
      </c>
      <c r="D5" s="7" t="n">
        <v>28290</v>
      </c>
      <c r="E5" s="8" t="s">
        <v>14</v>
      </c>
      <c r="F5" s="5" t="s">
        <v>27</v>
      </c>
      <c r="G5" s="5" t="s">
        <v>24</v>
      </c>
      <c r="H5" s="5" t="s">
        <v>28</v>
      </c>
      <c r="I5" s="5" t="s">
        <v>24</v>
      </c>
      <c r="J5" s="6" t="n">
        <f aca="false">COUNTIF(F5,"&lt;&gt;-")+COUNTIF(H5,"&lt;&gt;-")</f>
        <v>2</v>
      </c>
      <c r="K5" s="4" t="n">
        <v>3</v>
      </c>
      <c r="L5" s="5" t="s">
        <v>29</v>
      </c>
    </row>
    <row r="6" customFormat="false" ht="15" hidden="false" customHeight="true" outlineLevel="0" collapsed="false">
      <c r="A6" s="4" t="n">
        <v>5</v>
      </c>
      <c r="B6" s="5" t="s">
        <v>30</v>
      </c>
      <c r="C6" s="6" t="s">
        <v>18</v>
      </c>
      <c r="D6" s="7" t="n">
        <v>27088</v>
      </c>
      <c r="E6" s="8" t="s">
        <v>14</v>
      </c>
      <c r="F6" s="5" t="s">
        <v>31</v>
      </c>
      <c r="G6" s="5" t="s">
        <v>32</v>
      </c>
      <c r="H6" s="5" t="s">
        <v>15</v>
      </c>
      <c r="I6" s="5" t="s">
        <v>15</v>
      </c>
      <c r="J6" s="6" t="n">
        <f aca="false">COUNTIF(F6,"&lt;&gt;-")+COUNTIF(H6,"&lt;&gt;-")</f>
        <v>1</v>
      </c>
      <c r="K6" s="4" t="n">
        <v>3</v>
      </c>
      <c r="L6" s="5" t="s">
        <v>33</v>
      </c>
    </row>
    <row r="7" customFormat="false" ht="15" hidden="false" customHeight="true" outlineLevel="0" collapsed="false">
      <c r="A7" s="4" t="n">
        <v>6</v>
      </c>
      <c r="B7" s="5" t="s">
        <v>34</v>
      </c>
      <c r="C7" s="6" t="s">
        <v>13</v>
      </c>
      <c r="D7" s="7" t="n">
        <v>35647</v>
      </c>
      <c r="E7" s="8" t="s">
        <v>14</v>
      </c>
      <c r="F7" s="5" t="s">
        <v>35</v>
      </c>
      <c r="G7" s="5" t="s">
        <v>36</v>
      </c>
      <c r="H7" s="5" t="s">
        <v>15</v>
      </c>
      <c r="I7" s="5" t="s">
        <v>15</v>
      </c>
      <c r="J7" s="6" t="n">
        <f aca="false">COUNTIF(F7,"&lt;&gt;-")+COUNTIF(H7,"&lt;&gt;-")</f>
        <v>1</v>
      </c>
      <c r="K7" s="4" t="n">
        <v>2</v>
      </c>
      <c r="L7" s="5" t="s">
        <v>37</v>
      </c>
    </row>
    <row r="8" customFormat="false" ht="15" hidden="false" customHeight="true" outlineLevel="0" collapsed="false">
      <c r="A8" s="4" t="n">
        <v>7</v>
      </c>
      <c r="B8" s="5" t="s">
        <v>38</v>
      </c>
      <c r="C8" s="6" t="s">
        <v>18</v>
      </c>
      <c r="D8" s="7" t="n">
        <v>21256</v>
      </c>
      <c r="E8" s="8" t="s">
        <v>39</v>
      </c>
      <c r="F8" s="5" t="s">
        <v>40</v>
      </c>
      <c r="G8" s="5" t="s">
        <v>41</v>
      </c>
      <c r="H8" s="5" t="s">
        <v>15</v>
      </c>
      <c r="I8" s="5" t="s">
        <v>15</v>
      </c>
      <c r="J8" s="6" t="n">
        <f aca="false">COUNTIF(F8,"&lt;&gt;-")+COUNTIF(H8,"&lt;&gt;-")</f>
        <v>1</v>
      </c>
      <c r="K8" s="4" t="n">
        <v>3</v>
      </c>
      <c r="L8" s="5" t="s">
        <v>42</v>
      </c>
    </row>
    <row r="9" customFormat="false" ht="15" hidden="false" customHeight="true" outlineLevel="0" collapsed="false">
      <c r="A9" s="4" t="n">
        <v>8</v>
      </c>
      <c r="B9" s="5" t="s">
        <v>43</v>
      </c>
      <c r="C9" s="6" t="s">
        <v>18</v>
      </c>
      <c r="D9" s="7" t="n">
        <v>31916</v>
      </c>
      <c r="E9" s="8" t="s">
        <v>14</v>
      </c>
      <c r="F9" s="5" t="s">
        <v>44</v>
      </c>
      <c r="G9" s="5" t="s">
        <v>45</v>
      </c>
      <c r="H9" s="5" t="s">
        <v>15</v>
      </c>
      <c r="I9" s="5" t="s">
        <v>15</v>
      </c>
      <c r="J9" s="6" t="n">
        <f aca="false">COUNTIF(F9,"&lt;&gt;-")+COUNTIF(H9,"&lt;&gt;-")</f>
        <v>1</v>
      </c>
      <c r="K9" s="4" t="n">
        <v>3</v>
      </c>
      <c r="L9" s="5" t="s">
        <v>46</v>
      </c>
    </row>
    <row r="10" customFormat="false" ht="15" hidden="false" customHeight="true" outlineLevel="0" collapsed="false">
      <c r="A10" s="11" t="n">
        <v>9</v>
      </c>
      <c r="B10" s="5" t="s">
        <v>47</v>
      </c>
      <c r="C10" s="6" t="s">
        <v>48</v>
      </c>
      <c r="D10" s="7" t="n">
        <v>34176</v>
      </c>
      <c r="E10" s="8" t="s">
        <v>14</v>
      </c>
      <c r="F10" s="5" t="s">
        <v>49</v>
      </c>
      <c r="G10" s="5" t="s">
        <v>50</v>
      </c>
      <c r="H10" s="5" t="s">
        <v>44</v>
      </c>
      <c r="I10" s="5" t="s">
        <v>45</v>
      </c>
      <c r="J10" s="6" t="n">
        <f aca="false">COUNTIF(F10,"&lt;&gt;-")+COUNTIF(H10,"&lt;&gt;-")</f>
        <v>2</v>
      </c>
      <c r="K10" s="11" t="n">
        <v>5</v>
      </c>
      <c r="L10" s="5" t="s">
        <v>51</v>
      </c>
    </row>
    <row r="11" customFormat="false" ht="15" hidden="false" customHeight="true" outlineLevel="0" collapsed="false">
      <c r="A11" s="11" t="n">
        <v>10</v>
      </c>
      <c r="B11" s="5" t="s">
        <v>52</v>
      </c>
      <c r="C11" s="6" t="s">
        <v>18</v>
      </c>
      <c r="D11" s="7" t="n">
        <v>29131</v>
      </c>
      <c r="E11" s="8" t="s">
        <v>14</v>
      </c>
      <c r="F11" s="5" t="s">
        <v>53</v>
      </c>
      <c r="G11" s="5" t="s">
        <v>54</v>
      </c>
      <c r="H11" s="5" t="s">
        <v>15</v>
      </c>
      <c r="I11" s="5" t="s">
        <v>15</v>
      </c>
      <c r="J11" s="6" t="n">
        <f aca="false">COUNTIF(F11,"&lt;&gt;-")+COUNTIF(H11,"&lt;&gt;-")</f>
        <v>1</v>
      </c>
      <c r="K11" s="11" t="n">
        <v>4</v>
      </c>
      <c r="L11" s="5" t="s">
        <v>55</v>
      </c>
    </row>
    <row r="12" customFormat="false" ht="15" hidden="false" customHeight="true" outlineLevel="0" collapsed="false">
      <c r="A12" s="4" t="n">
        <v>11</v>
      </c>
      <c r="B12" s="5" t="s">
        <v>56</v>
      </c>
      <c r="C12" s="6" t="s">
        <v>13</v>
      </c>
      <c r="D12" s="7" t="n">
        <v>35825</v>
      </c>
      <c r="E12" s="8" t="s">
        <v>14</v>
      </c>
      <c r="F12" s="5" t="s">
        <v>57</v>
      </c>
      <c r="G12" s="5" t="s">
        <v>58</v>
      </c>
      <c r="H12" s="5" t="s">
        <v>15</v>
      </c>
      <c r="I12" s="5" t="s">
        <v>15</v>
      </c>
      <c r="J12" s="6" t="n">
        <f aca="false">COUNTIF(F12,"&lt;&gt;-")+COUNTIF(H12,"&lt;&gt;-")</f>
        <v>1</v>
      </c>
      <c r="K12" s="4" t="n">
        <v>2</v>
      </c>
      <c r="L12" s="5" t="s">
        <v>59</v>
      </c>
    </row>
    <row r="13" customFormat="false" ht="15" hidden="false" customHeight="true" outlineLevel="0" collapsed="false">
      <c r="A13" s="11" t="n">
        <v>12</v>
      </c>
      <c r="B13" s="5" t="s">
        <v>60</v>
      </c>
      <c r="C13" s="6" t="s">
        <v>18</v>
      </c>
      <c r="D13" s="7" t="n">
        <v>29929</v>
      </c>
      <c r="E13" s="8" t="s">
        <v>14</v>
      </c>
      <c r="F13" s="5" t="s">
        <v>61</v>
      </c>
      <c r="G13" s="5" t="s">
        <v>62</v>
      </c>
      <c r="H13" s="5" t="s">
        <v>15</v>
      </c>
      <c r="I13" s="5" t="s">
        <v>15</v>
      </c>
      <c r="J13" s="6" t="n">
        <f aca="false">COUNTIF(F13,"&lt;&gt;-")+COUNTIF(H13,"&lt;&gt;-")</f>
        <v>1</v>
      </c>
      <c r="K13" s="11" t="n">
        <v>4</v>
      </c>
      <c r="L13" s="5" t="s">
        <v>63</v>
      </c>
    </row>
    <row r="14" customFormat="false" ht="15" hidden="false" customHeight="true" outlineLevel="0" collapsed="false">
      <c r="A14" s="11" t="n">
        <v>13</v>
      </c>
      <c r="B14" s="5" t="s">
        <v>64</v>
      </c>
      <c r="C14" s="6" t="s">
        <v>13</v>
      </c>
      <c r="D14" s="7" t="n">
        <v>32953</v>
      </c>
      <c r="E14" s="8" t="s">
        <v>65</v>
      </c>
      <c r="F14" s="5" t="s">
        <v>66</v>
      </c>
      <c r="G14" s="5" t="s">
        <v>67</v>
      </c>
      <c r="H14" s="5" t="s">
        <v>15</v>
      </c>
      <c r="I14" s="5" t="s">
        <v>15</v>
      </c>
      <c r="J14" s="6" t="n">
        <f aca="false">COUNTIF(F14,"&lt;&gt;-")+COUNTIF(H14,"&lt;&gt;-")</f>
        <v>1</v>
      </c>
      <c r="K14" s="11" t="n">
        <v>4</v>
      </c>
      <c r="L14" s="5" t="s">
        <v>68</v>
      </c>
    </row>
    <row r="15" customFormat="false" ht="15" hidden="false" customHeight="true" outlineLevel="0" collapsed="false">
      <c r="A15" s="11" t="n">
        <v>14</v>
      </c>
      <c r="B15" s="5" t="s">
        <v>69</v>
      </c>
      <c r="C15" s="6" t="s">
        <v>18</v>
      </c>
      <c r="D15" s="7" t="n">
        <v>30178</v>
      </c>
      <c r="E15" s="8" t="s">
        <v>70</v>
      </c>
      <c r="F15" s="5" t="s">
        <v>71</v>
      </c>
      <c r="G15" s="5" t="s">
        <v>72</v>
      </c>
      <c r="H15" s="5" t="s">
        <v>15</v>
      </c>
      <c r="I15" s="5" t="s">
        <v>15</v>
      </c>
      <c r="J15" s="6" t="n">
        <f aca="false">COUNTIF(F15,"&lt;&gt;-")+COUNTIF(H15,"&lt;&gt;-")</f>
        <v>1</v>
      </c>
      <c r="K15" s="11" t="n">
        <v>5</v>
      </c>
      <c r="L15" s="5" t="s">
        <v>73</v>
      </c>
    </row>
    <row r="16" customFormat="false" ht="15" hidden="false" customHeight="true" outlineLevel="0" collapsed="false">
      <c r="A16" s="11" t="n">
        <v>15</v>
      </c>
      <c r="B16" s="5" t="s">
        <v>74</v>
      </c>
      <c r="C16" s="6" t="s">
        <v>13</v>
      </c>
      <c r="D16" s="7" t="n">
        <v>34821</v>
      </c>
      <c r="E16" s="8" t="s">
        <v>14</v>
      </c>
      <c r="F16" s="5" t="s">
        <v>75</v>
      </c>
      <c r="G16" s="5" t="s">
        <v>76</v>
      </c>
      <c r="H16" s="5" t="s">
        <v>77</v>
      </c>
      <c r="I16" s="5" t="s">
        <v>78</v>
      </c>
      <c r="J16" s="6" t="n">
        <f aca="false">COUNTIF(F16,"&lt;&gt;-")+COUNTIF(H16,"&lt;&gt;-")</f>
        <v>2</v>
      </c>
      <c r="K16" s="11" t="n">
        <v>5</v>
      </c>
      <c r="L16" s="5" t="s">
        <v>79</v>
      </c>
    </row>
    <row r="17" customFormat="false" ht="15" hidden="false" customHeight="true" outlineLevel="0" collapsed="false">
      <c r="A17" s="11" t="n">
        <v>16</v>
      </c>
      <c r="B17" s="5" t="s">
        <v>80</v>
      </c>
      <c r="C17" s="6" t="s">
        <v>18</v>
      </c>
      <c r="D17" s="7" t="n">
        <v>30417</v>
      </c>
      <c r="E17" s="8" t="s">
        <v>20</v>
      </c>
      <c r="F17" s="5" t="s">
        <v>81</v>
      </c>
      <c r="G17" s="5" t="s">
        <v>82</v>
      </c>
      <c r="H17" s="5" t="s">
        <v>15</v>
      </c>
      <c r="I17" s="5" t="s">
        <v>15</v>
      </c>
      <c r="J17" s="6" t="n">
        <f aca="false">COUNTIF(F17,"&lt;&gt;-")+COUNTIF(H17,"&lt;&gt;-")</f>
        <v>1</v>
      </c>
      <c r="K17" s="11" t="n">
        <v>6</v>
      </c>
      <c r="L17" s="5" t="s">
        <v>83</v>
      </c>
    </row>
    <row r="18" customFormat="false" ht="15" hidden="false" customHeight="true" outlineLevel="0" collapsed="false">
      <c r="A18" s="11" t="n">
        <v>17</v>
      </c>
      <c r="B18" s="5" t="s">
        <v>84</v>
      </c>
      <c r="C18" s="6" t="s">
        <v>13</v>
      </c>
      <c r="D18" s="7" t="n">
        <v>22186</v>
      </c>
      <c r="E18" s="8" t="s">
        <v>14</v>
      </c>
      <c r="F18" s="5" t="s">
        <v>85</v>
      </c>
      <c r="G18" s="5" t="s">
        <v>86</v>
      </c>
      <c r="H18" s="5" t="s">
        <v>15</v>
      </c>
      <c r="I18" s="5" t="s">
        <v>15</v>
      </c>
      <c r="J18" s="6" t="n">
        <f aca="false">COUNTIF(F18,"&lt;&gt;-")+COUNTIF(H18,"&lt;&gt;-")</f>
        <v>1</v>
      </c>
      <c r="K18" s="11" t="n">
        <v>5</v>
      </c>
      <c r="L18" s="5" t="s">
        <v>87</v>
      </c>
    </row>
    <row r="19" customFormat="false" ht="15" hidden="false" customHeight="true" outlineLevel="0" collapsed="false">
      <c r="A19" s="11" t="n">
        <v>18</v>
      </c>
      <c r="B19" s="5" t="s">
        <v>88</v>
      </c>
      <c r="C19" s="6" t="s">
        <v>18</v>
      </c>
      <c r="D19" s="7" t="n">
        <v>20126</v>
      </c>
      <c r="E19" s="8" t="s">
        <v>39</v>
      </c>
      <c r="F19" s="5" t="s">
        <v>85</v>
      </c>
      <c r="G19" s="5" t="s">
        <v>86</v>
      </c>
      <c r="H19" s="5" t="s">
        <v>89</v>
      </c>
      <c r="I19" s="5" t="s">
        <v>41</v>
      </c>
      <c r="J19" s="6" t="n">
        <f aca="false">COUNTIF(F19,"&lt;&gt;-")+COUNTIF(H19,"&lt;&gt;-")</f>
        <v>2</v>
      </c>
      <c r="K19" s="11" t="n">
        <v>6</v>
      </c>
      <c r="L19" s="5" t="s">
        <v>90</v>
      </c>
    </row>
    <row r="20" customFormat="false" ht="15" hidden="false" customHeight="true" outlineLevel="0" collapsed="false">
      <c r="A20" s="11" t="n">
        <v>19</v>
      </c>
      <c r="B20" s="5" t="s">
        <v>91</v>
      </c>
      <c r="C20" s="6" t="s">
        <v>13</v>
      </c>
      <c r="D20" s="7" t="n">
        <v>37425</v>
      </c>
      <c r="E20" s="8" t="s">
        <v>92</v>
      </c>
      <c r="F20" s="5" t="s">
        <v>93</v>
      </c>
      <c r="G20" s="5" t="s">
        <v>94</v>
      </c>
      <c r="H20" s="5" t="s">
        <v>15</v>
      </c>
      <c r="I20" s="5" t="s">
        <v>15</v>
      </c>
      <c r="J20" s="6" t="n">
        <f aca="false">COUNTIF(F20,"&lt;&gt;-")+COUNTIF(H20,"&lt;&gt;-")</f>
        <v>1</v>
      </c>
      <c r="K20" s="11" t="n">
        <v>5</v>
      </c>
      <c r="L20" s="5" t="s">
        <v>95</v>
      </c>
    </row>
    <row r="21" customFormat="false" ht="15" hidden="false" customHeight="true" outlineLevel="0" collapsed="false">
      <c r="A21" s="12" t="n">
        <v>20</v>
      </c>
      <c r="B21" s="5" t="s">
        <v>96</v>
      </c>
      <c r="C21" s="13" t="s">
        <v>13</v>
      </c>
      <c r="D21" s="14" t="n">
        <v>34629</v>
      </c>
      <c r="E21" s="5" t="s">
        <v>97</v>
      </c>
      <c r="F21" s="5" t="s">
        <v>98</v>
      </c>
      <c r="G21" s="5" t="s">
        <v>99</v>
      </c>
      <c r="H21" s="5" t="s">
        <v>15</v>
      </c>
      <c r="I21" s="5" t="s">
        <v>15</v>
      </c>
      <c r="J21" s="13" t="n">
        <f aca="false">COUNTIF(F21,"&lt;&gt;-")+COUNTIF(H21,"&lt;&gt;-")</f>
        <v>1</v>
      </c>
      <c r="K21" s="12" t="n">
        <v>5</v>
      </c>
      <c r="L21" s="5" t="s">
        <v>100</v>
      </c>
    </row>
    <row r="22" customFormat="false" ht="27.75" hidden="false" customHeight="true" outlineLevel="0" collapsed="false">
      <c r="A22" s="15" t="n">
        <v>21</v>
      </c>
      <c r="B22" s="5" t="s">
        <v>101</v>
      </c>
      <c r="C22" s="6" t="s">
        <v>18</v>
      </c>
      <c r="D22" s="7" t="n">
        <v>32156</v>
      </c>
      <c r="E22" s="8" t="s">
        <v>102</v>
      </c>
      <c r="F22" s="5" t="s">
        <v>103</v>
      </c>
      <c r="G22" s="5" t="s">
        <v>104</v>
      </c>
      <c r="H22" s="5" t="s">
        <v>44</v>
      </c>
      <c r="I22" s="5" t="s">
        <v>45</v>
      </c>
      <c r="J22" s="6" t="n">
        <f aca="false">COUNTIF(F22,"&lt;&gt;-")+COUNTIF(H22,"&lt;&gt;-")</f>
        <v>2</v>
      </c>
      <c r="K22" s="15" t="n">
        <v>7</v>
      </c>
      <c r="L22" s="5" t="s">
        <v>105</v>
      </c>
    </row>
    <row r="23" customFormat="false" ht="15" hidden="false" customHeight="true" outlineLevel="0" collapsed="false">
      <c r="A23" s="11" t="n">
        <v>22</v>
      </c>
      <c r="B23" s="5" t="s">
        <v>106</v>
      </c>
      <c r="C23" s="6" t="s">
        <v>18</v>
      </c>
      <c r="D23" s="7" t="n">
        <v>27948</v>
      </c>
      <c r="E23" s="8" t="s">
        <v>14</v>
      </c>
      <c r="F23" s="5" t="s">
        <v>107</v>
      </c>
      <c r="G23" s="5" t="s">
        <v>108</v>
      </c>
      <c r="H23" s="5" t="s">
        <v>15</v>
      </c>
      <c r="I23" s="5" t="s">
        <v>15</v>
      </c>
      <c r="J23" s="6" t="n">
        <f aca="false">COUNTIF(F23,"&lt;&gt;-")+COUNTIF(H23,"&lt;&gt;-")</f>
        <v>1</v>
      </c>
      <c r="K23" s="11" t="n">
        <v>6</v>
      </c>
      <c r="L23" s="5" t="s">
        <v>109</v>
      </c>
    </row>
    <row r="24" customFormat="false" ht="15" hidden="false" customHeight="true" outlineLevel="0" collapsed="false">
      <c r="A24" s="11" t="n">
        <v>23</v>
      </c>
      <c r="B24" s="5" t="s">
        <v>110</v>
      </c>
      <c r="C24" s="6" t="s">
        <v>13</v>
      </c>
      <c r="D24" s="10" t="n">
        <v>30997</v>
      </c>
      <c r="E24" s="8" t="s">
        <v>65</v>
      </c>
      <c r="F24" s="5" t="s">
        <v>111</v>
      </c>
      <c r="G24" s="5" t="s">
        <v>67</v>
      </c>
      <c r="H24" s="5" t="s">
        <v>15</v>
      </c>
      <c r="I24" s="5" t="s">
        <v>15</v>
      </c>
      <c r="J24" s="6" t="n">
        <f aca="false">COUNTIF(F24,"&lt;&gt;-")+COUNTIF(H24,"&lt;&gt;-")</f>
        <v>1</v>
      </c>
      <c r="K24" s="11" t="n">
        <v>5</v>
      </c>
      <c r="L24" s="5" t="s">
        <v>112</v>
      </c>
    </row>
    <row r="25" customFormat="false" ht="15" hidden="false" customHeight="true" outlineLevel="0" collapsed="false">
      <c r="A25" s="15" t="n">
        <v>24</v>
      </c>
      <c r="B25" s="5" t="s">
        <v>113</v>
      </c>
      <c r="C25" s="6" t="s">
        <v>18</v>
      </c>
      <c r="D25" s="7" t="n">
        <v>29284</v>
      </c>
      <c r="E25" s="8" t="s">
        <v>14</v>
      </c>
      <c r="F25" s="5" t="s">
        <v>114</v>
      </c>
      <c r="G25" s="5" t="s">
        <v>115</v>
      </c>
      <c r="H25" s="5" t="s">
        <v>15</v>
      </c>
      <c r="I25" s="5" t="s">
        <v>15</v>
      </c>
      <c r="J25" s="6" t="n">
        <f aca="false">COUNTIF(F25,"&lt;&gt;-")+COUNTIF(H25,"&lt;&gt;-")</f>
        <v>1</v>
      </c>
      <c r="K25" s="15" t="n">
        <v>8</v>
      </c>
      <c r="L25" s="5" t="s">
        <v>116</v>
      </c>
    </row>
    <row r="26" customFormat="false" ht="15" hidden="false" customHeight="true" outlineLevel="0" collapsed="false">
      <c r="A26" s="11" t="n">
        <v>25</v>
      </c>
      <c r="B26" s="5" t="s">
        <v>117</v>
      </c>
      <c r="C26" s="6" t="s">
        <v>13</v>
      </c>
      <c r="D26" s="7" t="n">
        <v>33479</v>
      </c>
      <c r="E26" s="8" t="s">
        <v>39</v>
      </c>
      <c r="F26" s="5" t="s">
        <v>118</v>
      </c>
      <c r="G26" s="5" t="s">
        <v>119</v>
      </c>
      <c r="H26" s="5" t="s">
        <v>77</v>
      </c>
      <c r="I26" s="5" t="s">
        <v>78</v>
      </c>
      <c r="J26" s="6" t="n">
        <f aca="false">COUNTIF(F26,"&lt;&gt;-")+COUNTIF(H26,"&lt;&gt;-")</f>
        <v>2</v>
      </c>
      <c r="K26" s="11" t="n">
        <v>6</v>
      </c>
      <c r="L26" s="5" t="s">
        <v>120</v>
      </c>
    </row>
    <row r="27" customFormat="false" ht="15" hidden="false" customHeight="true" outlineLevel="0" collapsed="false">
      <c r="A27" s="11" t="n">
        <v>26</v>
      </c>
      <c r="B27" s="5" t="s">
        <v>121</v>
      </c>
      <c r="C27" s="6" t="s">
        <v>18</v>
      </c>
      <c r="D27" s="7" t="n">
        <v>27530</v>
      </c>
      <c r="E27" s="8" t="s">
        <v>14</v>
      </c>
      <c r="F27" s="5" t="s">
        <v>122</v>
      </c>
      <c r="G27" s="5" t="s">
        <v>123</v>
      </c>
      <c r="H27" s="5" t="s">
        <v>15</v>
      </c>
      <c r="I27" s="5" t="s">
        <v>15</v>
      </c>
      <c r="J27" s="6" t="n">
        <f aca="false">COUNTIF(F27,"&lt;&gt;-")+COUNTIF(H27,"&lt;&gt;-")</f>
        <v>1</v>
      </c>
      <c r="K27" s="11" t="n">
        <v>6</v>
      </c>
      <c r="L27" s="5" t="s">
        <v>124</v>
      </c>
    </row>
    <row r="28" customFormat="false" ht="15" hidden="false" customHeight="true" outlineLevel="0" collapsed="false">
      <c r="A28" s="11" t="n">
        <v>27</v>
      </c>
      <c r="B28" s="5" t="s">
        <v>125</v>
      </c>
      <c r="C28" s="6" t="s">
        <v>13</v>
      </c>
      <c r="D28" s="7" t="n">
        <v>36495</v>
      </c>
      <c r="E28" s="8" t="s">
        <v>14</v>
      </c>
      <c r="F28" s="5" t="s">
        <v>126</v>
      </c>
      <c r="G28" s="5" t="s">
        <v>127</v>
      </c>
      <c r="H28" s="5" t="s">
        <v>77</v>
      </c>
      <c r="I28" s="5" t="s">
        <v>78</v>
      </c>
      <c r="J28" s="6" t="n">
        <f aca="false">COUNTIF(F28,"&lt;&gt;-")+COUNTIF(H28,"&lt;&gt;-")</f>
        <v>2</v>
      </c>
      <c r="K28" s="11" t="n">
        <v>6</v>
      </c>
      <c r="L28" s="5" t="s">
        <v>128</v>
      </c>
    </row>
    <row r="29" customFormat="false" ht="15" hidden="false" customHeight="true" outlineLevel="0" collapsed="false">
      <c r="A29" s="11" t="n">
        <v>28</v>
      </c>
      <c r="B29" s="5" t="s">
        <v>129</v>
      </c>
      <c r="C29" s="6" t="s">
        <v>18</v>
      </c>
      <c r="D29" s="7" t="n">
        <v>26046</v>
      </c>
      <c r="E29" s="8" t="s">
        <v>14</v>
      </c>
      <c r="F29" s="5" t="s">
        <v>130</v>
      </c>
      <c r="G29" s="5" t="s">
        <v>131</v>
      </c>
      <c r="H29" s="5" t="s">
        <v>15</v>
      </c>
      <c r="I29" s="5" t="s">
        <v>15</v>
      </c>
      <c r="J29" s="6" t="n">
        <f aca="false">COUNTIF(F29,"&lt;&gt;-")+COUNTIF(H29,"&lt;&gt;-")</f>
        <v>1</v>
      </c>
      <c r="K29" s="11" t="n">
        <v>6</v>
      </c>
      <c r="L29" s="5" t="s">
        <v>132</v>
      </c>
    </row>
    <row r="30" customFormat="false" ht="15" hidden="false" customHeight="true" outlineLevel="0" collapsed="false">
      <c r="A30" s="15" t="n">
        <v>29</v>
      </c>
      <c r="B30" s="5" t="s">
        <v>133</v>
      </c>
      <c r="C30" s="6" t="s">
        <v>13</v>
      </c>
      <c r="D30" s="7" t="n">
        <v>31456</v>
      </c>
      <c r="E30" s="8" t="s">
        <v>14</v>
      </c>
      <c r="F30" s="5" t="s">
        <v>134</v>
      </c>
      <c r="G30" s="5" t="s">
        <v>135</v>
      </c>
      <c r="H30" s="5" t="s">
        <v>15</v>
      </c>
      <c r="I30" s="5" t="s">
        <v>15</v>
      </c>
      <c r="J30" s="6" t="n">
        <f aca="false">COUNTIF(F30,"&lt;&gt;-")+COUNTIF(H30,"&lt;&gt;-")</f>
        <v>1</v>
      </c>
      <c r="K30" s="15" t="n">
        <v>7</v>
      </c>
      <c r="L30" s="5" t="s">
        <v>136</v>
      </c>
    </row>
    <row r="31" customFormat="false" ht="15" hidden="false" customHeight="true" outlineLevel="0" collapsed="false">
      <c r="A31" s="11" t="n">
        <v>30</v>
      </c>
      <c r="B31" s="5" t="s">
        <v>137</v>
      </c>
      <c r="C31" s="6" t="s">
        <v>18</v>
      </c>
      <c r="D31" s="7" t="n">
        <v>28752</v>
      </c>
      <c r="E31" s="8" t="s">
        <v>14</v>
      </c>
      <c r="F31" s="5" t="s">
        <v>138</v>
      </c>
      <c r="G31" s="5" t="s">
        <v>139</v>
      </c>
      <c r="H31" s="5" t="s">
        <v>15</v>
      </c>
      <c r="I31" s="5" t="s">
        <v>15</v>
      </c>
      <c r="J31" s="6" t="n">
        <f aca="false">COUNTIF(F31,"&lt;&gt;-")+COUNTIF(H31,"&lt;&gt;-")</f>
        <v>1</v>
      </c>
      <c r="K31" s="11" t="n">
        <v>4</v>
      </c>
      <c r="L31" s="5" t="s">
        <v>140</v>
      </c>
    </row>
    <row r="32" customFormat="false" ht="15" hidden="false" customHeight="true" outlineLevel="0" collapsed="false">
      <c r="A32" s="11" t="n">
        <v>31</v>
      </c>
      <c r="B32" s="5" t="s">
        <v>141</v>
      </c>
      <c r="C32" s="6" t="s">
        <v>13</v>
      </c>
      <c r="D32" s="7" t="n">
        <v>34401</v>
      </c>
      <c r="E32" s="8" t="s">
        <v>14</v>
      </c>
      <c r="F32" s="5" t="s">
        <v>142</v>
      </c>
      <c r="G32" s="5" t="s">
        <v>143</v>
      </c>
      <c r="H32" s="5" t="s">
        <v>15</v>
      </c>
      <c r="I32" s="5" t="s">
        <v>15</v>
      </c>
      <c r="J32" s="6" t="n">
        <f aca="false">COUNTIF(F32,"&lt;&gt;-")+COUNTIF(H32,"&lt;&gt;-")</f>
        <v>1</v>
      </c>
      <c r="K32" s="11" t="n">
        <v>5</v>
      </c>
      <c r="L32" s="5" t="s">
        <v>144</v>
      </c>
    </row>
    <row r="33" customFormat="false" ht="15" hidden="false" customHeight="true" outlineLevel="0" collapsed="false">
      <c r="A33" s="15" t="n">
        <v>32</v>
      </c>
      <c r="B33" s="5" t="s">
        <v>145</v>
      </c>
      <c r="C33" s="6" t="s">
        <v>18</v>
      </c>
      <c r="D33" s="10" t="n">
        <v>35352</v>
      </c>
      <c r="E33" s="8" t="s">
        <v>14</v>
      </c>
      <c r="F33" s="5" t="s">
        <v>142</v>
      </c>
      <c r="G33" s="5" t="s">
        <v>143</v>
      </c>
      <c r="H33" s="5" t="s">
        <v>44</v>
      </c>
      <c r="I33" s="5" t="s">
        <v>45</v>
      </c>
      <c r="J33" s="6" t="n">
        <f aca="false">COUNTIF(F33,"&lt;&gt;-")+COUNTIF(H33,"&lt;&gt;-")</f>
        <v>2</v>
      </c>
      <c r="K33" s="15" t="n">
        <v>7</v>
      </c>
      <c r="L33" s="5" t="s">
        <v>146</v>
      </c>
    </row>
    <row r="34" customFormat="false" ht="15" hidden="false" customHeight="true" outlineLevel="0" collapsed="false">
      <c r="A34" s="11" t="n">
        <v>33</v>
      </c>
      <c r="B34" s="5" t="s">
        <v>147</v>
      </c>
      <c r="C34" s="6" t="s">
        <v>148</v>
      </c>
      <c r="D34" s="7" t="n">
        <v>32293</v>
      </c>
      <c r="E34" s="8" t="s">
        <v>14</v>
      </c>
      <c r="F34" s="5" t="s">
        <v>149</v>
      </c>
      <c r="G34" s="5" t="s">
        <v>150</v>
      </c>
      <c r="H34" s="5" t="s">
        <v>44</v>
      </c>
      <c r="I34" s="5" t="s">
        <v>45</v>
      </c>
      <c r="J34" s="6" t="n">
        <f aca="false">COUNTIF(F34,"&lt;&gt;-")+COUNTIF(H34,"&lt;&gt;-")</f>
        <v>2</v>
      </c>
      <c r="K34" s="11" t="n">
        <v>6</v>
      </c>
      <c r="L34" s="5" t="s">
        <v>151</v>
      </c>
    </row>
    <row r="35" customFormat="false" ht="15" hidden="false" customHeight="true" outlineLevel="0" collapsed="false">
      <c r="A35" s="15" t="n">
        <v>34</v>
      </c>
      <c r="B35" s="5" t="s">
        <v>152</v>
      </c>
      <c r="C35" s="6" t="s">
        <v>153</v>
      </c>
      <c r="D35" s="7" t="n">
        <v>30290</v>
      </c>
      <c r="E35" s="8" t="s">
        <v>14</v>
      </c>
      <c r="F35" s="5" t="s">
        <v>154</v>
      </c>
      <c r="G35" s="5" t="s">
        <v>155</v>
      </c>
      <c r="H35" s="5" t="s">
        <v>15</v>
      </c>
      <c r="I35" s="5" t="s">
        <v>15</v>
      </c>
      <c r="J35" s="6" t="n">
        <f aca="false">COUNTIF(F35,"&lt;&gt;-")+COUNTIF(H35,"&lt;&gt;-")</f>
        <v>1</v>
      </c>
      <c r="K35" s="15" t="n">
        <v>7</v>
      </c>
      <c r="L35" s="5" t="s">
        <v>156</v>
      </c>
    </row>
    <row r="36" customFormat="false" ht="15" hidden="false" customHeight="true" outlineLevel="0" collapsed="false">
      <c r="A36" s="4" t="n">
        <v>35</v>
      </c>
      <c r="B36" s="5" t="s">
        <v>157</v>
      </c>
      <c r="C36" s="6" t="s">
        <v>13</v>
      </c>
      <c r="D36" s="7" t="n">
        <v>31240</v>
      </c>
      <c r="E36" s="8" t="s">
        <v>14</v>
      </c>
      <c r="F36" s="5" t="s">
        <v>158</v>
      </c>
      <c r="G36" s="5" t="s">
        <v>159</v>
      </c>
      <c r="H36" s="5" t="s">
        <v>15</v>
      </c>
      <c r="I36" s="5" t="s">
        <v>15</v>
      </c>
      <c r="J36" s="6" t="n">
        <f aca="false">COUNTIF(F36,"&lt;&gt;-")+COUNTIF(H36,"&lt;&gt;-")</f>
        <v>1</v>
      </c>
      <c r="K36" s="4" t="n">
        <v>2</v>
      </c>
      <c r="L36" s="5" t="s">
        <v>160</v>
      </c>
    </row>
    <row r="37" customFormat="false" ht="15" hidden="false" customHeight="true" outlineLevel="0" collapsed="false">
      <c r="A37" s="11" t="n">
        <v>36</v>
      </c>
      <c r="B37" s="5" t="s">
        <v>161</v>
      </c>
      <c r="C37" s="6" t="s">
        <v>18</v>
      </c>
      <c r="D37" s="7" t="n">
        <v>22191</v>
      </c>
      <c r="E37" s="8" t="s">
        <v>39</v>
      </c>
      <c r="F37" s="5" t="s">
        <v>85</v>
      </c>
      <c r="G37" s="5" t="s">
        <v>86</v>
      </c>
      <c r="H37" s="5" t="s">
        <v>162</v>
      </c>
      <c r="I37" s="5" t="s">
        <v>163</v>
      </c>
      <c r="J37" s="6" t="n">
        <f aca="false">COUNTIF(F37,"&lt;&gt;-")+COUNTIF(H37,"&lt;&gt;-")</f>
        <v>2</v>
      </c>
      <c r="K37" s="11" t="n">
        <v>5</v>
      </c>
      <c r="L37" s="5" t="s">
        <v>164</v>
      </c>
    </row>
    <row r="38" customFormat="false" ht="15" hidden="false" customHeight="true" outlineLevel="0" collapsed="false">
      <c r="A38" s="11" t="n">
        <v>37</v>
      </c>
      <c r="B38" s="5" t="s">
        <v>165</v>
      </c>
      <c r="C38" s="6" t="s">
        <v>13</v>
      </c>
      <c r="D38" s="7" t="n">
        <v>32607</v>
      </c>
      <c r="E38" s="8" t="s">
        <v>20</v>
      </c>
      <c r="F38" s="5" t="s">
        <v>166</v>
      </c>
      <c r="G38" s="5" t="s">
        <v>167</v>
      </c>
      <c r="H38" s="5" t="s">
        <v>15</v>
      </c>
      <c r="I38" s="5" t="s">
        <v>15</v>
      </c>
      <c r="J38" s="6" t="n">
        <f aca="false">COUNTIF(F38,"&lt;&gt;-")+COUNTIF(H38,"&lt;&gt;-")</f>
        <v>1</v>
      </c>
      <c r="K38" s="11" t="n">
        <v>4</v>
      </c>
      <c r="L38" s="5" t="s">
        <v>168</v>
      </c>
    </row>
    <row r="39" customFormat="false" ht="27.75" hidden="false" customHeight="true" outlineLevel="0" collapsed="false">
      <c r="A39" s="11" t="n">
        <v>38</v>
      </c>
      <c r="B39" s="5" t="s">
        <v>169</v>
      </c>
      <c r="C39" s="6" t="s">
        <v>13</v>
      </c>
      <c r="D39" s="7" t="n">
        <v>29764</v>
      </c>
      <c r="E39" s="8" t="s">
        <v>14</v>
      </c>
      <c r="F39" s="5" t="s">
        <v>170</v>
      </c>
      <c r="G39" s="5" t="s">
        <v>41</v>
      </c>
      <c r="H39" s="5" t="s">
        <v>171</v>
      </c>
      <c r="I39" s="5" t="s">
        <v>172</v>
      </c>
      <c r="J39" s="6" t="n">
        <f aca="false">COUNTIF(F39,"&lt;&gt;-")+COUNTIF(H39,"&lt;&gt;-")</f>
        <v>2</v>
      </c>
      <c r="K39" s="11" t="n">
        <v>6</v>
      </c>
      <c r="L39" s="5" t="s">
        <v>173</v>
      </c>
    </row>
    <row r="40" customFormat="false" ht="15" hidden="false" customHeight="true" outlineLevel="0" collapsed="false">
      <c r="A40" s="15" t="n">
        <v>39</v>
      </c>
      <c r="B40" s="5" t="s">
        <v>174</v>
      </c>
      <c r="C40" s="6" t="s">
        <v>18</v>
      </c>
      <c r="D40" s="7" t="n">
        <v>32083</v>
      </c>
      <c r="E40" s="8" t="s">
        <v>175</v>
      </c>
      <c r="F40" s="5" t="s">
        <v>176</v>
      </c>
      <c r="G40" s="5" t="s">
        <v>177</v>
      </c>
      <c r="H40" s="5" t="s">
        <v>178</v>
      </c>
      <c r="I40" s="5" t="s">
        <v>54</v>
      </c>
      <c r="J40" s="6" t="n">
        <f aca="false">COUNTIF(F40,"&lt;&gt;-")+COUNTIF(H40,"&lt;&gt;-")</f>
        <v>2</v>
      </c>
      <c r="K40" s="15" t="n">
        <v>9</v>
      </c>
      <c r="L40" s="5" t="s">
        <v>179</v>
      </c>
    </row>
    <row r="41" customFormat="false" ht="27.75" hidden="false" customHeight="true" outlineLevel="0" collapsed="false">
      <c r="A41" s="15" t="n">
        <v>40</v>
      </c>
      <c r="B41" s="5" t="s">
        <v>180</v>
      </c>
      <c r="C41" s="6" t="s">
        <v>13</v>
      </c>
      <c r="D41" s="7" t="n">
        <v>33109</v>
      </c>
      <c r="E41" s="8" t="s">
        <v>14</v>
      </c>
      <c r="F41" s="5" t="s">
        <v>181</v>
      </c>
      <c r="G41" s="5" t="s">
        <v>177</v>
      </c>
      <c r="H41" s="5" t="s">
        <v>182</v>
      </c>
      <c r="I41" s="5" t="s">
        <v>183</v>
      </c>
      <c r="J41" s="6" t="n">
        <f aca="false">COUNTIF(F41,"&lt;&gt;-")+COUNTIF(H41,"&lt;&gt;-")</f>
        <v>2</v>
      </c>
      <c r="K41" s="15" t="n">
        <v>10</v>
      </c>
      <c r="L41" s="5" t="s">
        <v>184</v>
      </c>
    </row>
    <row r="42" customFormat="false" ht="15" hidden="false" customHeight="true" outlineLevel="0" collapsed="false">
      <c r="A42" s="11" t="n">
        <v>41</v>
      </c>
      <c r="B42" s="5" t="s">
        <v>185</v>
      </c>
      <c r="C42" s="6" t="s">
        <v>18</v>
      </c>
      <c r="D42" s="7" t="n">
        <v>26317</v>
      </c>
      <c r="E42" s="8" t="s">
        <v>14</v>
      </c>
      <c r="F42" s="5" t="s">
        <v>186</v>
      </c>
      <c r="G42" s="5" t="s">
        <v>187</v>
      </c>
      <c r="H42" s="5" t="s">
        <v>15</v>
      </c>
      <c r="I42" s="5" t="s">
        <v>15</v>
      </c>
      <c r="J42" s="6" t="n">
        <f aca="false">COUNTIF(F42,"&lt;&gt;-")+COUNTIF(H42,"&lt;&gt;-")</f>
        <v>1</v>
      </c>
      <c r="K42" s="11" t="n">
        <v>6</v>
      </c>
      <c r="L42" s="5" t="s">
        <v>188</v>
      </c>
    </row>
    <row r="43" customFormat="false" ht="15" hidden="false" customHeight="true" outlineLevel="0" collapsed="false">
      <c r="A43" s="15" t="n">
        <v>42</v>
      </c>
      <c r="B43" s="5" t="s">
        <v>189</v>
      </c>
      <c r="C43" s="6" t="s">
        <v>13</v>
      </c>
      <c r="D43" s="10" t="n">
        <v>30619</v>
      </c>
      <c r="E43" s="8" t="s">
        <v>39</v>
      </c>
      <c r="F43" s="5" t="s">
        <v>118</v>
      </c>
      <c r="G43" s="5" t="s">
        <v>119</v>
      </c>
      <c r="H43" s="5" t="s">
        <v>190</v>
      </c>
      <c r="I43" s="5" t="s">
        <v>191</v>
      </c>
      <c r="J43" s="6" t="n">
        <f aca="false">COUNTIF(F43,"&lt;&gt;-")+COUNTIF(H43,"&lt;&gt;-")</f>
        <v>2</v>
      </c>
      <c r="K43" s="15" t="n">
        <v>7</v>
      </c>
      <c r="L43" s="5" t="s">
        <v>192</v>
      </c>
    </row>
    <row r="44" customFormat="false" ht="15" hidden="false" customHeight="true" outlineLevel="0" collapsed="false">
      <c r="A44" s="15" t="n">
        <v>43</v>
      </c>
      <c r="B44" s="5" t="s">
        <v>193</v>
      </c>
      <c r="C44" s="6" t="s">
        <v>18</v>
      </c>
      <c r="D44" s="7" t="n">
        <v>28199</v>
      </c>
      <c r="E44" s="8" t="s">
        <v>14</v>
      </c>
      <c r="F44" s="5" t="s">
        <v>194</v>
      </c>
      <c r="G44" s="5" t="s">
        <v>195</v>
      </c>
      <c r="H44" s="5" t="s">
        <v>15</v>
      </c>
      <c r="I44" s="5" t="s">
        <v>15</v>
      </c>
      <c r="J44" s="6" t="n">
        <f aca="false">COUNTIF(F44,"&lt;&gt;-")+COUNTIF(H44,"&lt;&gt;-")</f>
        <v>1</v>
      </c>
      <c r="K44" s="15" t="n">
        <v>8</v>
      </c>
      <c r="L44" s="5" t="s">
        <v>196</v>
      </c>
    </row>
    <row r="45" customFormat="false" ht="27.75" hidden="false" customHeight="true" outlineLevel="0" collapsed="false">
      <c r="A45" s="15" t="n">
        <v>44</v>
      </c>
      <c r="B45" s="5" t="s">
        <v>197</v>
      </c>
      <c r="C45" s="6" t="s">
        <v>18</v>
      </c>
      <c r="D45" s="7" t="n">
        <v>27248</v>
      </c>
      <c r="E45" s="8" t="s">
        <v>20</v>
      </c>
      <c r="F45" s="5" t="s">
        <v>198</v>
      </c>
      <c r="G45" s="5" t="s">
        <v>199</v>
      </c>
      <c r="H45" s="5" t="s">
        <v>15</v>
      </c>
      <c r="I45" s="5" t="s">
        <v>15</v>
      </c>
      <c r="J45" s="6" t="n">
        <f aca="false">COUNTIF(F45,"&lt;&gt;-")+COUNTIF(H45,"&lt;&gt;-")</f>
        <v>1</v>
      </c>
      <c r="K45" s="15" t="n">
        <v>9</v>
      </c>
      <c r="L45" s="5" t="s">
        <v>200</v>
      </c>
    </row>
    <row r="46" customFormat="false" ht="27.75" hidden="false" customHeight="true" outlineLevel="0" collapsed="false">
      <c r="A46" s="15" t="n">
        <v>45</v>
      </c>
      <c r="B46" s="5" t="s">
        <v>201</v>
      </c>
      <c r="C46" s="6" t="s">
        <v>13</v>
      </c>
      <c r="D46" s="7" t="n">
        <v>32194</v>
      </c>
      <c r="E46" s="8" t="s">
        <v>39</v>
      </c>
      <c r="F46" s="5" t="s">
        <v>202</v>
      </c>
      <c r="G46" s="5" t="s">
        <v>203</v>
      </c>
      <c r="H46" s="5" t="s">
        <v>77</v>
      </c>
      <c r="I46" s="5" t="s">
        <v>78</v>
      </c>
      <c r="J46" s="6" t="n">
        <f aca="false">COUNTIF(F46,"&lt;&gt;-")+COUNTIF(H46,"&lt;&gt;-")</f>
        <v>2</v>
      </c>
      <c r="K46" s="15" t="n">
        <v>7</v>
      </c>
      <c r="L46" s="5" t="s">
        <v>204</v>
      </c>
    </row>
    <row r="47" customFormat="false" ht="15" hidden="false" customHeight="true" outlineLevel="0" collapsed="false">
      <c r="A47" s="15" t="n">
        <v>46</v>
      </c>
      <c r="B47" s="5" t="s">
        <v>205</v>
      </c>
      <c r="C47" s="6" t="s">
        <v>18</v>
      </c>
      <c r="D47" s="7" t="n">
        <v>19125</v>
      </c>
      <c r="E47" s="8" t="s">
        <v>39</v>
      </c>
      <c r="F47" s="5" t="s">
        <v>206</v>
      </c>
      <c r="G47" s="5" t="s">
        <v>41</v>
      </c>
      <c r="H47" s="5" t="s">
        <v>207</v>
      </c>
      <c r="I47" s="5" t="s">
        <v>172</v>
      </c>
      <c r="J47" s="6" t="n">
        <f aca="false">COUNTIF(F47,"&lt;&gt;-")+COUNTIF(H47,"&lt;&gt;-")</f>
        <v>2</v>
      </c>
      <c r="K47" s="15" t="n">
        <v>8</v>
      </c>
      <c r="L47" s="5" t="s">
        <v>208</v>
      </c>
    </row>
    <row r="48" customFormat="false" ht="15" hidden="false" customHeight="true" outlineLevel="0" collapsed="false">
      <c r="A48" s="15" t="n">
        <v>47</v>
      </c>
      <c r="B48" s="5" t="s">
        <v>209</v>
      </c>
      <c r="C48" s="6" t="s">
        <v>18</v>
      </c>
      <c r="D48" s="7" t="n">
        <v>31660</v>
      </c>
      <c r="E48" s="8" t="s">
        <v>210</v>
      </c>
      <c r="F48" s="5" t="s">
        <v>211</v>
      </c>
      <c r="G48" s="5" t="s">
        <v>212</v>
      </c>
      <c r="H48" s="5" t="s">
        <v>15</v>
      </c>
      <c r="I48" s="5" t="s">
        <v>15</v>
      </c>
      <c r="J48" s="6" t="n">
        <f aca="false">COUNTIF(F48,"&lt;&gt;-")+COUNTIF(H48,"&lt;&gt;-")</f>
        <v>1</v>
      </c>
      <c r="K48" s="15" t="n">
        <v>7</v>
      </c>
      <c r="L48" s="5" t="s">
        <v>213</v>
      </c>
    </row>
    <row r="49" customFormat="false" ht="15" hidden="false" customHeight="true" outlineLevel="0" collapsed="false">
      <c r="A49" s="11" t="n">
        <v>48</v>
      </c>
      <c r="B49" s="5" t="s">
        <v>214</v>
      </c>
      <c r="C49" s="6" t="s">
        <v>18</v>
      </c>
      <c r="D49" s="7" t="n">
        <v>30067</v>
      </c>
      <c r="E49" s="8" t="s">
        <v>14</v>
      </c>
      <c r="F49" s="5" t="s">
        <v>215</v>
      </c>
      <c r="G49" s="5" t="s">
        <v>216</v>
      </c>
      <c r="H49" s="5" t="s">
        <v>15</v>
      </c>
      <c r="I49" s="5" t="s">
        <v>15</v>
      </c>
      <c r="J49" s="6" t="n">
        <f aca="false">COUNTIF(F49,"&lt;&gt;-")+COUNTIF(H49,"&lt;&gt;-")</f>
        <v>1</v>
      </c>
      <c r="K49" s="11" t="n">
        <v>4</v>
      </c>
      <c r="L49" s="5" t="s">
        <v>217</v>
      </c>
    </row>
    <row r="50" customFormat="false" ht="27.75" hidden="false" customHeight="true" outlineLevel="0" collapsed="false">
      <c r="A50" s="16" t="n">
        <v>49</v>
      </c>
      <c r="B50" s="5" t="s">
        <v>218</v>
      </c>
      <c r="C50" s="13" t="s">
        <v>18</v>
      </c>
      <c r="D50" s="17" t="n">
        <v>32707</v>
      </c>
      <c r="E50" s="5" t="s">
        <v>219</v>
      </c>
      <c r="F50" s="5" t="s">
        <v>220</v>
      </c>
      <c r="G50" s="5" t="s">
        <v>221</v>
      </c>
      <c r="H50" s="5" t="s">
        <v>15</v>
      </c>
      <c r="I50" s="5" t="s">
        <v>15</v>
      </c>
      <c r="J50" s="13" t="n">
        <f aca="false">COUNTIF(F50,"&lt;&gt;-")+COUNTIF(H50,"&lt;&gt;-")</f>
        <v>1</v>
      </c>
      <c r="K50" s="16" t="n">
        <v>8</v>
      </c>
      <c r="L50" s="5" t="s">
        <v>222</v>
      </c>
    </row>
    <row r="51" customFormat="false" ht="15" hidden="false" customHeight="true" outlineLevel="0" collapsed="false">
      <c r="A51" s="4" t="n">
        <v>50</v>
      </c>
      <c r="B51" s="5" t="s">
        <v>223</v>
      </c>
      <c r="C51" s="6" t="s">
        <v>18</v>
      </c>
      <c r="D51" s="7" t="n">
        <v>33978</v>
      </c>
      <c r="E51" s="8" t="s">
        <v>224</v>
      </c>
      <c r="F51" s="5" t="s">
        <v>225</v>
      </c>
      <c r="G51" s="5" t="s">
        <v>226</v>
      </c>
      <c r="H51" s="5" t="s">
        <v>15</v>
      </c>
      <c r="I51" s="5" t="s">
        <v>15</v>
      </c>
      <c r="J51" s="6" t="n">
        <f aca="false">COUNTIF(F51,"&lt;&gt;-")+COUNTIF(H51,"&lt;&gt;-")</f>
        <v>1</v>
      </c>
      <c r="K51" s="4" t="n">
        <v>3</v>
      </c>
      <c r="L51" s="5" t="s">
        <v>227</v>
      </c>
    </row>
    <row r="52" customFormat="false" ht="27.75" hidden="false" customHeight="true" outlineLevel="0" collapsed="false">
      <c r="A52" s="15" t="n">
        <v>51</v>
      </c>
      <c r="B52" s="5" t="s">
        <v>228</v>
      </c>
      <c r="C52" s="6" t="s">
        <v>18</v>
      </c>
      <c r="D52" s="7" t="n">
        <v>25000</v>
      </c>
      <c r="E52" s="8" t="s">
        <v>229</v>
      </c>
      <c r="F52" s="5" t="s">
        <v>230</v>
      </c>
      <c r="G52" s="5" t="s">
        <v>231</v>
      </c>
      <c r="H52" s="5" t="s">
        <v>232</v>
      </c>
      <c r="I52" s="5" t="s">
        <v>54</v>
      </c>
      <c r="J52" s="6" t="n">
        <f aca="false">COUNTIF(F52,"&lt;&gt;-")+COUNTIF(H52,"&lt;&gt;-")</f>
        <v>2</v>
      </c>
      <c r="K52" s="15" t="n">
        <v>7</v>
      </c>
      <c r="L52" s="5" t="s">
        <v>233</v>
      </c>
    </row>
    <row r="53" customFormat="false" ht="27.75" hidden="false" customHeight="true" outlineLevel="0" collapsed="false">
      <c r="A53" s="15" t="n">
        <v>52</v>
      </c>
      <c r="B53" s="5" t="s">
        <v>234</v>
      </c>
      <c r="C53" s="6" t="s">
        <v>18</v>
      </c>
      <c r="D53" s="7" t="n">
        <v>26750</v>
      </c>
      <c r="E53" s="8" t="s">
        <v>14</v>
      </c>
      <c r="F53" s="5" t="s">
        <v>235</v>
      </c>
      <c r="G53" s="5" t="s">
        <v>236</v>
      </c>
      <c r="H53" s="5" t="s">
        <v>81</v>
      </c>
      <c r="I53" s="5" t="s">
        <v>82</v>
      </c>
      <c r="J53" s="6" t="n">
        <f aca="false">COUNTIF(F53,"&lt;&gt;-")+COUNTIF(H53,"&lt;&gt;-")</f>
        <v>2</v>
      </c>
      <c r="K53" s="15" t="n">
        <v>8</v>
      </c>
      <c r="L53" s="5" t="s">
        <v>237</v>
      </c>
    </row>
    <row r="54" customFormat="false" ht="15" hidden="false" customHeight="true" outlineLevel="0" collapsed="false">
      <c r="A54" s="11" t="n">
        <v>53</v>
      </c>
      <c r="B54" s="5" t="s">
        <v>238</v>
      </c>
      <c r="C54" s="6" t="s">
        <v>48</v>
      </c>
      <c r="D54" s="10" t="n">
        <v>35022</v>
      </c>
      <c r="E54" s="8" t="s">
        <v>14</v>
      </c>
      <c r="F54" s="5" t="s">
        <v>239</v>
      </c>
      <c r="G54" s="5" t="s">
        <v>143</v>
      </c>
      <c r="H54" s="5" t="s">
        <v>49</v>
      </c>
      <c r="I54" s="5" t="s">
        <v>50</v>
      </c>
      <c r="J54" s="6" t="n">
        <f aca="false">COUNTIF(F54,"&lt;&gt;-")+COUNTIF(H54,"&lt;&gt;-")</f>
        <v>2</v>
      </c>
      <c r="K54" s="11" t="n">
        <v>6</v>
      </c>
      <c r="L54" s="5" t="s">
        <v>240</v>
      </c>
    </row>
    <row r="55" customFormat="false" ht="27.75" hidden="false" customHeight="true" outlineLevel="0" collapsed="false">
      <c r="A55" s="11" t="n">
        <v>54</v>
      </c>
      <c r="B55" s="5" t="s">
        <v>241</v>
      </c>
      <c r="C55" s="6" t="s">
        <v>13</v>
      </c>
      <c r="D55" s="7" t="n">
        <v>36565</v>
      </c>
      <c r="E55" s="8" t="s">
        <v>14</v>
      </c>
      <c r="F55" s="5" t="s">
        <v>242</v>
      </c>
      <c r="G55" s="5" t="s">
        <v>143</v>
      </c>
      <c r="H55" s="5" t="s">
        <v>15</v>
      </c>
      <c r="I55" s="5" t="s">
        <v>15</v>
      </c>
      <c r="J55" s="6" t="n">
        <f aca="false">COUNTIF(F55,"&lt;&gt;-")+COUNTIF(H55,"&lt;&gt;-")</f>
        <v>1</v>
      </c>
      <c r="K55" s="11" t="n">
        <v>5</v>
      </c>
      <c r="L55" s="5" t="s">
        <v>243</v>
      </c>
    </row>
    <row r="56" customFormat="false" ht="27.75" hidden="false" customHeight="true" outlineLevel="0" collapsed="false">
      <c r="A56" s="15" t="n">
        <v>55</v>
      </c>
      <c r="B56" s="5" t="s">
        <v>244</v>
      </c>
      <c r="C56" s="6" t="s">
        <v>18</v>
      </c>
      <c r="D56" s="7" t="n">
        <v>19616</v>
      </c>
      <c r="E56" s="8" t="s">
        <v>39</v>
      </c>
      <c r="F56" s="5" t="s">
        <v>245</v>
      </c>
      <c r="G56" s="5" t="s">
        <v>246</v>
      </c>
      <c r="H56" s="5" t="s">
        <v>247</v>
      </c>
      <c r="I56" s="5" t="s">
        <v>41</v>
      </c>
      <c r="J56" s="6" t="n">
        <f aca="false">COUNTIF(F56,"&lt;&gt;-")+COUNTIF(H56,"&lt;&gt;-")</f>
        <v>2</v>
      </c>
      <c r="K56" s="15" t="n">
        <v>7</v>
      </c>
      <c r="L56" s="5" t="s">
        <v>248</v>
      </c>
    </row>
    <row r="57" customFormat="false" ht="15" hidden="false" customHeight="true" outlineLevel="0" collapsed="false">
      <c r="A57" s="4" t="n">
        <v>56</v>
      </c>
      <c r="B57" s="5" t="s">
        <v>249</v>
      </c>
      <c r="C57" s="6" t="s">
        <v>13</v>
      </c>
      <c r="D57" s="7" t="n">
        <v>37762</v>
      </c>
      <c r="E57" s="8" t="s">
        <v>14</v>
      </c>
      <c r="F57" s="5" t="s">
        <v>250</v>
      </c>
      <c r="G57" s="5" t="s">
        <v>251</v>
      </c>
      <c r="H57" s="5" t="s">
        <v>15</v>
      </c>
      <c r="I57" s="5" t="s">
        <v>15</v>
      </c>
      <c r="J57" s="6" t="n">
        <f aca="false">COUNTIF(F57,"&lt;&gt;-")+COUNTIF(H57,"&lt;&gt;-")</f>
        <v>1</v>
      </c>
      <c r="K57" s="4" t="n">
        <v>1</v>
      </c>
      <c r="L57" s="5" t="s">
        <v>252</v>
      </c>
    </row>
    <row r="58" customFormat="false" ht="15" hidden="false" customHeight="true" outlineLevel="0" collapsed="false">
      <c r="A58" s="4" t="n">
        <v>57</v>
      </c>
      <c r="B58" s="5" t="s">
        <v>253</v>
      </c>
      <c r="C58" s="6" t="s">
        <v>18</v>
      </c>
      <c r="D58" s="7" t="n">
        <v>30707</v>
      </c>
      <c r="E58" s="8" t="s">
        <v>14</v>
      </c>
      <c r="F58" s="5" t="s">
        <v>254</v>
      </c>
      <c r="G58" s="5" t="s">
        <v>255</v>
      </c>
      <c r="H58" s="5" t="s">
        <v>250</v>
      </c>
      <c r="I58" s="5" t="s">
        <v>251</v>
      </c>
      <c r="J58" s="6" t="n">
        <f aca="false">COUNTIF(F58,"&lt;&gt;-")+COUNTIF(H58,"&lt;&gt;-")</f>
        <v>2</v>
      </c>
      <c r="K58" s="4" t="n">
        <v>2</v>
      </c>
      <c r="L58" s="5" t="s">
        <v>256</v>
      </c>
    </row>
    <row r="59" customFormat="false" ht="15" hidden="false" customHeight="true" outlineLevel="0" collapsed="false">
      <c r="A59" s="4" t="n">
        <v>58</v>
      </c>
      <c r="B59" s="5" t="s">
        <v>257</v>
      </c>
      <c r="C59" s="6" t="s">
        <v>13</v>
      </c>
      <c r="D59" s="10" t="n">
        <v>33527</v>
      </c>
      <c r="E59" s="8" t="s">
        <v>14</v>
      </c>
      <c r="F59" s="5" t="s">
        <v>258</v>
      </c>
      <c r="G59" s="5" t="s">
        <v>259</v>
      </c>
      <c r="H59" s="5" t="s">
        <v>15</v>
      </c>
      <c r="I59" s="5" t="s">
        <v>15</v>
      </c>
      <c r="J59" s="6" t="n">
        <f aca="false">COUNTIF(F59,"&lt;&gt;-")+COUNTIF(H59,"&lt;&gt;-")</f>
        <v>1</v>
      </c>
      <c r="K59" s="4" t="n">
        <v>2</v>
      </c>
      <c r="L59" s="5" t="s">
        <v>260</v>
      </c>
    </row>
    <row r="60" customFormat="false" ht="15" hidden="false" customHeight="true" outlineLevel="0" collapsed="false">
      <c r="A60" s="4" t="n">
        <v>59</v>
      </c>
      <c r="B60" s="5" t="s">
        <v>261</v>
      </c>
      <c r="C60" s="6" t="s">
        <v>18</v>
      </c>
      <c r="D60" s="7" t="n">
        <v>29193</v>
      </c>
      <c r="E60" s="8" t="s">
        <v>262</v>
      </c>
      <c r="F60" s="5" t="s">
        <v>258</v>
      </c>
      <c r="G60" s="5" t="s">
        <v>259</v>
      </c>
      <c r="H60" s="5" t="s">
        <v>15</v>
      </c>
      <c r="I60" s="5" t="s">
        <v>15</v>
      </c>
      <c r="J60" s="6" t="n">
        <f aca="false">COUNTIF(F60,"&lt;&gt;-")+COUNTIF(H60,"&lt;&gt;-")</f>
        <v>1</v>
      </c>
      <c r="K60" s="4" t="n">
        <v>3</v>
      </c>
      <c r="L60" s="5" t="s">
        <v>263</v>
      </c>
    </row>
    <row r="61" customFormat="false" ht="15" hidden="false" customHeight="true" outlineLevel="0" collapsed="false">
      <c r="A61" s="4" t="n">
        <v>60</v>
      </c>
      <c r="B61" s="5" t="s">
        <v>264</v>
      </c>
      <c r="C61" s="6" t="s">
        <v>18</v>
      </c>
      <c r="D61" s="7" t="n">
        <v>29625</v>
      </c>
      <c r="E61" s="8" t="s">
        <v>265</v>
      </c>
      <c r="F61" s="5" t="s">
        <v>266</v>
      </c>
      <c r="G61" s="5" t="s">
        <v>267</v>
      </c>
      <c r="H61" s="5" t="s">
        <v>15</v>
      </c>
      <c r="I61" s="5" t="s">
        <v>15</v>
      </c>
      <c r="J61" s="6" t="n">
        <f aca="false">COUNTIF(F61,"&lt;&gt;-")+COUNTIF(H61,"&lt;&gt;-")</f>
        <v>1</v>
      </c>
      <c r="K61" s="4" t="n">
        <v>3</v>
      </c>
      <c r="L61" s="5" t="s">
        <v>268</v>
      </c>
    </row>
    <row r="62" customFormat="false" ht="15" hidden="false" customHeight="true" outlineLevel="0" collapsed="false">
      <c r="A62" s="11" t="n">
        <v>61</v>
      </c>
      <c r="B62" s="5" t="s">
        <v>269</v>
      </c>
      <c r="C62" s="6" t="s">
        <v>13</v>
      </c>
      <c r="D62" s="7" t="n">
        <v>35533</v>
      </c>
      <c r="E62" s="8" t="s">
        <v>20</v>
      </c>
      <c r="F62" s="5" t="s">
        <v>258</v>
      </c>
      <c r="G62" s="5" t="s">
        <v>259</v>
      </c>
      <c r="H62" s="5" t="s">
        <v>15</v>
      </c>
      <c r="I62" s="5" t="s">
        <v>15</v>
      </c>
      <c r="J62" s="6" t="n">
        <f aca="false">COUNTIF(F62,"&lt;&gt;-")+COUNTIF(H62,"&lt;&gt;-")</f>
        <v>1</v>
      </c>
      <c r="K62" s="11" t="n">
        <v>4</v>
      </c>
      <c r="L62" s="5" t="s">
        <v>270</v>
      </c>
    </row>
    <row r="63" customFormat="false" ht="27.75" hidden="false" customHeight="true" outlineLevel="0" collapsed="false">
      <c r="A63" s="18" t="s">
        <v>271</v>
      </c>
      <c r="B63" s="19" t="s">
        <v>272</v>
      </c>
      <c r="C63" s="20" t="s">
        <v>13</v>
      </c>
      <c r="D63" s="21" t="n">
        <v>35533</v>
      </c>
      <c r="E63" s="19" t="s">
        <v>39</v>
      </c>
      <c r="F63" s="19" t="s">
        <v>273</v>
      </c>
      <c r="G63" s="19" t="s">
        <v>41</v>
      </c>
      <c r="H63" s="19" t="s">
        <v>15</v>
      </c>
      <c r="I63" s="19" t="s">
        <v>15</v>
      </c>
      <c r="J63" s="20" t="n">
        <v>1</v>
      </c>
      <c r="K63" s="18" t="n">
        <v>5</v>
      </c>
      <c r="L63" s="22" t="s">
        <v>274</v>
      </c>
    </row>
    <row r="64" customFormat="false" ht="27.75" hidden="false" customHeight="true" outlineLevel="0" collapsed="false">
      <c r="A64" s="4" t="n">
        <v>62</v>
      </c>
      <c r="B64" s="5" t="s">
        <v>275</v>
      </c>
      <c r="C64" s="6" t="s">
        <v>13</v>
      </c>
      <c r="D64" s="7" t="n">
        <v>39994</v>
      </c>
      <c r="E64" s="8" t="s">
        <v>14</v>
      </c>
      <c r="F64" s="5" t="s">
        <v>276</v>
      </c>
      <c r="G64" s="5" t="s">
        <v>251</v>
      </c>
      <c r="H64" s="5" t="s">
        <v>15</v>
      </c>
      <c r="I64" s="5" t="s">
        <v>15</v>
      </c>
      <c r="J64" s="6" t="n">
        <f aca="false">COUNTIF(F64,"&lt;&gt;-")+COUNTIF(H64,"&lt;&gt;-")</f>
        <v>1</v>
      </c>
      <c r="K64" s="4" t="n">
        <v>3</v>
      </c>
      <c r="L64" s="5" t="s">
        <v>277</v>
      </c>
    </row>
    <row r="65" customFormat="false" ht="27.75" hidden="false" customHeight="true" outlineLevel="0" collapsed="false">
      <c r="A65" s="11" t="n">
        <v>63</v>
      </c>
      <c r="B65" s="5" t="s">
        <v>278</v>
      </c>
      <c r="C65" s="6" t="s">
        <v>18</v>
      </c>
      <c r="D65" s="7" t="n">
        <v>27660</v>
      </c>
      <c r="E65" s="8" t="s">
        <v>14</v>
      </c>
      <c r="F65" s="5" t="s">
        <v>279</v>
      </c>
      <c r="G65" s="5" t="s">
        <v>280</v>
      </c>
      <c r="H65" s="5" t="s">
        <v>15</v>
      </c>
      <c r="I65" s="5" t="s">
        <v>15</v>
      </c>
      <c r="J65" s="6" t="n">
        <f aca="false">COUNTIF(F65,"&lt;&gt;-")+COUNTIF(H65,"&lt;&gt;-")</f>
        <v>1</v>
      </c>
      <c r="K65" s="11" t="n">
        <v>5</v>
      </c>
      <c r="L65" s="5" t="s">
        <v>281</v>
      </c>
    </row>
    <row r="66" customFormat="false" ht="27.75" hidden="false" customHeight="true" outlineLevel="0" collapsed="false">
      <c r="A66" s="11" t="n">
        <v>64</v>
      </c>
      <c r="B66" s="5" t="s">
        <v>282</v>
      </c>
      <c r="C66" s="6" t="s">
        <v>18</v>
      </c>
      <c r="D66" s="7" t="n">
        <v>23928</v>
      </c>
      <c r="E66" s="8" t="s">
        <v>14</v>
      </c>
      <c r="F66" s="5" t="s">
        <v>283</v>
      </c>
      <c r="G66" s="5" t="s">
        <v>284</v>
      </c>
      <c r="H66" s="5" t="s">
        <v>15</v>
      </c>
      <c r="I66" s="5" t="s">
        <v>15</v>
      </c>
      <c r="J66" s="6" t="n">
        <f aca="false">COUNTIF(F66,"&lt;&gt;-")+COUNTIF(H66,"&lt;&gt;-")</f>
        <v>1</v>
      </c>
      <c r="K66" s="11" t="n">
        <v>4</v>
      </c>
      <c r="L66" s="5" t="s">
        <v>285</v>
      </c>
    </row>
    <row r="67" customFormat="false" ht="27.75" hidden="false" customHeight="true" outlineLevel="0" collapsed="false">
      <c r="A67" s="15" t="n">
        <v>65</v>
      </c>
      <c r="B67" s="5" t="s">
        <v>286</v>
      </c>
      <c r="C67" s="6" t="s">
        <v>18</v>
      </c>
      <c r="D67" s="10" t="n">
        <v>25534</v>
      </c>
      <c r="E67" s="8" t="s">
        <v>14</v>
      </c>
      <c r="F67" s="5" t="s">
        <v>287</v>
      </c>
      <c r="G67" s="5" t="s">
        <v>288</v>
      </c>
      <c r="H67" s="5" t="s">
        <v>182</v>
      </c>
      <c r="I67" s="5" t="s">
        <v>183</v>
      </c>
      <c r="J67" s="6" t="n">
        <f aca="false">COUNTIF(F67,"&lt;&gt;-")+COUNTIF(H67,"&lt;&gt;-")</f>
        <v>2</v>
      </c>
      <c r="K67" s="15" t="n">
        <v>8</v>
      </c>
      <c r="L67" s="5" t="s">
        <v>289</v>
      </c>
    </row>
    <row r="68" customFormat="false" ht="27.75" hidden="false" customHeight="true" outlineLevel="0" collapsed="false">
      <c r="A68" s="11" t="n">
        <v>66</v>
      </c>
      <c r="B68" s="5" t="s">
        <v>290</v>
      </c>
      <c r="C68" s="6" t="s">
        <v>18</v>
      </c>
      <c r="D68" s="7" t="n">
        <v>27821</v>
      </c>
      <c r="E68" s="8" t="s">
        <v>14</v>
      </c>
      <c r="F68" s="5" t="s">
        <v>291</v>
      </c>
      <c r="G68" s="5" t="s">
        <v>292</v>
      </c>
      <c r="H68" s="5" t="s">
        <v>15</v>
      </c>
      <c r="I68" s="5" t="s">
        <v>15</v>
      </c>
      <c r="J68" s="6" t="n">
        <f aca="false">COUNTIF(F68,"&lt;&gt;-")+COUNTIF(H68,"&lt;&gt;-")</f>
        <v>1</v>
      </c>
      <c r="K68" s="11" t="n">
        <v>4</v>
      </c>
      <c r="L68" s="5" t="s">
        <v>293</v>
      </c>
    </row>
    <row r="69" customFormat="false" ht="27.75" hidden="false" customHeight="true" outlineLevel="0" collapsed="false">
      <c r="A69" s="4" t="n">
        <v>67</v>
      </c>
      <c r="B69" s="5" t="s">
        <v>294</v>
      </c>
      <c r="C69" s="6" t="s">
        <v>13</v>
      </c>
      <c r="D69" s="7" t="n">
        <v>33835</v>
      </c>
      <c r="E69" s="8" t="s">
        <v>14</v>
      </c>
      <c r="F69" s="5" t="s">
        <v>295</v>
      </c>
      <c r="G69" s="5" t="s">
        <v>296</v>
      </c>
      <c r="H69" s="5" t="s">
        <v>15</v>
      </c>
      <c r="I69" s="5" t="s">
        <v>15</v>
      </c>
      <c r="J69" s="6" t="n">
        <f aca="false">COUNTIF(F69,"&lt;&gt;-")+COUNTIF(H69,"&lt;&gt;-")</f>
        <v>1</v>
      </c>
      <c r="K69" s="4" t="n">
        <v>3</v>
      </c>
      <c r="L69" s="5" t="s">
        <v>297</v>
      </c>
    </row>
    <row r="70" customFormat="false" ht="18.75" hidden="false" customHeight="true" outlineLevel="0" collapsed="false">
      <c r="A70" s="11" t="n">
        <v>68</v>
      </c>
      <c r="B70" s="5" t="s">
        <v>298</v>
      </c>
      <c r="C70" s="6" t="s">
        <v>18</v>
      </c>
      <c r="D70" s="7" t="n">
        <v>25696</v>
      </c>
      <c r="E70" s="8" t="s">
        <v>14</v>
      </c>
      <c r="F70" s="5" t="s">
        <v>299</v>
      </c>
      <c r="G70" s="5" t="s">
        <v>300</v>
      </c>
      <c r="H70" s="5" t="s">
        <v>301</v>
      </c>
      <c r="I70" s="5" t="s">
        <v>302</v>
      </c>
      <c r="J70" s="6" t="n">
        <f aca="false">COUNTIF(F70,"&lt;&gt;-")+COUNTIF(H70,"&lt;&gt;-")</f>
        <v>2</v>
      </c>
      <c r="K70" s="11" t="n">
        <v>5</v>
      </c>
      <c r="L70" s="5" t="s">
        <v>303</v>
      </c>
    </row>
    <row r="71" customFormat="false" ht="15" hidden="false" customHeight="true" outlineLevel="0" collapsed="false">
      <c r="A71" s="11" t="n">
        <v>69</v>
      </c>
      <c r="B71" s="5" t="s">
        <v>304</v>
      </c>
      <c r="C71" s="6" t="s">
        <v>18</v>
      </c>
      <c r="D71" s="7" t="n">
        <v>24494</v>
      </c>
      <c r="E71" s="8" t="s">
        <v>14</v>
      </c>
      <c r="F71" s="5" t="s">
        <v>305</v>
      </c>
      <c r="G71" s="5" t="s">
        <v>306</v>
      </c>
      <c r="H71" s="5" t="s">
        <v>15</v>
      </c>
      <c r="I71" s="5" t="s">
        <v>15</v>
      </c>
      <c r="J71" s="6" t="n">
        <f aca="false">COUNTIF(F71,"&lt;&gt;-")+COUNTIF(H71,"&lt;&gt;-")</f>
        <v>1</v>
      </c>
      <c r="K71" s="11" t="n">
        <v>5</v>
      </c>
      <c r="L71" s="5" t="s">
        <v>307</v>
      </c>
    </row>
    <row r="72" customFormat="false" ht="27.75" hidden="false" customHeight="true" outlineLevel="0" collapsed="false">
      <c r="A72" s="11" t="n">
        <v>70</v>
      </c>
      <c r="B72" s="5" t="s">
        <v>308</v>
      </c>
      <c r="C72" s="6" t="s">
        <v>18</v>
      </c>
      <c r="D72" s="7" t="n">
        <v>28656</v>
      </c>
      <c r="E72" s="8" t="s">
        <v>14</v>
      </c>
      <c r="F72" s="5" t="s">
        <v>309</v>
      </c>
      <c r="G72" s="5" t="s">
        <v>310</v>
      </c>
      <c r="H72" s="5" t="s">
        <v>311</v>
      </c>
      <c r="I72" s="5" t="s">
        <v>236</v>
      </c>
      <c r="J72" s="6" t="n">
        <f aca="false">COUNTIF(F72,"&lt;&gt;-")+COUNTIF(H72,"&lt;&gt;-")</f>
        <v>2</v>
      </c>
      <c r="K72" s="11" t="n">
        <v>6</v>
      </c>
      <c r="L72" s="5" t="s">
        <v>312</v>
      </c>
    </row>
    <row r="73" customFormat="false" ht="27.75" hidden="false" customHeight="true" outlineLevel="0" collapsed="false">
      <c r="A73" s="15" t="n">
        <v>71</v>
      </c>
      <c r="B73" s="5" t="s">
        <v>313</v>
      </c>
      <c r="C73" s="6" t="s">
        <v>13</v>
      </c>
      <c r="D73" s="7" t="n">
        <v>31135</v>
      </c>
      <c r="E73" s="8" t="s">
        <v>14</v>
      </c>
      <c r="F73" s="5" t="s">
        <v>314</v>
      </c>
      <c r="G73" s="5" t="s">
        <v>315</v>
      </c>
      <c r="H73" s="5" t="s">
        <v>15</v>
      </c>
      <c r="I73" s="5" t="s">
        <v>15</v>
      </c>
      <c r="J73" s="6" t="n">
        <f aca="false">COUNTIF(F73,"&lt;&gt;-")+COUNTIF(H73,"&lt;&gt;-")</f>
        <v>1</v>
      </c>
      <c r="K73" s="15" t="n">
        <v>7</v>
      </c>
      <c r="L73" s="5" t="s">
        <v>316</v>
      </c>
    </row>
    <row r="74" customFormat="false" ht="27.75" hidden="false" customHeight="true" outlineLevel="0" collapsed="false">
      <c r="A74" s="15" t="n">
        <v>72</v>
      </c>
      <c r="B74" s="5" t="s">
        <v>317</v>
      </c>
      <c r="C74" s="6" t="s">
        <v>18</v>
      </c>
      <c r="D74" s="10" t="n">
        <v>29505</v>
      </c>
      <c r="E74" s="8" t="s">
        <v>14</v>
      </c>
      <c r="F74" s="5" t="s">
        <v>318</v>
      </c>
      <c r="G74" s="5" t="s">
        <v>319</v>
      </c>
      <c r="H74" s="5" t="s">
        <v>15</v>
      </c>
      <c r="I74" s="5" t="s">
        <v>15</v>
      </c>
      <c r="J74" s="6" t="n">
        <f aca="false">COUNTIF(F74,"&lt;&gt;-")+COUNTIF(H74,"&lt;&gt;-")</f>
        <v>1</v>
      </c>
      <c r="K74" s="15" t="n">
        <v>7</v>
      </c>
      <c r="L74" s="5" t="s">
        <v>320</v>
      </c>
    </row>
    <row r="75" customFormat="false" ht="27.75" hidden="false" customHeight="true" outlineLevel="0" collapsed="false">
      <c r="A75" s="11" t="n">
        <v>73</v>
      </c>
      <c r="B75" s="5" t="s">
        <v>321</v>
      </c>
      <c r="C75" s="6" t="s">
        <v>18</v>
      </c>
      <c r="D75" s="7" t="n">
        <v>30531</v>
      </c>
      <c r="E75" s="8" t="s">
        <v>14</v>
      </c>
      <c r="F75" s="5" t="s">
        <v>322</v>
      </c>
      <c r="G75" s="5" t="s">
        <v>323</v>
      </c>
      <c r="H75" s="5" t="s">
        <v>15</v>
      </c>
      <c r="I75" s="5" t="s">
        <v>15</v>
      </c>
      <c r="J75" s="6" t="n">
        <f aca="false">COUNTIF(F75,"&lt;&gt;-")+COUNTIF(H75,"&lt;&gt;-")</f>
        <v>1</v>
      </c>
      <c r="K75" s="11" t="n">
        <v>6</v>
      </c>
      <c r="L75" s="5" t="s">
        <v>324</v>
      </c>
    </row>
    <row r="76" customFormat="false" ht="27.75" hidden="false" customHeight="true" outlineLevel="0" collapsed="false">
      <c r="A76" s="11" t="n">
        <v>74</v>
      </c>
      <c r="B76" s="5" t="s">
        <v>325</v>
      </c>
      <c r="C76" s="6" t="s">
        <v>13</v>
      </c>
      <c r="D76" s="10" t="n">
        <v>35416</v>
      </c>
      <c r="E76" s="8" t="s">
        <v>39</v>
      </c>
      <c r="F76" s="5" t="s">
        <v>326</v>
      </c>
      <c r="G76" s="5" t="s">
        <v>327</v>
      </c>
      <c r="H76" s="5" t="s">
        <v>77</v>
      </c>
      <c r="I76" s="5" t="s">
        <v>78</v>
      </c>
      <c r="J76" s="6" t="n">
        <f aca="false">COUNTIF(F76,"&lt;&gt;-")+COUNTIF(H76,"&lt;&gt;-")</f>
        <v>2</v>
      </c>
      <c r="K76" s="11" t="n">
        <v>6</v>
      </c>
      <c r="L76" s="5" t="s">
        <v>328</v>
      </c>
    </row>
    <row r="77" customFormat="false" ht="15" hidden="false" customHeight="true" outlineLevel="0" collapsed="false">
      <c r="A77" s="15" t="n">
        <v>75</v>
      </c>
      <c r="B77" s="5" t="s">
        <v>329</v>
      </c>
      <c r="C77" s="6" t="s">
        <v>13</v>
      </c>
      <c r="D77" s="7" t="n">
        <v>34065</v>
      </c>
      <c r="E77" s="8" t="s">
        <v>39</v>
      </c>
      <c r="F77" s="5" t="s">
        <v>330</v>
      </c>
      <c r="G77" s="5" t="s">
        <v>331</v>
      </c>
      <c r="H77" s="5" t="s">
        <v>77</v>
      </c>
      <c r="I77" s="5" t="s">
        <v>78</v>
      </c>
      <c r="J77" s="6" t="n">
        <f aca="false">COUNTIF(F77,"&lt;&gt;-")+COUNTIF(H77,"&lt;&gt;-")</f>
        <v>2</v>
      </c>
      <c r="K77" s="15" t="n">
        <v>7</v>
      </c>
      <c r="L77" s="5" t="s">
        <v>332</v>
      </c>
    </row>
    <row r="78" customFormat="false" ht="27.75" hidden="false" customHeight="true" outlineLevel="0" collapsed="false">
      <c r="A78" s="11" t="n">
        <v>76</v>
      </c>
      <c r="B78" s="5" t="s">
        <v>333</v>
      </c>
      <c r="C78" s="6" t="s">
        <v>13</v>
      </c>
      <c r="D78" s="7" t="n">
        <v>28910</v>
      </c>
      <c r="E78" s="8" t="s">
        <v>39</v>
      </c>
      <c r="F78" s="5" t="s">
        <v>334</v>
      </c>
      <c r="G78" s="5" t="s">
        <v>335</v>
      </c>
      <c r="H78" s="5" t="s">
        <v>77</v>
      </c>
      <c r="I78" s="5" t="s">
        <v>78</v>
      </c>
      <c r="J78" s="6" t="n">
        <f aca="false">COUNTIF(F78,"&lt;&gt;-")+COUNTIF(H78,"&lt;&gt;-")</f>
        <v>2</v>
      </c>
      <c r="K78" s="11" t="n">
        <v>6</v>
      </c>
      <c r="L78" s="5" t="s">
        <v>336</v>
      </c>
    </row>
    <row r="79" customFormat="false" ht="15" hidden="false" customHeight="true" outlineLevel="0" collapsed="false">
      <c r="A79" s="15" t="n">
        <v>77</v>
      </c>
      <c r="B79" s="5" t="s">
        <v>337</v>
      </c>
      <c r="C79" s="6" t="s">
        <v>13</v>
      </c>
      <c r="D79" s="7" t="n">
        <v>31937</v>
      </c>
      <c r="E79" s="8" t="s">
        <v>39</v>
      </c>
      <c r="F79" s="5" t="s">
        <v>338</v>
      </c>
      <c r="G79" s="5" t="s">
        <v>339</v>
      </c>
      <c r="H79" s="5" t="s">
        <v>77</v>
      </c>
      <c r="I79" s="5" t="s">
        <v>78</v>
      </c>
      <c r="J79" s="6" t="n">
        <f aca="false">COUNTIF(F79,"&lt;&gt;-")+COUNTIF(H79,"&lt;&gt;-")</f>
        <v>2</v>
      </c>
      <c r="K79" s="15" t="n">
        <v>7</v>
      </c>
      <c r="L79" s="5" t="s">
        <v>340</v>
      </c>
    </row>
    <row r="80" customFormat="false" ht="27.75" hidden="false" customHeight="true" outlineLevel="0" collapsed="false">
      <c r="A80" s="11" t="n">
        <v>78</v>
      </c>
      <c r="B80" s="5" t="s">
        <v>341</v>
      </c>
      <c r="C80" s="6" t="s">
        <v>13</v>
      </c>
      <c r="D80" s="10" t="n">
        <v>33191</v>
      </c>
      <c r="E80" s="8" t="s">
        <v>39</v>
      </c>
      <c r="F80" s="5" t="s">
        <v>342</v>
      </c>
      <c r="G80" s="5" t="s">
        <v>343</v>
      </c>
      <c r="H80" s="5" t="s">
        <v>77</v>
      </c>
      <c r="I80" s="5" t="s">
        <v>78</v>
      </c>
      <c r="J80" s="6" t="n">
        <f aca="false">COUNTIF(F80,"&lt;&gt;-")+COUNTIF(H80,"&lt;&gt;-")</f>
        <v>2</v>
      </c>
      <c r="K80" s="11" t="n">
        <v>5</v>
      </c>
      <c r="L80" s="5" t="s">
        <v>344</v>
      </c>
    </row>
    <row r="81" customFormat="false" ht="15" hidden="false" customHeight="true" outlineLevel="0" collapsed="false">
      <c r="A81" s="11" t="n">
        <v>79</v>
      </c>
      <c r="B81" s="5" t="s">
        <v>345</v>
      </c>
      <c r="C81" s="6" t="s">
        <v>13</v>
      </c>
      <c r="D81" s="7" t="n">
        <v>30163</v>
      </c>
      <c r="E81" s="8" t="s">
        <v>39</v>
      </c>
      <c r="F81" s="5" t="s">
        <v>346</v>
      </c>
      <c r="G81" s="5" t="s">
        <v>347</v>
      </c>
      <c r="H81" s="5" t="s">
        <v>77</v>
      </c>
      <c r="I81" s="5" t="s">
        <v>78</v>
      </c>
      <c r="J81" s="6" t="n">
        <f aca="false">COUNTIF(F81,"&lt;&gt;-")+COUNTIF(H81,"&lt;&gt;-")</f>
        <v>2</v>
      </c>
      <c r="K81" s="11" t="n">
        <v>5</v>
      </c>
      <c r="L81" s="5" t="s">
        <v>348</v>
      </c>
    </row>
    <row r="82" customFormat="false" ht="42" hidden="false" customHeight="true" outlineLevel="0" collapsed="false">
      <c r="A82" s="12" t="n">
        <v>80</v>
      </c>
      <c r="B82" s="5" t="s">
        <v>349</v>
      </c>
      <c r="C82" s="13" t="s">
        <v>13</v>
      </c>
      <c r="D82" s="17" t="n">
        <v>34479</v>
      </c>
      <c r="E82" s="5" t="s">
        <v>14</v>
      </c>
      <c r="F82" s="5" t="s">
        <v>350</v>
      </c>
      <c r="G82" s="5" t="s">
        <v>76</v>
      </c>
      <c r="H82" s="5" t="s">
        <v>77</v>
      </c>
      <c r="I82" s="5" t="s">
        <v>78</v>
      </c>
      <c r="J82" s="13" t="n">
        <f aca="false">COUNTIF(F82,"&lt;&gt;-")+COUNTIF(H82,"&lt;&gt;-")</f>
        <v>2</v>
      </c>
      <c r="K82" s="12" t="n">
        <v>5</v>
      </c>
      <c r="L82" s="5" t="s">
        <v>351</v>
      </c>
    </row>
    <row r="83" customFormat="false" ht="23.25" hidden="false" customHeight="true" outlineLevel="0" collapsed="false">
      <c r="A83" s="11" t="n">
        <v>81</v>
      </c>
      <c r="B83" s="5" t="s">
        <v>352</v>
      </c>
      <c r="C83" s="6" t="s">
        <v>13</v>
      </c>
      <c r="D83" s="7" t="n">
        <v>26552</v>
      </c>
      <c r="E83" s="8" t="s">
        <v>14</v>
      </c>
      <c r="F83" s="5" t="s">
        <v>353</v>
      </c>
      <c r="G83" s="5" t="s">
        <v>354</v>
      </c>
      <c r="H83" s="5" t="s">
        <v>15</v>
      </c>
      <c r="I83" s="5" t="s">
        <v>15</v>
      </c>
      <c r="J83" s="6" t="n">
        <f aca="false">COUNTIF(F83,"&lt;&gt;-")+COUNTIF(H83,"&lt;&gt;-")</f>
        <v>1</v>
      </c>
      <c r="K83" s="11" t="n">
        <v>4</v>
      </c>
      <c r="L83" s="5" t="s">
        <v>355</v>
      </c>
    </row>
    <row r="84" customFormat="false" ht="27.75" hidden="false" customHeight="true" outlineLevel="0" collapsed="false">
      <c r="A84" s="11" t="n">
        <v>82</v>
      </c>
      <c r="B84" s="5" t="s">
        <v>356</v>
      </c>
      <c r="C84" s="6" t="s">
        <v>13</v>
      </c>
      <c r="D84" s="7" t="n">
        <v>36968</v>
      </c>
      <c r="E84" s="8" t="s">
        <v>14</v>
      </c>
      <c r="F84" s="5" t="s">
        <v>357</v>
      </c>
      <c r="G84" s="5" t="s">
        <v>358</v>
      </c>
      <c r="H84" s="5" t="s">
        <v>93</v>
      </c>
      <c r="I84" s="5" t="s">
        <v>94</v>
      </c>
      <c r="J84" s="6" t="n">
        <f aca="false">COUNTIF(F84,"&lt;&gt;-")+COUNTIF(H84,"&lt;&gt;-")</f>
        <v>2</v>
      </c>
      <c r="K84" s="11" t="n">
        <v>6</v>
      </c>
      <c r="L84" s="5" t="s">
        <v>359</v>
      </c>
    </row>
    <row r="85" customFormat="false" ht="15" hidden="false" customHeight="true" outlineLevel="0" collapsed="false">
      <c r="A85" s="4" t="n">
        <v>83</v>
      </c>
      <c r="B85" s="5" t="s">
        <v>360</v>
      </c>
      <c r="C85" s="6" t="s">
        <v>13</v>
      </c>
      <c r="D85" s="7" t="n">
        <v>36019</v>
      </c>
      <c r="E85" s="8" t="s">
        <v>14</v>
      </c>
      <c r="F85" s="5" t="s">
        <v>361</v>
      </c>
      <c r="G85" s="5" t="s">
        <v>362</v>
      </c>
      <c r="H85" s="5" t="s">
        <v>15</v>
      </c>
      <c r="I85" s="5" t="s">
        <v>15</v>
      </c>
      <c r="J85" s="6" t="n">
        <f aca="false">COUNTIF(F85,"&lt;&gt;-")+COUNTIF(H85,"&lt;&gt;-")</f>
        <v>1</v>
      </c>
      <c r="K85" s="4" t="n">
        <v>3</v>
      </c>
      <c r="L85" s="5" t="s">
        <v>363</v>
      </c>
    </row>
    <row r="86" customFormat="false" ht="27.75" hidden="false" customHeight="true" outlineLevel="0" collapsed="false">
      <c r="A86" s="11" t="n">
        <v>84</v>
      </c>
      <c r="B86" s="5" t="s">
        <v>364</v>
      </c>
      <c r="C86" s="6" t="s">
        <v>13</v>
      </c>
      <c r="D86" s="7" t="n">
        <v>27184</v>
      </c>
      <c r="E86" s="8" t="s">
        <v>14</v>
      </c>
      <c r="F86" s="5" t="s">
        <v>365</v>
      </c>
      <c r="G86" s="5" t="s">
        <v>366</v>
      </c>
      <c r="H86" s="5" t="s">
        <v>15</v>
      </c>
      <c r="I86" s="5" t="s">
        <v>15</v>
      </c>
      <c r="J86" s="6" t="n">
        <f aca="false">COUNTIF(F86,"&lt;&gt;-")+COUNTIF(H86,"&lt;&gt;-")</f>
        <v>1</v>
      </c>
      <c r="K86" s="11" t="n">
        <v>5</v>
      </c>
      <c r="L86" s="5" t="s">
        <v>367</v>
      </c>
    </row>
    <row r="87" customFormat="false" ht="27.75" hidden="false" customHeight="true" outlineLevel="0" collapsed="false">
      <c r="A87" s="11" t="n">
        <v>85</v>
      </c>
      <c r="B87" s="5" t="s">
        <v>368</v>
      </c>
      <c r="C87" s="6" t="s">
        <v>13</v>
      </c>
      <c r="D87" s="7" t="n">
        <v>25961</v>
      </c>
      <c r="E87" s="8" t="s">
        <v>14</v>
      </c>
      <c r="F87" s="5" t="s">
        <v>369</v>
      </c>
      <c r="G87" s="5" t="s">
        <v>370</v>
      </c>
      <c r="H87" s="5" t="s">
        <v>15</v>
      </c>
      <c r="I87" s="5" t="s">
        <v>15</v>
      </c>
      <c r="J87" s="6" t="n">
        <f aca="false">COUNTIF(F87,"&lt;&gt;-")+COUNTIF(H87,"&lt;&gt;-")</f>
        <v>1</v>
      </c>
      <c r="K87" s="11" t="n">
        <v>5</v>
      </c>
      <c r="L87" s="5" t="s">
        <v>371</v>
      </c>
    </row>
    <row r="88" customFormat="false" ht="15" hidden="false" customHeight="true" outlineLevel="0" collapsed="false">
      <c r="A88" s="4" t="n">
        <v>86</v>
      </c>
      <c r="B88" s="5" t="s">
        <v>372</v>
      </c>
      <c r="C88" s="6" t="s">
        <v>18</v>
      </c>
      <c r="D88" s="10" t="n">
        <v>23304</v>
      </c>
      <c r="E88" s="8" t="s">
        <v>39</v>
      </c>
      <c r="F88" s="5" t="s">
        <v>373</v>
      </c>
      <c r="G88" s="5" t="s">
        <v>374</v>
      </c>
      <c r="H88" s="5" t="s">
        <v>15</v>
      </c>
      <c r="I88" s="5" t="s">
        <v>15</v>
      </c>
      <c r="J88" s="6" t="n">
        <f aca="false">COUNTIF(F88,"&lt;&gt;-")+COUNTIF(H88,"&lt;&gt;-")</f>
        <v>1</v>
      </c>
      <c r="K88" s="4" t="n">
        <v>3</v>
      </c>
      <c r="L88" s="5" t="s">
        <v>375</v>
      </c>
    </row>
    <row r="89" customFormat="false" ht="27.75" hidden="false" customHeight="true" outlineLevel="0" collapsed="false">
      <c r="A89" s="11" t="n">
        <v>87</v>
      </c>
      <c r="B89" s="5" t="s">
        <v>376</v>
      </c>
      <c r="C89" s="6" t="s">
        <v>13</v>
      </c>
      <c r="D89" s="7" t="n">
        <v>36722</v>
      </c>
      <c r="E89" s="8" t="s">
        <v>39</v>
      </c>
      <c r="F89" s="5" t="s">
        <v>377</v>
      </c>
      <c r="G89" s="5" t="s">
        <v>378</v>
      </c>
      <c r="H89" s="5" t="s">
        <v>15</v>
      </c>
      <c r="I89" s="5" t="s">
        <v>15</v>
      </c>
      <c r="J89" s="6" t="n">
        <f aca="false">COUNTIF(F89,"&lt;&gt;-")+COUNTIF(H89,"&lt;&gt;-")</f>
        <v>1</v>
      </c>
      <c r="K89" s="11" t="n">
        <v>4</v>
      </c>
      <c r="L89" s="5" t="s">
        <v>379</v>
      </c>
    </row>
    <row r="90" customFormat="false" ht="27.75" hidden="false" customHeight="true" outlineLevel="0" collapsed="false">
      <c r="A90" s="11" t="s">
        <v>380</v>
      </c>
      <c r="B90" s="5" t="s">
        <v>381</v>
      </c>
      <c r="C90" s="6" t="s">
        <v>13</v>
      </c>
      <c r="D90" s="7" t="n">
        <v>36722</v>
      </c>
      <c r="E90" s="8" t="s">
        <v>39</v>
      </c>
      <c r="F90" s="5" t="s">
        <v>382</v>
      </c>
      <c r="G90" s="5"/>
      <c r="H90" s="5" t="s">
        <v>15</v>
      </c>
      <c r="I90" s="5" t="s">
        <v>15</v>
      </c>
      <c r="J90" s="6" t="n">
        <f aca="false">COUNTIF(F90,"&lt;&gt;-")+COUNTIF(H90,"&lt;&gt;-")</f>
        <v>1</v>
      </c>
      <c r="K90" s="11" t="n">
        <v>4</v>
      </c>
      <c r="L90" s="5" t="s">
        <v>383</v>
      </c>
    </row>
    <row r="91" customFormat="false" ht="27.75" hidden="false" customHeight="true" outlineLevel="0" collapsed="false">
      <c r="A91" s="11" t="n">
        <v>88</v>
      </c>
      <c r="B91" s="5" t="s">
        <v>384</v>
      </c>
      <c r="C91" s="6" t="s">
        <v>13</v>
      </c>
      <c r="D91" s="7" t="n">
        <v>34741</v>
      </c>
      <c r="E91" s="8" t="s">
        <v>14</v>
      </c>
      <c r="F91" s="5" t="s">
        <v>385</v>
      </c>
      <c r="G91" s="5" t="s">
        <v>386</v>
      </c>
      <c r="H91" s="5" t="s">
        <v>15</v>
      </c>
      <c r="I91" s="5" t="s">
        <v>15</v>
      </c>
      <c r="J91" s="6" t="n">
        <f aca="false">COUNTIF(F91,"&lt;&gt;-")+COUNTIF(H91,"&lt;&gt;-")</f>
        <v>1</v>
      </c>
      <c r="K91" s="11" t="n">
        <v>6</v>
      </c>
      <c r="L91" s="5" t="s">
        <v>387</v>
      </c>
    </row>
    <row r="92" customFormat="false" ht="27.75" hidden="false" customHeight="true" outlineLevel="0" collapsed="false">
      <c r="A92" s="15" t="n">
        <v>89</v>
      </c>
      <c r="B92" s="5" t="s">
        <v>388</v>
      </c>
      <c r="C92" s="6" t="s">
        <v>13</v>
      </c>
      <c r="D92" s="7" t="n">
        <v>32453</v>
      </c>
      <c r="E92" s="8" t="s">
        <v>14</v>
      </c>
      <c r="F92" s="5" t="s">
        <v>389</v>
      </c>
      <c r="G92" s="5" t="s">
        <v>390</v>
      </c>
      <c r="H92" s="5" t="s">
        <v>15</v>
      </c>
      <c r="I92" s="5" t="s">
        <v>15</v>
      </c>
      <c r="J92" s="6" t="n">
        <f aca="false">COUNTIF(F92,"&lt;&gt;-")+COUNTIF(H92,"&lt;&gt;-")</f>
        <v>1</v>
      </c>
      <c r="K92" s="15" t="n">
        <v>8</v>
      </c>
      <c r="L92" s="5" t="s">
        <v>391</v>
      </c>
    </row>
    <row r="93" customFormat="false" ht="15" hidden="false" customHeight="true" outlineLevel="0" collapsed="false">
      <c r="A93" s="15" t="n">
        <v>90</v>
      </c>
      <c r="B93" s="5" t="s">
        <v>392</v>
      </c>
      <c r="C93" s="6" t="s">
        <v>13</v>
      </c>
      <c r="D93" s="7" t="n">
        <v>25285</v>
      </c>
      <c r="E93" s="8" t="s">
        <v>39</v>
      </c>
      <c r="F93" s="5" t="s">
        <v>393</v>
      </c>
      <c r="G93" s="5" t="s">
        <v>394</v>
      </c>
      <c r="H93" s="5" t="s">
        <v>395</v>
      </c>
      <c r="I93" s="5" t="s">
        <v>331</v>
      </c>
      <c r="J93" s="6" t="n">
        <f aca="false">COUNTIF(F93,"&lt;&gt;-")+COUNTIF(H93,"&lt;&gt;-")</f>
        <v>2</v>
      </c>
      <c r="K93" s="15" t="n">
        <v>8</v>
      </c>
      <c r="L93" s="5" t="s">
        <v>396</v>
      </c>
    </row>
    <row r="94" customFormat="false" ht="27.75" hidden="false" customHeight="true" outlineLevel="0" collapsed="false">
      <c r="A94" s="15" t="n">
        <v>91</v>
      </c>
      <c r="B94" s="5" t="s">
        <v>397</v>
      </c>
      <c r="C94" s="6" t="s">
        <v>18</v>
      </c>
      <c r="D94" s="7" t="n">
        <v>24335</v>
      </c>
      <c r="E94" s="8" t="s">
        <v>14</v>
      </c>
      <c r="F94" s="5" t="s">
        <v>398</v>
      </c>
      <c r="G94" s="5" t="s">
        <v>399</v>
      </c>
      <c r="H94" s="5" t="s">
        <v>15</v>
      </c>
      <c r="I94" s="5" t="s">
        <v>15</v>
      </c>
      <c r="J94" s="6" t="n">
        <f aca="false">COUNTIF(F94,"&lt;&gt;-")+COUNTIF(H94,"&lt;&gt;-")</f>
        <v>1</v>
      </c>
      <c r="K94" s="15" t="n">
        <v>8</v>
      </c>
      <c r="L94" s="5" t="s">
        <v>400</v>
      </c>
    </row>
    <row r="95" customFormat="false" ht="27.75" hidden="false" customHeight="true" outlineLevel="0" collapsed="false">
      <c r="A95" s="15" t="n">
        <v>92</v>
      </c>
      <c r="B95" s="5" t="s">
        <v>401</v>
      </c>
      <c r="C95" s="6" t="s">
        <v>18</v>
      </c>
      <c r="D95" s="10" t="n">
        <v>30251</v>
      </c>
      <c r="E95" s="8" t="s">
        <v>14</v>
      </c>
      <c r="F95" s="5" t="s">
        <v>402</v>
      </c>
      <c r="G95" s="5" t="s">
        <v>403</v>
      </c>
      <c r="H95" s="5" t="s">
        <v>15</v>
      </c>
      <c r="I95" s="5" t="s">
        <v>15</v>
      </c>
      <c r="J95" s="6" t="n">
        <f aca="false">COUNTIF(F95,"&lt;&gt;-")+COUNTIF(H95,"&lt;&gt;-")</f>
        <v>1</v>
      </c>
      <c r="K95" s="15" t="n">
        <v>8</v>
      </c>
      <c r="L95" s="5" t="s">
        <v>404</v>
      </c>
    </row>
    <row r="96" customFormat="false" ht="27.75" hidden="false" customHeight="true" outlineLevel="0" collapsed="false">
      <c r="A96" s="11" t="n">
        <v>93</v>
      </c>
      <c r="B96" s="5" t="s">
        <v>405</v>
      </c>
      <c r="C96" s="6" t="s">
        <v>18</v>
      </c>
      <c r="D96" s="7" t="n">
        <v>29719</v>
      </c>
      <c r="E96" s="8" t="s">
        <v>14</v>
      </c>
      <c r="F96" s="5" t="s">
        <v>406</v>
      </c>
      <c r="G96" s="5" t="s">
        <v>407</v>
      </c>
      <c r="H96" s="5" t="s">
        <v>15</v>
      </c>
      <c r="I96" s="5" t="s">
        <v>15</v>
      </c>
      <c r="J96" s="6" t="n">
        <f aca="false">COUNTIF(F96,"&lt;&gt;-")+COUNTIF(H96,"&lt;&gt;-")</f>
        <v>1</v>
      </c>
      <c r="K96" s="11" t="n">
        <v>6</v>
      </c>
      <c r="L96" s="5" t="s">
        <v>408</v>
      </c>
    </row>
    <row r="97" customFormat="false" ht="27.75" hidden="false" customHeight="true" outlineLevel="0" collapsed="false">
      <c r="A97" s="11" t="n">
        <v>94</v>
      </c>
      <c r="B97" s="5" t="s">
        <v>409</v>
      </c>
      <c r="C97" s="6" t="s">
        <v>18</v>
      </c>
      <c r="D97" s="7" t="n">
        <v>23408</v>
      </c>
      <c r="E97" s="8" t="s">
        <v>14</v>
      </c>
      <c r="F97" s="5" t="s">
        <v>410</v>
      </c>
      <c r="G97" s="5" t="s">
        <v>411</v>
      </c>
      <c r="H97" s="5" t="s">
        <v>15</v>
      </c>
      <c r="I97" s="5" t="s">
        <v>15</v>
      </c>
      <c r="J97" s="6" t="n">
        <f aca="false">COUNTIF(F97,"&lt;&gt;-")+COUNTIF(H97,"&lt;&gt;-")</f>
        <v>1</v>
      </c>
      <c r="K97" s="11" t="n">
        <v>5</v>
      </c>
      <c r="L97" s="5" t="s">
        <v>412</v>
      </c>
    </row>
    <row r="98" customFormat="false" ht="27.75" hidden="false" customHeight="true" outlineLevel="0" collapsed="false">
      <c r="A98" s="11" t="n">
        <v>95</v>
      </c>
      <c r="B98" s="5" t="s">
        <v>413</v>
      </c>
      <c r="C98" s="6" t="s">
        <v>13</v>
      </c>
      <c r="D98" s="10" t="n">
        <v>28481</v>
      </c>
      <c r="E98" s="8" t="s">
        <v>14</v>
      </c>
      <c r="F98" s="5" t="s">
        <v>414</v>
      </c>
      <c r="G98" s="5" t="s">
        <v>123</v>
      </c>
      <c r="H98" s="5" t="s">
        <v>15</v>
      </c>
      <c r="I98" s="5" t="s">
        <v>15</v>
      </c>
      <c r="J98" s="6" t="n">
        <f aca="false">COUNTIF(F98,"&lt;&gt;-")+COUNTIF(H98,"&lt;&gt;-")</f>
        <v>1</v>
      </c>
      <c r="K98" s="11" t="n">
        <v>6</v>
      </c>
      <c r="L98" s="5" t="s">
        <v>415</v>
      </c>
    </row>
    <row r="99" customFormat="false" ht="15" hidden="false" customHeight="true" outlineLevel="0" collapsed="false">
      <c r="A99" s="15" t="n">
        <v>96</v>
      </c>
      <c r="B99" s="5" t="s">
        <v>416</v>
      </c>
      <c r="C99" s="6" t="s">
        <v>18</v>
      </c>
      <c r="D99" s="7" t="n">
        <v>24947</v>
      </c>
      <c r="E99" s="8" t="s">
        <v>39</v>
      </c>
      <c r="F99" s="5" t="s">
        <v>417</v>
      </c>
      <c r="G99" s="5" t="s">
        <v>418</v>
      </c>
      <c r="H99" s="5" t="s">
        <v>77</v>
      </c>
      <c r="I99" s="5" t="s">
        <v>78</v>
      </c>
      <c r="J99" s="6" t="n">
        <f aca="false">COUNTIF(F99,"&lt;&gt;-")+COUNTIF(H99,"&lt;&gt;-")</f>
        <v>2</v>
      </c>
      <c r="K99" s="15" t="n">
        <v>7</v>
      </c>
      <c r="L99" s="5" t="s">
        <v>419</v>
      </c>
    </row>
    <row r="100" customFormat="false" ht="15" hidden="false" customHeight="true" outlineLevel="0" collapsed="false">
      <c r="A100" s="11" t="n">
        <v>97</v>
      </c>
      <c r="B100" s="5" t="s">
        <v>420</v>
      </c>
      <c r="C100" s="6" t="s">
        <v>18</v>
      </c>
      <c r="D100" s="7" t="n">
        <v>20724</v>
      </c>
      <c r="E100" s="8" t="s">
        <v>39</v>
      </c>
      <c r="F100" s="5" t="s">
        <v>421</v>
      </c>
      <c r="G100" s="5" t="s">
        <v>422</v>
      </c>
      <c r="H100" s="5" t="s">
        <v>15</v>
      </c>
      <c r="I100" s="5" t="s">
        <v>15</v>
      </c>
      <c r="J100" s="6" t="n">
        <f aca="false">COUNTIF(F100,"&lt;&gt;-")+COUNTIF(H100,"&lt;&gt;-")</f>
        <v>1</v>
      </c>
      <c r="K100" s="11" t="n">
        <v>4</v>
      </c>
      <c r="L100" s="5" t="s">
        <v>423</v>
      </c>
    </row>
    <row r="101" customFormat="false" ht="27.75" hidden="false" customHeight="true" outlineLevel="0" collapsed="false">
      <c r="A101" s="11" t="n">
        <v>98</v>
      </c>
      <c r="B101" s="5" t="s">
        <v>424</v>
      </c>
      <c r="C101" s="6" t="s">
        <v>13</v>
      </c>
      <c r="D101" s="10" t="n">
        <v>31746</v>
      </c>
      <c r="E101" s="8" t="s">
        <v>39</v>
      </c>
      <c r="F101" s="5" t="s">
        <v>425</v>
      </c>
      <c r="G101" s="5" t="s">
        <v>422</v>
      </c>
      <c r="H101" s="5" t="s">
        <v>426</v>
      </c>
      <c r="I101" s="5" t="s">
        <v>203</v>
      </c>
      <c r="J101" s="6" t="n">
        <f aca="false">COUNTIF(F101,"&lt;&gt;-")+COUNTIF(H101,"&lt;&gt;-")</f>
        <v>2</v>
      </c>
      <c r="K101" s="11" t="n">
        <v>6</v>
      </c>
      <c r="L101" s="5" t="s">
        <v>427</v>
      </c>
    </row>
    <row r="102" customFormat="false" ht="15" hidden="false" customHeight="true" outlineLevel="0" collapsed="false">
      <c r="A102" s="11" t="n">
        <v>99</v>
      </c>
      <c r="B102" s="5" t="s">
        <v>428</v>
      </c>
      <c r="C102" s="6" t="s">
        <v>18</v>
      </c>
      <c r="D102" s="7" t="n">
        <v>22773</v>
      </c>
      <c r="E102" s="8" t="s">
        <v>14</v>
      </c>
      <c r="F102" s="5" t="s">
        <v>429</v>
      </c>
      <c r="G102" s="5" t="s">
        <v>255</v>
      </c>
      <c r="H102" s="5" t="s">
        <v>15</v>
      </c>
      <c r="I102" s="5" t="s">
        <v>15</v>
      </c>
      <c r="J102" s="6" t="n">
        <f aca="false">COUNTIF(F102,"&lt;&gt;-")+COUNTIF(H102,"&lt;&gt;-")</f>
        <v>1</v>
      </c>
      <c r="K102" s="11" t="n">
        <v>5</v>
      </c>
      <c r="L102" s="5" t="s">
        <v>430</v>
      </c>
    </row>
    <row r="103" customFormat="false" ht="27.75" hidden="false" customHeight="true" outlineLevel="0" collapsed="false">
      <c r="A103" s="15" t="n">
        <v>100</v>
      </c>
      <c r="B103" s="5" t="s">
        <v>431</v>
      </c>
      <c r="C103" s="6" t="s">
        <v>48</v>
      </c>
      <c r="D103" s="7" t="n">
        <v>32897</v>
      </c>
      <c r="E103" s="8" t="s">
        <v>14</v>
      </c>
      <c r="F103" s="5" t="s">
        <v>432</v>
      </c>
      <c r="G103" s="5" t="s">
        <v>50</v>
      </c>
      <c r="H103" s="5" t="s">
        <v>433</v>
      </c>
      <c r="I103" s="5" t="s">
        <v>434</v>
      </c>
      <c r="J103" s="6" t="n">
        <f aca="false">COUNTIF(F103,"&lt;&gt;-")+COUNTIF(H103,"&lt;&gt;-")</f>
        <v>2</v>
      </c>
      <c r="K103" s="15" t="n">
        <v>7</v>
      </c>
      <c r="L103" s="5" t="s">
        <v>435</v>
      </c>
    </row>
    <row r="104" customFormat="false" ht="15" hidden="false" customHeight="true" outlineLevel="0" collapsed="false">
      <c r="A104" s="23"/>
      <c r="B104" s="23"/>
      <c r="C104" s="23"/>
      <c r="D104" s="24"/>
      <c r="E104" s="23"/>
      <c r="F104" s="23"/>
      <c r="G104" s="23"/>
      <c r="H104" s="23"/>
      <c r="I104" s="23"/>
      <c r="J104" s="23"/>
      <c r="K104" s="23"/>
      <c r="L104" s="23"/>
    </row>
    <row r="105" customFormat="false" ht="15" hidden="false" customHeight="true" outlineLevel="0" collapsed="false">
      <c r="A105" s="23"/>
      <c r="B105" s="23"/>
      <c r="C105" s="23"/>
      <c r="D105" s="24"/>
      <c r="E105" s="23"/>
      <c r="F105" s="23"/>
      <c r="G105" s="23"/>
      <c r="H105" s="23"/>
      <c r="I105" s="23"/>
      <c r="J105" s="25" t="s">
        <v>436</v>
      </c>
      <c r="K105" s="26" t="n">
        <f aca="false">COUNTIFS(K2:K103,"&gt;=1",K2:K103,"&lt;=3")</f>
        <v>20</v>
      </c>
      <c r="L105" s="23"/>
    </row>
    <row r="106" customFormat="false" ht="15" hidden="false" customHeight="true" outlineLevel="0" collapsed="false">
      <c r="A106" s="23"/>
      <c r="B106" s="23"/>
      <c r="C106" s="23"/>
      <c r="D106" s="24"/>
      <c r="E106" s="23"/>
      <c r="F106" s="23"/>
      <c r="G106" s="23"/>
      <c r="H106" s="23"/>
      <c r="I106" s="23"/>
      <c r="J106" s="25" t="s">
        <v>437</v>
      </c>
      <c r="K106" s="26" t="n">
        <f aca="false">COUNTIFS(K2:K103,"&gt;=4",K2:K103,"&lt;=6")</f>
        <v>54</v>
      </c>
      <c r="L106" s="23"/>
    </row>
    <row r="107" customFormat="false" ht="15" hidden="false" customHeight="true" outlineLevel="0" collapsed="false">
      <c r="A107" s="23"/>
      <c r="B107" s="23"/>
      <c r="C107" s="23"/>
      <c r="D107" s="24"/>
      <c r="E107" s="23"/>
      <c r="F107" s="23"/>
      <c r="G107" s="23"/>
      <c r="H107" s="23"/>
      <c r="I107" s="23"/>
      <c r="J107" s="25" t="s">
        <v>438</v>
      </c>
      <c r="K107" s="26" t="n">
        <f aca="false">COUNTIFS(K2:K103,"&gt;=7",K2:K103,"&lt;=10")</f>
        <v>28</v>
      </c>
      <c r="L107" s="23"/>
    </row>
    <row r="108" customFormat="false" ht="15" hidden="false" customHeight="true" outlineLevel="0" collapsed="false">
      <c r="A108" s="23"/>
      <c r="B108" s="23"/>
      <c r="C108" s="23"/>
      <c r="D108" s="24"/>
      <c r="E108" s="23"/>
      <c r="F108" s="23"/>
      <c r="G108" s="23"/>
      <c r="H108" s="23"/>
      <c r="I108" s="23"/>
      <c r="J108" s="25" t="s">
        <v>439</v>
      </c>
      <c r="K108" s="26" t="n">
        <f aca="false">ROUND(AVERAGE(K2:K103),1)</f>
        <v>5.3</v>
      </c>
      <c r="L108" s="23"/>
    </row>
    <row r="109" customFormat="false" ht="15" hidden="false" customHeight="true" outlineLevel="0" collapsed="false">
      <c r="A109" s="23"/>
      <c r="B109" s="23"/>
      <c r="C109" s="23"/>
      <c r="D109" s="24"/>
      <c r="E109" s="23"/>
      <c r="F109" s="23"/>
      <c r="G109" s="23"/>
      <c r="H109" s="23"/>
      <c r="I109" s="23"/>
      <c r="J109" s="25" t="s">
        <v>440</v>
      </c>
      <c r="K109" s="26" t="n">
        <f aca="false">COUNTIF(J2:J103,1)</f>
        <v>64</v>
      </c>
      <c r="L109" s="23"/>
    </row>
    <row r="110" customFormat="false" ht="15" hidden="false" customHeight="true" outlineLevel="0" collapsed="false">
      <c r="A110" s="23"/>
      <c r="B110" s="23"/>
      <c r="C110" s="23"/>
      <c r="D110" s="24"/>
      <c r="E110" s="23"/>
      <c r="F110" s="23"/>
      <c r="G110" s="23"/>
      <c r="H110" s="23"/>
      <c r="I110" s="23"/>
      <c r="J110" s="25" t="s">
        <v>441</v>
      </c>
      <c r="K110" s="26" t="n">
        <f aca="false">COUNTIF(J2:J103,2)</f>
        <v>36</v>
      </c>
      <c r="L110" s="23"/>
    </row>
    <row r="111" customFormat="false" ht="15.75" hidden="false" customHeight="true" outlineLevel="0" collapsed="false">
      <c r="A111" s="23"/>
      <c r="B111" s="23"/>
      <c r="C111" s="23"/>
      <c r="D111" s="23"/>
      <c r="E111" s="23"/>
      <c r="F111" s="23"/>
      <c r="G111" s="23"/>
      <c r="H111" s="23"/>
      <c r="I111" s="23"/>
      <c r="J111" s="23"/>
      <c r="K111" s="23"/>
      <c r="L111" s="23"/>
    </row>
    <row r="112" customFormat="false" ht="15.75" hidden="false" customHeight="true" outlineLevel="0" collapsed="false">
      <c r="A112" s="23"/>
      <c r="B112" s="23"/>
      <c r="C112" s="23"/>
      <c r="D112" s="23"/>
      <c r="E112" s="23"/>
      <c r="F112" s="23"/>
      <c r="G112" s="23"/>
      <c r="H112" s="23"/>
      <c r="I112" s="23"/>
      <c r="J112" s="23"/>
      <c r="K112" s="23"/>
      <c r="L112" s="23"/>
    </row>
    <row r="113" customFormat="false" ht="15.75" hidden="false" customHeight="true" outlineLevel="0" collapsed="false">
      <c r="A113" s="23"/>
      <c r="B113" s="23"/>
      <c r="C113" s="23"/>
      <c r="D113" s="23"/>
      <c r="E113" s="23"/>
      <c r="F113" s="23"/>
      <c r="G113" s="23"/>
      <c r="H113" s="23"/>
      <c r="I113" s="23"/>
      <c r="J113" s="23"/>
      <c r="K113" s="23"/>
      <c r="L113" s="23"/>
    </row>
    <row r="114" customFormat="false" ht="15.75" hidden="false" customHeight="true" outlineLevel="0" collapsed="false">
      <c r="A114" s="23"/>
      <c r="B114" s="23"/>
      <c r="C114" s="23"/>
      <c r="D114" s="23"/>
      <c r="E114" s="23"/>
      <c r="F114" s="23"/>
      <c r="G114" s="23"/>
      <c r="H114" s="23"/>
      <c r="I114" s="23"/>
      <c r="J114" s="23"/>
      <c r="K114" s="23"/>
      <c r="L114" s="23"/>
    </row>
    <row r="115" customFormat="false" ht="15.75" hidden="false" customHeight="true" outlineLevel="0" collapsed="false">
      <c r="A115" s="23"/>
      <c r="B115" s="23"/>
      <c r="C115" s="23"/>
      <c r="D115" s="23"/>
      <c r="E115" s="23"/>
      <c r="F115" s="23"/>
      <c r="G115" s="23"/>
      <c r="H115" s="23"/>
      <c r="I115" s="23"/>
      <c r="J115" s="23"/>
      <c r="K115" s="23"/>
      <c r="L115" s="23"/>
    </row>
    <row r="116" customFormat="false" ht="15.75" hidden="false" customHeight="true" outlineLevel="0" collapsed="false">
      <c r="A116" s="23"/>
      <c r="B116" s="23"/>
      <c r="C116" s="23"/>
      <c r="D116" s="23"/>
      <c r="E116" s="23"/>
      <c r="F116" s="23"/>
      <c r="G116" s="23"/>
      <c r="H116" s="23"/>
      <c r="I116" s="23"/>
      <c r="J116" s="23"/>
      <c r="K116" s="23"/>
      <c r="L116" s="23"/>
    </row>
    <row r="117" customFormat="false" ht="15.75" hidden="false" customHeight="true" outlineLevel="0" collapsed="false">
      <c r="A117" s="23"/>
      <c r="B117" s="23"/>
      <c r="C117" s="23"/>
      <c r="D117" s="23"/>
      <c r="E117" s="23"/>
      <c r="F117" s="23"/>
      <c r="G117" s="23"/>
      <c r="H117" s="23"/>
      <c r="I117" s="23"/>
      <c r="J117" s="23"/>
      <c r="K117" s="23"/>
      <c r="L117" s="23"/>
    </row>
    <row r="118" customFormat="false" ht="15.75" hidden="false" customHeight="true" outlineLevel="0" collapsed="false">
      <c r="A118" s="23"/>
      <c r="B118" s="23"/>
      <c r="C118" s="23"/>
      <c r="D118" s="23"/>
      <c r="E118" s="23"/>
      <c r="F118" s="23"/>
      <c r="G118" s="23"/>
      <c r="H118" s="23"/>
      <c r="I118" s="23"/>
      <c r="J118" s="23"/>
      <c r="K118" s="23"/>
      <c r="L118" s="23"/>
    </row>
    <row r="119" customFormat="false" ht="15.75" hidden="false" customHeight="true" outlineLevel="0" collapsed="false">
      <c r="A119" s="23"/>
      <c r="B119" s="23"/>
      <c r="C119" s="23"/>
      <c r="D119" s="23"/>
      <c r="E119" s="23"/>
      <c r="F119" s="23"/>
      <c r="G119" s="23"/>
      <c r="H119" s="23"/>
      <c r="I119" s="23"/>
      <c r="J119" s="23"/>
      <c r="K119" s="23"/>
      <c r="L119" s="23"/>
    </row>
    <row r="120" customFormat="false" ht="15.75" hidden="false" customHeight="true" outlineLevel="0" collapsed="false">
      <c r="A120" s="23"/>
      <c r="B120" s="23"/>
      <c r="C120" s="23"/>
      <c r="D120" s="23"/>
      <c r="E120" s="23"/>
      <c r="F120" s="23"/>
      <c r="G120" s="23"/>
      <c r="H120" s="23"/>
      <c r="I120" s="23"/>
      <c r="J120" s="23"/>
      <c r="K120" s="23"/>
      <c r="L120" s="23"/>
    </row>
    <row r="121" customFormat="false" ht="15.75" hidden="false" customHeight="true" outlineLevel="0" collapsed="false">
      <c r="A121" s="23"/>
      <c r="B121" s="23"/>
      <c r="C121" s="23"/>
      <c r="D121" s="23"/>
      <c r="E121" s="23"/>
      <c r="F121" s="23"/>
      <c r="G121" s="23"/>
      <c r="H121" s="23"/>
      <c r="I121" s="23"/>
      <c r="J121" s="23"/>
      <c r="K121" s="23"/>
      <c r="L121" s="23"/>
    </row>
    <row r="122" customFormat="false" ht="15.75" hidden="false" customHeight="true" outlineLevel="0" collapsed="false">
      <c r="A122" s="23"/>
      <c r="B122" s="23"/>
      <c r="C122" s="23"/>
      <c r="D122" s="23"/>
      <c r="E122" s="23"/>
      <c r="F122" s="23"/>
      <c r="G122" s="23"/>
      <c r="H122" s="23"/>
      <c r="I122" s="23"/>
      <c r="J122" s="23"/>
      <c r="K122" s="23"/>
      <c r="L122" s="23"/>
    </row>
    <row r="123" customFormat="false" ht="15.75" hidden="false" customHeight="true" outlineLevel="0" collapsed="false">
      <c r="A123" s="23"/>
      <c r="B123" s="23"/>
      <c r="C123" s="23"/>
      <c r="D123" s="23"/>
      <c r="E123" s="23"/>
      <c r="F123" s="23"/>
      <c r="G123" s="23"/>
      <c r="H123" s="23"/>
      <c r="I123" s="23"/>
      <c r="J123" s="23"/>
      <c r="K123" s="23"/>
      <c r="L123" s="23"/>
    </row>
    <row r="124" customFormat="false" ht="15.75" hidden="false" customHeight="true" outlineLevel="0" collapsed="false">
      <c r="A124" s="23"/>
      <c r="B124" s="23"/>
      <c r="C124" s="23"/>
      <c r="D124" s="23"/>
      <c r="E124" s="23"/>
      <c r="F124" s="23"/>
      <c r="G124" s="23"/>
      <c r="H124" s="23"/>
      <c r="I124" s="23"/>
      <c r="J124" s="23"/>
      <c r="K124" s="23"/>
      <c r="L124" s="23"/>
    </row>
    <row r="125" customFormat="false" ht="15.75" hidden="false" customHeight="true" outlineLevel="0" collapsed="false">
      <c r="A125" s="23"/>
      <c r="B125" s="23"/>
      <c r="C125" s="23"/>
      <c r="D125" s="23"/>
      <c r="E125" s="23"/>
      <c r="F125" s="23"/>
      <c r="G125" s="23"/>
      <c r="H125" s="23"/>
      <c r="I125" s="23"/>
      <c r="J125" s="23"/>
      <c r="K125" s="23"/>
      <c r="L125" s="23"/>
    </row>
    <row r="126" customFormat="false" ht="15.75" hidden="false" customHeight="true" outlineLevel="0" collapsed="false">
      <c r="A126" s="23"/>
      <c r="B126" s="23"/>
      <c r="C126" s="23"/>
      <c r="D126" s="23"/>
      <c r="E126" s="23"/>
      <c r="F126" s="23"/>
      <c r="G126" s="23"/>
      <c r="H126" s="23"/>
      <c r="I126" s="23"/>
      <c r="J126" s="23"/>
      <c r="K126" s="23"/>
      <c r="L126" s="23"/>
    </row>
    <row r="127" customFormat="false" ht="15.75" hidden="false" customHeight="true" outlineLevel="0" collapsed="false">
      <c r="A127" s="23"/>
      <c r="B127" s="23"/>
      <c r="C127" s="23"/>
      <c r="D127" s="23"/>
      <c r="E127" s="23"/>
      <c r="F127" s="23"/>
      <c r="G127" s="23"/>
      <c r="H127" s="23"/>
      <c r="I127" s="23"/>
      <c r="J127" s="23"/>
      <c r="K127" s="23"/>
      <c r="L127" s="23"/>
    </row>
    <row r="128" customFormat="false" ht="15.75" hidden="false" customHeight="true" outlineLevel="0" collapsed="false">
      <c r="A128" s="23"/>
      <c r="B128" s="23"/>
      <c r="C128" s="23"/>
      <c r="D128" s="23"/>
      <c r="E128" s="23"/>
      <c r="F128" s="23"/>
      <c r="G128" s="23"/>
      <c r="H128" s="23"/>
      <c r="I128" s="23"/>
      <c r="J128" s="23"/>
      <c r="K128" s="23"/>
      <c r="L128" s="23"/>
    </row>
    <row r="129" customFormat="false" ht="15.75" hidden="false" customHeight="true" outlineLevel="0" collapsed="false">
      <c r="A129" s="23"/>
      <c r="B129" s="23"/>
      <c r="C129" s="23"/>
      <c r="D129" s="23"/>
      <c r="E129" s="23"/>
      <c r="F129" s="23"/>
      <c r="G129" s="23"/>
      <c r="H129" s="23"/>
      <c r="I129" s="23"/>
      <c r="J129" s="23"/>
      <c r="K129" s="23"/>
      <c r="L129" s="23"/>
    </row>
    <row r="130" customFormat="false" ht="15.75" hidden="false" customHeight="true" outlineLevel="0" collapsed="false">
      <c r="A130" s="23"/>
      <c r="B130" s="23"/>
      <c r="C130" s="23"/>
      <c r="D130" s="23"/>
      <c r="E130" s="23"/>
      <c r="F130" s="23"/>
      <c r="G130" s="23"/>
      <c r="H130" s="23"/>
      <c r="I130" s="23"/>
      <c r="J130" s="23"/>
      <c r="K130" s="23"/>
      <c r="L130" s="23"/>
    </row>
    <row r="131" customFormat="false" ht="15.75" hidden="false" customHeight="true" outlineLevel="0" collapsed="false">
      <c r="A131" s="23"/>
      <c r="B131" s="23"/>
      <c r="C131" s="23"/>
      <c r="D131" s="23"/>
      <c r="E131" s="23"/>
      <c r="F131" s="23"/>
      <c r="G131" s="23"/>
      <c r="H131" s="23"/>
      <c r="I131" s="23"/>
      <c r="J131" s="23"/>
      <c r="K131" s="23"/>
      <c r="L131" s="23"/>
    </row>
    <row r="132" customFormat="false" ht="15.75" hidden="false" customHeight="true" outlineLevel="0" collapsed="false">
      <c r="A132" s="23"/>
      <c r="B132" s="23"/>
      <c r="C132" s="23"/>
      <c r="D132" s="23"/>
      <c r="E132" s="23"/>
      <c r="F132" s="23"/>
      <c r="G132" s="23"/>
      <c r="H132" s="23"/>
      <c r="I132" s="23"/>
      <c r="J132" s="23"/>
      <c r="K132" s="23"/>
      <c r="L132" s="23"/>
    </row>
    <row r="133" customFormat="false" ht="15.75" hidden="false" customHeight="true" outlineLevel="0" collapsed="false">
      <c r="A133" s="23"/>
      <c r="B133" s="23"/>
      <c r="C133" s="23"/>
      <c r="D133" s="23"/>
      <c r="E133" s="23"/>
      <c r="F133" s="23"/>
      <c r="G133" s="23"/>
      <c r="H133" s="23"/>
      <c r="I133" s="23"/>
      <c r="J133" s="23"/>
      <c r="K133" s="23"/>
      <c r="L133" s="23"/>
    </row>
    <row r="134" customFormat="false" ht="15.75" hidden="false" customHeight="true" outlineLevel="0" collapsed="false">
      <c r="A134" s="23"/>
      <c r="B134" s="23"/>
      <c r="C134" s="23"/>
      <c r="D134" s="23"/>
      <c r="E134" s="23"/>
      <c r="F134" s="23"/>
      <c r="G134" s="23"/>
      <c r="H134" s="23"/>
      <c r="I134" s="23"/>
      <c r="J134" s="23"/>
      <c r="K134" s="23"/>
      <c r="L134" s="23"/>
    </row>
    <row r="135" customFormat="false" ht="15.75" hidden="false" customHeight="true" outlineLevel="0" collapsed="false">
      <c r="A135" s="23"/>
      <c r="B135" s="23"/>
      <c r="C135" s="23"/>
      <c r="D135" s="23"/>
      <c r="E135" s="23"/>
      <c r="F135" s="23"/>
      <c r="G135" s="23"/>
      <c r="H135" s="23"/>
      <c r="I135" s="23"/>
      <c r="J135" s="23"/>
      <c r="K135" s="23"/>
      <c r="L135" s="23"/>
    </row>
    <row r="136" customFormat="false" ht="15.75" hidden="false" customHeight="true" outlineLevel="0" collapsed="false">
      <c r="A136" s="23"/>
      <c r="B136" s="23"/>
      <c r="C136" s="23"/>
      <c r="D136" s="23"/>
      <c r="E136" s="23"/>
      <c r="F136" s="23"/>
      <c r="G136" s="23"/>
      <c r="H136" s="23"/>
      <c r="I136" s="23"/>
      <c r="J136" s="23"/>
      <c r="K136" s="23"/>
      <c r="L136" s="23"/>
    </row>
    <row r="137" customFormat="false" ht="15.75" hidden="false" customHeight="true" outlineLevel="0" collapsed="false">
      <c r="A137" s="23"/>
      <c r="B137" s="23"/>
      <c r="C137" s="23"/>
      <c r="D137" s="23"/>
      <c r="E137" s="23"/>
      <c r="F137" s="23"/>
      <c r="G137" s="23"/>
      <c r="H137" s="23"/>
      <c r="I137" s="23"/>
      <c r="J137" s="23"/>
      <c r="K137" s="23"/>
      <c r="L137" s="23"/>
    </row>
    <row r="138" customFormat="false" ht="15.75" hidden="false" customHeight="true" outlineLevel="0" collapsed="false">
      <c r="A138" s="23"/>
      <c r="B138" s="23"/>
      <c r="C138" s="23"/>
      <c r="D138" s="23"/>
      <c r="E138" s="23"/>
      <c r="F138" s="23"/>
      <c r="G138" s="23"/>
      <c r="H138" s="23"/>
      <c r="I138" s="23"/>
      <c r="J138" s="23"/>
      <c r="K138" s="23"/>
      <c r="L138" s="23"/>
    </row>
    <row r="139" customFormat="false" ht="15.75" hidden="false" customHeight="true" outlineLevel="0" collapsed="false">
      <c r="A139" s="23"/>
      <c r="B139" s="23"/>
      <c r="C139" s="23"/>
      <c r="D139" s="23"/>
      <c r="E139" s="23"/>
      <c r="F139" s="23"/>
      <c r="G139" s="23"/>
      <c r="H139" s="23"/>
      <c r="I139" s="23"/>
      <c r="J139" s="23"/>
      <c r="K139" s="23"/>
      <c r="L139" s="23"/>
    </row>
    <row r="140" customFormat="false" ht="15.75" hidden="false" customHeight="true" outlineLevel="0" collapsed="false">
      <c r="A140" s="23"/>
      <c r="B140" s="23"/>
      <c r="C140" s="23"/>
      <c r="D140" s="23"/>
      <c r="E140" s="23"/>
      <c r="F140" s="23"/>
      <c r="G140" s="23"/>
      <c r="H140" s="23"/>
      <c r="I140" s="23"/>
      <c r="J140" s="23"/>
      <c r="K140" s="23"/>
      <c r="L140" s="23"/>
    </row>
    <row r="141" customFormat="false" ht="15.75" hidden="false" customHeight="true" outlineLevel="0" collapsed="false">
      <c r="A141" s="23"/>
      <c r="B141" s="23"/>
      <c r="C141" s="23"/>
      <c r="D141" s="23"/>
      <c r="E141" s="23"/>
      <c r="F141" s="23"/>
      <c r="G141" s="23"/>
      <c r="H141" s="23"/>
      <c r="I141" s="23"/>
      <c r="J141" s="23"/>
      <c r="K141" s="23"/>
      <c r="L141" s="23"/>
    </row>
    <row r="142" customFormat="false" ht="15.75" hidden="false" customHeight="true" outlineLevel="0" collapsed="false">
      <c r="A142" s="23"/>
      <c r="B142" s="23"/>
      <c r="C142" s="23"/>
      <c r="D142" s="23"/>
      <c r="E142" s="23"/>
      <c r="F142" s="23"/>
      <c r="G142" s="23"/>
      <c r="H142" s="23"/>
      <c r="I142" s="23"/>
      <c r="J142" s="23"/>
      <c r="K142" s="23"/>
      <c r="L142" s="23"/>
    </row>
    <row r="143" customFormat="false" ht="15.75" hidden="false" customHeight="true" outlineLevel="0" collapsed="false">
      <c r="A143" s="23"/>
      <c r="B143" s="23"/>
      <c r="C143" s="23"/>
      <c r="D143" s="23"/>
      <c r="E143" s="23"/>
      <c r="F143" s="23"/>
      <c r="G143" s="23"/>
      <c r="H143" s="23"/>
      <c r="I143" s="23"/>
      <c r="J143" s="23"/>
      <c r="K143" s="23"/>
      <c r="L143" s="23"/>
    </row>
    <row r="144" customFormat="false" ht="15.75" hidden="false" customHeight="true" outlineLevel="0" collapsed="false">
      <c r="A144" s="23"/>
      <c r="B144" s="23"/>
      <c r="C144" s="23"/>
      <c r="D144" s="23"/>
      <c r="E144" s="23"/>
      <c r="F144" s="23"/>
      <c r="G144" s="23"/>
      <c r="H144" s="23"/>
      <c r="I144" s="23"/>
      <c r="J144" s="23"/>
      <c r="K144" s="23"/>
      <c r="L144" s="23"/>
    </row>
    <row r="145" customFormat="false" ht="15.75" hidden="false" customHeight="true" outlineLevel="0" collapsed="false">
      <c r="A145" s="23"/>
      <c r="B145" s="23"/>
      <c r="C145" s="23"/>
      <c r="D145" s="23"/>
      <c r="E145" s="23"/>
      <c r="F145" s="23"/>
      <c r="G145" s="23"/>
      <c r="H145" s="23"/>
      <c r="I145" s="23"/>
      <c r="J145" s="23"/>
      <c r="K145" s="23"/>
      <c r="L145" s="23"/>
    </row>
    <row r="146" customFormat="false" ht="15.75" hidden="false" customHeight="true" outlineLevel="0" collapsed="false">
      <c r="A146" s="23"/>
      <c r="B146" s="23"/>
      <c r="C146" s="23"/>
      <c r="D146" s="23"/>
      <c r="E146" s="23"/>
      <c r="F146" s="23"/>
      <c r="G146" s="23"/>
      <c r="H146" s="23"/>
      <c r="I146" s="23"/>
      <c r="J146" s="23"/>
      <c r="K146" s="23"/>
      <c r="L146" s="23"/>
    </row>
    <row r="147" customFormat="false" ht="15.75" hidden="false" customHeight="true" outlineLevel="0" collapsed="false">
      <c r="A147" s="23"/>
      <c r="B147" s="23"/>
      <c r="C147" s="23"/>
      <c r="D147" s="23"/>
      <c r="E147" s="23"/>
      <c r="F147" s="23"/>
      <c r="G147" s="23"/>
      <c r="H147" s="23"/>
      <c r="I147" s="23"/>
      <c r="J147" s="23"/>
      <c r="K147" s="23"/>
      <c r="L147" s="23"/>
    </row>
    <row r="148" customFormat="false" ht="15.75" hidden="false" customHeight="true" outlineLevel="0" collapsed="false">
      <c r="A148" s="23"/>
      <c r="B148" s="23"/>
      <c r="C148" s="23"/>
      <c r="D148" s="23"/>
      <c r="E148" s="23"/>
      <c r="F148" s="23"/>
      <c r="G148" s="23"/>
      <c r="H148" s="23"/>
      <c r="I148" s="23"/>
      <c r="J148" s="23"/>
      <c r="K148" s="23"/>
      <c r="L148" s="23"/>
    </row>
    <row r="149" customFormat="false" ht="15.75" hidden="false" customHeight="true" outlineLevel="0" collapsed="false">
      <c r="A149" s="23"/>
      <c r="B149" s="23"/>
      <c r="C149" s="23"/>
      <c r="D149" s="23"/>
      <c r="E149" s="23"/>
      <c r="F149" s="23"/>
      <c r="G149" s="23"/>
      <c r="H149" s="23"/>
      <c r="I149" s="23"/>
      <c r="J149" s="23"/>
      <c r="K149" s="23"/>
      <c r="L149" s="23"/>
    </row>
    <row r="150" customFormat="false" ht="15.75" hidden="false" customHeight="true" outlineLevel="0" collapsed="false">
      <c r="A150" s="23"/>
      <c r="B150" s="23"/>
      <c r="C150" s="23"/>
      <c r="D150" s="23"/>
      <c r="E150" s="23"/>
      <c r="F150" s="23"/>
      <c r="G150" s="23"/>
      <c r="H150" s="23"/>
      <c r="I150" s="23"/>
      <c r="J150" s="23"/>
      <c r="K150" s="23"/>
      <c r="L150" s="23"/>
    </row>
    <row r="151" customFormat="false" ht="15.75" hidden="false" customHeight="true" outlineLevel="0" collapsed="false">
      <c r="A151" s="23"/>
      <c r="B151" s="23"/>
      <c r="C151" s="23"/>
      <c r="D151" s="23"/>
      <c r="E151" s="23"/>
      <c r="F151" s="23"/>
      <c r="G151" s="23"/>
      <c r="H151" s="23"/>
      <c r="I151" s="23"/>
      <c r="J151" s="23"/>
      <c r="K151" s="23"/>
      <c r="L151" s="23"/>
    </row>
    <row r="152" customFormat="false" ht="15.75" hidden="false" customHeight="true" outlineLevel="0" collapsed="false">
      <c r="A152" s="23"/>
      <c r="B152" s="23"/>
      <c r="C152" s="23"/>
      <c r="D152" s="23"/>
      <c r="E152" s="23"/>
      <c r="F152" s="23"/>
      <c r="G152" s="23"/>
      <c r="H152" s="23"/>
      <c r="I152" s="23"/>
      <c r="J152" s="23"/>
      <c r="K152" s="23"/>
      <c r="L152" s="23"/>
    </row>
    <row r="153" customFormat="false" ht="15.75" hidden="false" customHeight="true" outlineLevel="0" collapsed="false">
      <c r="A153" s="23"/>
      <c r="B153" s="23"/>
      <c r="C153" s="23"/>
      <c r="D153" s="23"/>
      <c r="E153" s="23"/>
      <c r="F153" s="23"/>
      <c r="G153" s="23"/>
      <c r="H153" s="23"/>
      <c r="I153" s="23"/>
      <c r="J153" s="23"/>
      <c r="K153" s="23"/>
      <c r="L153" s="23"/>
    </row>
    <row r="154" customFormat="false" ht="15.75" hidden="false" customHeight="true" outlineLevel="0" collapsed="false">
      <c r="A154" s="23"/>
      <c r="B154" s="23"/>
      <c r="C154" s="23"/>
      <c r="D154" s="23"/>
      <c r="E154" s="23"/>
      <c r="F154" s="23"/>
      <c r="G154" s="23"/>
      <c r="H154" s="23"/>
      <c r="I154" s="23"/>
      <c r="J154" s="23"/>
      <c r="K154" s="23"/>
      <c r="L154" s="23"/>
    </row>
    <row r="155" customFormat="false" ht="15.75" hidden="false" customHeight="true" outlineLevel="0" collapsed="false">
      <c r="A155" s="23"/>
      <c r="B155" s="23"/>
      <c r="C155" s="23"/>
      <c r="D155" s="23"/>
      <c r="E155" s="23"/>
      <c r="F155" s="23"/>
      <c r="G155" s="23"/>
      <c r="H155" s="23"/>
      <c r="I155" s="23"/>
      <c r="J155" s="23"/>
      <c r="K155" s="23"/>
      <c r="L155" s="23"/>
    </row>
    <row r="156" customFormat="false" ht="15.75" hidden="false" customHeight="true" outlineLevel="0" collapsed="false">
      <c r="A156" s="23"/>
      <c r="B156" s="23"/>
      <c r="C156" s="23"/>
      <c r="D156" s="23"/>
      <c r="E156" s="23"/>
      <c r="F156" s="23"/>
      <c r="G156" s="23"/>
      <c r="H156" s="23"/>
      <c r="I156" s="23"/>
      <c r="J156" s="23"/>
      <c r="K156" s="23"/>
      <c r="L156" s="23"/>
    </row>
    <row r="157" customFormat="false" ht="15.75" hidden="false" customHeight="true" outlineLevel="0" collapsed="false">
      <c r="A157" s="23"/>
      <c r="B157" s="23"/>
      <c r="C157" s="23"/>
      <c r="D157" s="23"/>
      <c r="E157" s="23"/>
      <c r="F157" s="23"/>
      <c r="G157" s="23"/>
      <c r="H157" s="23"/>
      <c r="I157" s="23"/>
      <c r="J157" s="23"/>
      <c r="K157" s="23"/>
      <c r="L157" s="23"/>
    </row>
    <row r="158" customFormat="false" ht="15.75" hidden="false" customHeight="true" outlineLevel="0" collapsed="false">
      <c r="A158" s="23"/>
      <c r="B158" s="23"/>
      <c r="C158" s="23"/>
      <c r="D158" s="23"/>
      <c r="E158" s="23"/>
      <c r="F158" s="23"/>
      <c r="G158" s="23"/>
      <c r="H158" s="23"/>
      <c r="I158" s="23"/>
      <c r="J158" s="23"/>
      <c r="K158" s="23"/>
      <c r="L158" s="23"/>
    </row>
    <row r="159" customFormat="false" ht="15.75" hidden="false" customHeight="true" outlineLevel="0" collapsed="false">
      <c r="A159" s="23"/>
      <c r="B159" s="23"/>
      <c r="C159" s="23"/>
      <c r="D159" s="23"/>
      <c r="E159" s="23"/>
      <c r="F159" s="23"/>
      <c r="G159" s="23"/>
      <c r="H159" s="23"/>
      <c r="I159" s="23"/>
      <c r="J159" s="23"/>
      <c r="K159" s="23"/>
      <c r="L159" s="23"/>
    </row>
    <row r="160" customFormat="false" ht="15.75" hidden="false" customHeight="true" outlineLevel="0" collapsed="false">
      <c r="A160" s="23"/>
      <c r="B160" s="23"/>
      <c r="C160" s="23"/>
      <c r="D160" s="23"/>
      <c r="E160" s="23"/>
      <c r="F160" s="23"/>
      <c r="G160" s="23"/>
      <c r="H160" s="23"/>
      <c r="I160" s="23"/>
      <c r="J160" s="23"/>
      <c r="K160" s="23"/>
      <c r="L160" s="23"/>
    </row>
    <row r="161" customFormat="false" ht="15.75" hidden="false" customHeight="true" outlineLevel="0" collapsed="false">
      <c r="A161" s="23"/>
      <c r="B161" s="23"/>
      <c r="C161" s="23"/>
      <c r="D161" s="23"/>
      <c r="E161" s="23"/>
      <c r="F161" s="23"/>
      <c r="G161" s="23"/>
      <c r="H161" s="23"/>
      <c r="I161" s="23"/>
      <c r="J161" s="23"/>
      <c r="K161" s="23"/>
      <c r="L161" s="23"/>
    </row>
    <row r="162" customFormat="false" ht="15.75" hidden="false" customHeight="true" outlineLevel="0" collapsed="false">
      <c r="A162" s="23"/>
      <c r="B162" s="23"/>
      <c r="C162" s="23"/>
      <c r="D162" s="23"/>
      <c r="E162" s="23"/>
      <c r="F162" s="23"/>
      <c r="G162" s="23"/>
      <c r="H162" s="23"/>
      <c r="I162" s="23"/>
      <c r="J162" s="23"/>
      <c r="K162" s="23"/>
      <c r="L162" s="23"/>
    </row>
    <row r="163" customFormat="false" ht="15.75" hidden="false" customHeight="true" outlineLevel="0" collapsed="false">
      <c r="A163" s="23"/>
      <c r="B163" s="23"/>
      <c r="C163" s="23"/>
      <c r="D163" s="23"/>
      <c r="E163" s="23"/>
      <c r="F163" s="23"/>
      <c r="G163" s="23"/>
      <c r="H163" s="23"/>
      <c r="I163" s="23"/>
      <c r="J163" s="23"/>
      <c r="K163" s="23"/>
      <c r="L163" s="23"/>
    </row>
    <row r="164" customFormat="false" ht="15.75" hidden="false" customHeight="true" outlineLevel="0" collapsed="false">
      <c r="A164" s="23"/>
      <c r="B164" s="23"/>
      <c r="C164" s="23"/>
      <c r="D164" s="23"/>
      <c r="E164" s="23"/>
      <c r="F164" s="23"/>
      <c r="G164" s="23"/>
      <c r="H164" s="23"/>
      <c r="I164" s="23"/>
      <c r="J164" s="23"/>
      <c r="K164" s="23"/>
      <c r="L164" s="23"/>
    </row>
    <row r="165" customFormat="false" ht="15.75" hidden="false" customHeight="true" outlineLevel="0" collapsed="false">
      <c r="A165" s="23"/>
      <c r="B165" s="23"/>
      <c r="C165" s="23"/>
      <c r="D165" s="23"/>
      <c r="E165" s="23"/>
      <c r="F165" s="23"/>
      <c r="G165" s="23"/>
      <c r="H165" s="23"/>
      <c r="I165" s="23"/>
      <c r="J165" s="23"/>
      <c r="K165" s="23"/>
      <c r="L165" s="23"/>
    </row>
    <row r="166" customFormat="false" ht="15.75" hidden="false" customHeight="true" outlineLevel="0" collapsed="false">
      <c r="A166" s="23"/>
      <c r="B166" s="23"/>
      <c r="C166" s="23"/>
      <c r="D166" s="23"/>
      <c r="E166" s="23"/>
      <c r="F166" s="23"/>
      <c r="G166" s="23"/>
      <c r="H166" s="23"/>
      <c r="I166" s="23"/>
      <c r="J166" s="23"/>
      <c r="K166" s="23"/>
      <c r="L166" s="23"/>
    </row>
    <row r="167" customFormat="false" ht="15.75" hidden="false" customHeight="true" outlineLevel="0" collapsed="false">
      <c r="A167" s="23"/>
      <c r="B167" s="23"/>
      <c r="C167" s="23"/>
      <c r="D167" s="23"/>
      <c r="E167" s="23"/>
      <c r="F167" s="23"/>
      <c r="G167" s="23"/>
      <c r="H167" s="23"/>
      <c r="I167" s="23"/>
      <c r="J167" s="23"/>
      <c r="K167" s="23"/>
      <c r="L167" s="23"/>
    </row>
    <row r="168" customFormat="false" ht="15.75" hidden="false" customHeight="true" outlineLevel="0" collapsed="false">
      <c r="A168" s="23"/>
      <c r="B168" s="23"/>
      <c r="C168" s="23"/>
      <c r="D168" s="23"/>
      <c r="E168" s="23"/>
      <c r="F168" s="23"/>
      <c r="G168" s="23"/>
      <c r="H168" s="23"/>
      <c r="I168" s="23"/>
      <c r="J168" s="23"/>
      <c r="K168" s="23"/>
      <c r="L168" s="23"/>
    </row>
    <row r="169" customFormat="false" ht="15.75" hidden="false" customHeight="true" outlineLevel="0" collapsed="false">
      <c r="A169" s="23"/>
      <c r="B169" s="23"/>
      <c r="C169" s="23"/>
      <c r="D169" s="23"/>
      <c r="E169" s="23"/>
      <c r="F169" s="23"/>
      <c r="G169" s="23"/>
      <c r="H169" s="23"/>
      <c r="I169" s="23"/>
      <c r="J169" s="23"/>
      <c r="K169" s="23"/>
      <c r="L169" s="23"/>
    </row>
    <row r="170" customFormat="false" ht="15.75" hidden="false" customHeight="true" outlineLevel="0" collapsed="false">
      <c r="A170" s="23"/>
      <c r="B170" s="23"/>
      <c r="C170" s="23"/>
      <c r="D170" s="23"/>
      <c r="E170" s="23"/>
      <c r="F170" s="23"/>
      <c r="G170" s="23"/>
      <c r="H170" s="23"/>
      <c r="I170" s="23"/>
      <c r="J170" s="23"/>
      <c r="K170" s="23"/>
      <c r="L170" s="23"/>
    </row>
    <row r="171" customFormat="false" ht="15.75" hidden="false" customHeight="true" outlineLevel="0" collapsed="false">
      <c r="A171" s="23"/>
      <c r="B171" s="23"/>
      <c r="C171" s="23"/>
      <c r="D171" s="23"/>
      <c r="E171" s="23"/>
      <c r="F171" s="23"/>
      <c r="G171" s="23"/>
      <c r="H171" s="23"/>
      <c r="I171" s="23"/>
      <c r="J171" s="23"/>
      <c r="K171" s="23"/>
      <c r="L171" s="23"/>
    </row>
    <row r="172" customFormat="false" ht="15.75" hidden="false" customHeight="true" outlineLevel="0" collapsed="false">
      <c r="A172" s="23"/>
      <c r="B172" s="23"/>
      <c r="C172" s="23"/>
      <c r="D172" s="23"/>
      <c r="E172" s="23"/>
      <c r="F172" s="23"/>
      <c r="G172" s="23"/>
      <c r="H172" s="23"/>
      <c r="I172" s="23"/>
      <c r="J172" s="23"/>
      <c r="K172" s="23"/>
      <c r="L172" s="23"/>
    </row>
    <row r="173" customFormat="false" ht="15.75" hidden="false" customHeight="true" outlineLevel="0" collapsed="false">
      <c r="A173" s="23"/>
      <c r="B173" s="23"/>
      <c r="C173" s="23"/>
      <c r="D173" s="23"/>
      <c r="E173" s="23"/>
      <c r="F173" s="23"/>
      <c r="G173" s="23"/>
      <c r="H173" s="23"/>
      <c r="I173" s="23"/>
      <c r="J173" s="23"/>
      <c r="K173" s="23"/>
      <c r="L173" s="23"/>
    </row>
    <row r="174" customFormat="false" ht="15.75" hidden="false" customHeight="true" outlineLevel="0" collapsed="false">
      <c r="A174" s="23"/>
      <c r="B174" s="23"/>
      <c r="C174" s="23"/>
      <c r="D174" s="23"/>
      <c r="E174" s="23"/>
      <c r="F174" s="23"/>
      <c r="G174" s="23"/>
      <c r="H174" s="23"/>
      <c r="I174" s="23"/>
      <c r="J174" s="23"/>
      <c r="K174" s="23"/>
      <c r="L174" s="23"/>
    </row>
    <row r="175" customFormat="false" ht="15.75" hidden="false" customHeight="true" outlineLevel="0" collapsed="false">
      <c r="A175" s="23"/>
      <c r="B175" s="23"/>
      <c r="C175" s="23"/>
      <c r="D175" s="23"/>
      <c r="E175" s="23"/>
      <c r="F175" s="23"/>
      <c r="G175" s="23"/>
      <c r="H175" s="23"/>
      <c r="I175" s="23"/>
      <c r="J175" s="23"/>
      <c r="K175" s="23"/>
      <c r="L175" s="23"/>
    </row>
    <row r="176" customFormat="false" ht="15.75" hidden="false" customHeight="true" outlineLevel="0" collapsed="false">
      <c r="A176" s="23"/>
      <c r="B176" s="23"/>
      <c r="C176" s="23"/>
      <c r="D176" s="23"/>
      <c r="E176" s="23"/>
      <c r="F176" s="23"/>
      <c r="G176" s="23"/>
      <c r="H176" s="23"/>
      <c r="I176" s="23"/>
      <c r="J176" s="23"/>
      <c r="K176" s="23"/>
      <c r="L176" s="23"/>
    </row>
    <row r="177" customFormat="false" ht="15.75" hidden="false" customHeight="true" outlineLevel="0" collapsed="false">
      <c r="A177" s="23"/>
      <c r="B177" s="23"/>
      <c r="C177" s="23"/>
      <c r="D177" s="23"/>
      <c r="E177" s="23"/>
      <c r="F177" s="23"/>
      <c r="G177" s="23"/>
      <c r="H177" s="23"/>
      <c r="I177" s="23"/>
      <c r="J177" s="23"/>
      <c r="K177" s="23"/>
      <c r="L177" s="23"/>
    </row>
    <row r="178" customFormat="false" ht="15.75" hidden="false" customHeight="true" outlineLevel="0" collapsed="false">
      <c r="A178" s="23"/>
      <c r="B178" s="23"/>
      <c r="C178" s="23"/>
      <c r="D178" s="23"/>
      <c r="E178" s="23"/>
      <c r="F178" s="23"/>
      <c r="G178" s="23"/>
      <c r="H178" s="23"/>
      <c r="I178" s="23"/>
      <c r="J178" s="23"/>
      <c r="K178" s="23"/>
      <c r="L178" s="23"/>
    </row>
    <row r="179" customFormat="false" ht="15.75" hidden="false" customHeight="true" outlineLevel="0" collapsed="false">
      <c r="A179" s="23"/>
      <c r="B179" s="23"/>
      <c r="C179" s="23"/>
      <c r="D179" s="23"/>
      <c r="E179" s="23"/>
      <c r="F179" s="23"/>
      <c r="G179" s="23"/>
      <c r="H179" s="23"/>
      <c r="I179" s="23"/>
      <c r="J179" s="23"/>
      <c r="K179" s="23"/>
      <c r="L179" s="23"/>
    </row>
    <row r="180" customFormat="false" ht="15.75" hidden="false" customHeight="true" outlineLevel="0" collapsed="false">
      <c r="A180" s="23"/>
      <c r="B180" s="23"/>
      <c r="C180" s="23"/>
      <c r="D180" s="23"/>
      <c r="E180" s="23"/>
      <c r="F180" s="23"/>
      <c r="G180" s="23"/>
      <c r="H180" s="23"/>
      <c r="I180" s="23"/>
      <c r="J180" s="23"/>
      <c r="K180" s="23"/>
      <c r="L180" s="23"/>
    </row>
    <row r="181" customFormat="false" ht="15.75" hidden="false" customHeight="true" outlineLevel="0" collapsed="false">
      <c r="A181" s="23"/>
      <c r="B181" s="23"/>
      <c r="C181" s="23"/>
      <c r="D181" s="23"/>
      <c r="E181" s="23"/>
      <c r="F181" s="23"/>
      <c r="G181" s="23"/>
      <c r="H181" s="23"/>
      <c r="I181" s="23"/>
      <c r="J181" s="23"/>
      <c r="K181" s="23"/>
      <c r="L181" s="23"/>
    </row>
    <row r="182" customFormat="false" ht="15.75" hidden="false" customHeight="true" outlineLevel="0" collapsed="false">
      <c r="A182" s="23"/>
      <c r="B182" s="23"/>
      <c r="C182" s="23"/>
      <c r="D182" s="23"/>
      <c r="E182" s="23"/>
      <c r="F182" s="23"/>
      <c r="G182" s="23"/>
      <c r="H182" s="23"/>
      <c r="I182" s="23"/>
      <c r="J182" s="23"/>
      <c r="K182" s="23"/>
      <c r="L182" s="23"/>
    </row>
    <row r="183" customFormat="false" ht="15.75" hidden="false" customHeight="true" outlineLevel="0" collapsed="false">
      <c r="A183" s="23"/>
      <c r="B183" s="23"/>
      <c r="C183" s="23"/>
      <c r="D183" s="23"/>
      <c r="E183" s="23"/>
      <c r="F183" s="23"/>
      <c r="G183" s="23"/>
      <c r="H183" s="23"/>
      <c r="I183" s="23"/>
      <c r="J183" s="23"/>
      <c r="K183" s="23"/>
      <c r="L183" s="23"/>
    </row>
    <row r="184" customFormat="false" ht="15.75" hidden="false" customHeight="true" outlineLevel="0" collapsed="false">
      <c r="A184" s="23"/>
      <c r="B184" s="23"/>
      <c r="C184" s="23"/>
      <c r="D184" s="23"/>
      <c r="E184" s="23"/>
      <c r="F184" s="23"/>
      <c r="G184" s="23"/>
      <c r="H184" s="23"/>
      <c r="I184" s="23"/>
      <c r="J184" s="23"/>
      <c r="K184" s="23"/>
      <c r="L184" s="23"/>
    </row>
    <row r="185" customFormat="false" ht="15.75" hidden="false" customHeight="true" outlineLevel="0" collapsed="false">
      <c r="A185" s="23"/>
      <c r="B185" s="23"/>
      <c r="C185" s="23"/>
      <c r="D185" s="23"/>
      <c r="E185" s="23"/>
      <c r="F185" s="23"/>
      <c r="G185" s="23"/>
      <c r="H185" s="23"/>
      <c r="I185" s="23"/>
      <c r="J185" s="23"/>
      <c r="K185" s="23"/>
      <c r="L185" s="23"/>
    </row>
    <row r="186" customFormat="false" ht="15.75" hidden="false" customHeight="true" outlineLevel="0" collapsed="false">
      <c r="A186" s="23"/>
      <c r="B186" s="23"/>
      <c r="C186" s="23"/>
      <c r="D186" s="23"/>
      <c r="E186" s="23"/>
      <c r="F186" s="23"/>
      <c r="G186" s="23"/>
      <c r="H186" s="23"/>
      <c r="I186" s="23"/>
      <c r="J186" s="23"/>
      <c r="K186" s="23"/>
      <c r="L186" s="23"/>
    </row>
    <row r="187" customFormat="false" ht="15.75" hidden="false" customHeight="true" outlineLevel="0" collapsed="false">
      <c r="A187" s="23"/>
      <c r="B187" s="23"/>
      <c r="C187" s="23"/>
      <c r="D187" s="23"/>
      <c r="E187" s="23"/>
      <c r="F187" s="23"/>
      <c r="G187" s="23"/>
      <c r="H187" s="23"/>
      <c r="I187" s="23"/>
      <c r="J187" s="23"/>
      <c r="K187" s="23"/>
      <c r="L187" s="23"/>
    </row>
    <row r="188" customFormat="false" ht="15.75" hidden="false" customHeight="true" outlineLevel="0" collapsed="false">
      <c r="A188" s="23"/>
      <c r="B188" s="23"/>
      <c r="C188" s="23"/>
      <c r="D188" s="23"/>
      <c r="E188" s="23"/>
      <c r="F188" s="23"/>
      <c r="G188" s="23"/>
      <c r="H188" s="23"/>
      <c r="I188" s="23"/>
      <c r="J188" s="23"/>
      <c r="K188" s="23"/>
      <c r="L188" s="23"/>
    </row>
    <row r="189" customFormat="false" ht="15.75" hidden="false" customHeight="true" outlineLevel="0" collapsed="false">
      <c r="A189" s="23"/>
      <c r="B189" s="23"/>
      <c r="C189" s="23"/>
      <c r="D189" s="23"/>
      <c r="E189" s="23"/>
      <c r="F189" s="23"/>
      <c r="G189" s="23"/>
      <c r="H189" s="23"/>
      <c r="I189" s="23"/>
      <c r="J189" s="23"/>
      <c r="K189" s="23"/>
      <c r="L189" s="23"/>
    </row>
    <row r="190" customFormat="false" ht="15.75" hidden="false" customHeight="true" outlineLevel="0" collapsed="false">
      <c r="A190" s="23"/>
      <c r="B190" s="23"/>
      <c r="C190" s="23"/>
      <c r="D190" s="23"/>
      <c r="E190" s="23"/>
      <c r="F190" s="23"/>
      <c r="G190" s="23"/>
      <c r="H190" s="23"/>
      <c r="I190" s="23"/>
      <c r="J190" s="23"/>
      <c r="K190" s="23"/>
      <c r="L190" s="23"/>
    </row>
    <row r="191" customFormat="false" ht="15.75" hidden="false" customHeight="true" outlineLevel="0" collapsed="false">
      <c r="A191" s="23"/>
      <c r="B191" s="23"/>
      <c r="C191" s="23"/>
      <c r="D191" s="23"/>
      <c r="E191" s="23"/>
      <c r="F191" s="23"/>
      <c r="G191" s="23"/>
      <c r="H191" s="23"/>
      <c r="I191" s="23"/>
      <c r="J191" s="23"/>
      <c r="K191" s="23"/>
      <c r="L191" s="23"/>
    </row>
    <row r="192" customFormat="false" ht="15.75" hidden="false" customHeight="true" outlineLevel="0" collapsed="false">
      <c r="A192" s="23"/>
      <c r="B192" s="23"/>
      <c r="C192" s="23"/>
      <c r="D192" s="23"/>
      <c r="E192" s="23"/>
      <c r="F192" s="23"/>
      <c r="G192" s="23"/>
      <c r="H192" s="23"/>
      <c r="I192" s="23"/>
      <c r="J192" s="23"/>
      <c r="K192" s="23"/>
      <c r="L192" s="23"/>
    </row>
    <row r="193" customFormat="false" ht="15.75" hidden="false" customHeight="true" outlineLevel="0" collapsed="false">
      <c r="A193" s="23"/>
      <c r="B193" s="23"/>
      <c r="C193" s="23"/>
      <c r="D193" s="23"/>
      <c r="E193" s="23"/>
      <c r="F193" s="23"/>
      <c r="G193" s="23"/>
      <c r="H193" s="23"/>
      <c r="I193" s="23"/>
      <c r="J193" s="23"/>
      <c r="K193" s="23"/>
      <c r="L193" s="23"/>
    </row>
    <row r="194" customFormat="false" ht="15.75" hidden="false" customHeight="true" outlineLevel="0" collapsed="false">
      <c r="A194" s="23"/>
      <c r="B194" s="23"/>
      <c r="C194" s="23"/>
      <c r="D194" s="23"/>
      <c r="E194" s="23"/>
      <c r="F194" s="23"/>
      <c r="G194" s="23"/>
      <c r="H194" s="23"/>
      <c r="I194" s="23"/>
      <c r="J194" s="23"/>
      <c r="K194" s="23"/>
      <c r="L194" s="23"/>
    </row>
    <row r="195" customFormat="false" ht="15.75" hidden="false" customHeight="true" outlineLevel="0" collapsed="false">
      <c r="A195" s="23"/>
      <c r="B195" s="23"/>
      <c r="C195" s="23"/>
      <c r="D195" s="23"/>
      <c r="E195" s="23"/>
      <c r="F195" s="23"/>
      <c r="G195" s="23"/>
      <c r="H195" s="23"/>
      <c r="I195" s="23"/>
      <c r="J195" s="23"/>
      <c r="K195" s="23"/>
      <c r="L195" s="23"/>
    </row>
    <row r="196" customFormat="false" ht="15.75" hidden="false" customHeight="true" outlineLevel="0" collapsed="false">
      <c r="A196" s="23"/>
      <c r="B196" s="23"/>
      <c r="C196" s="23"/>
      <c r="D196" s="23"/>
      <c r="E196" s="23"/>
      <c r="F196" s="23"/>
      <c r="G196" s="23"/>
      <c r="H196" s="23"/>
      <c r="I196" s="23"/>
      <c r="J196" s="23"/>
      <c r="K196" s="23"/>
      <c r="L196" s="23"/>
    </row>
    <row r="197" customFormat="false" ht="15.75" hidden="false" customHeight="true" outlineLevel="0" collapsed="false">
      <c r="A197" s="23"/>
      <c r="B197" s="23"/>
      <c r="C197" s="23"/>
      <c r="D197" s="23"/>
      <c r="E197" s="23"/>
      <c r="F197" s="23"/>
      <c r="G197" s="23"/>
      <c r="H197" s="23"/>
      <c r="I197" s="23"/>
      <c r="J197" s="23"/>
      <c r="K197" s="23"/>
      <c r="L197" s="23"/>
    </row>
    <row r="198" customFormat="false" ht="15.75" hidden="false" customHeight="true" outlineLevel="0" collapsed="false">
      <c r="A198" s="23"/>
      <c r="B198" s="23"/>
      <c r="C198" s="23"/>
      <c r="D198" s="23"/>
      <c r="E198" s="23"/>
      <c r="F198" s="23"/>
      <c r="G198" s="23"/>
      <c r="H198" s="23"/>
      <c r="I198" s="23"/>
      <c r="J198" s="23"/>
      <c r="K198" s="23"/>
      <c r="L198" s="23"/>
    </row>
    <row r="199" customFormat="false" ht="15.75" hidden="false" customHeight="true" outlineLevel="0" collapsed="false">
      <c r="A199" s="23"/>
      <c r="B199" s="23"/>
      <c r="C199" s="23"/>
      <c r="D199" s="23"/>
      <c r="E199" s="23"/>
      <c r="F199" s="23"/>
      <c r="G199" s="23"/>
      <c r="H199" s="23"/>
      <c r="I199" s="23"/>
      <c r="J199" s="23"/>
      <c r="K199" s="23"/>
      <c r="L199" s="23"/>
    </row>
    <row r="200" customFormat="false" ht="15.75" hidden="false" customHeight="true" outlineLevel="0" collapsed="false">
      <c r="A200" s="23"/>
      <c r="B200" s="23"/>
      <c r="C200" s="23"/>
      <c r="D200" s="23"/>
      <c r="E200" s="23"/>
      <c r="F200" s="23"/>
      <c r="G200" s="23"/>
      <c r="H200" s="23"/>
      <c r="I200" s="23"/>
      <c r="J200" s="23"/>
      <c r="K200" s="23"/>
      <c r="L200" s="23"/>
    </row>
    <row r="201" customFormat="false" ht="15.75" hidden="false" customHeight="true" outlineLevel="0" collapsed="false">
      <c r="A201" s="23"/>
      <c r="B201" s="23"/>
      <c r="C201" s="23"/>
      <c r="D201" s="23"/>
      <c r="E201" s="23"/>
      <c r="F201" s="23"/>
      <c r="G201" s="23"/>
      <c r="H201" s="23"/>
      <c r="I201" s="23"/>
      <c r="J201" s="23"/>
      <c r="K201" s="23"/>
      <c r="L201" s="23"/>
    </row>
    <row r="202" customFormat="false" ht="15.75" hidden="false" customHeight="true" outlineLevel="0" collapsed="false">
      <c r="A202" s="23"/>
      <c r="B202" s="23"/>
      <c r="C202" s="23"/>
      <c r="D202" s="23"/>
      <c r="E202" s="23"/>
      <c r="F202" s="23"/>
      <c r="G202" s="23"/>
      <c r="H202" s="23"/>
      <c r="I202" s="23"/>
      <c r="J202" s="23"/>
      <c r="K202" s="23"/>
      <c r="L202" s="23"/>
    </row>
    <row r="203" customFormat="false" ht="15.75" hidden="false" customHeight="true" outlineLevel="0" collapsed="false">
      <c r="A203" s="23"/>
      <c r="B203" s="23"/>
      <c r="C203" s="23"/>
      <c r="D203" s="23"/>
      <c r="E203" s="23"/>
      <c r="F203" s="23"/>
      <c r="G203" s="23"/>
      <c r="H203" s="23"/>
      <c r="I203" s="23"/>
      <c r="J203" s="23"/>
      <c r="K203" s="23"/>
      <c r="L203" s="23"/>
    </row>
    <row r="204" customFormat="false" ht="15.75" hidden="false" customHeight="true" outlineLevel="0" collapsed="false">
      <c r="A204" s="23"/>
      <c r="B204" s="23"/>
      <c r="C204" s="23"/>
      <c r="D204" s="23"/>
      <c r="E204" s="23"/>
      <c r="F204" s="23"/>
      <c r="G204" s="23"/>
      <c r="H204" s="23"/>
      <c r="I204" s="23"/>
      <c r="J204" s="23"/>
      <c r="K204" s="23"/>
      <c r="L204" s="23"/>
    </row>
    <row r="205" customFormat="false" ht="15.75" hidden="false" customHeight="true" outlineLevel="0" collapsed="false">
      <c r="A205" s="23"/>
      <c r="B205" s="23"/>
      <c r="C205" s="23"/>
      <c r="D205" s="23"/>
      <c r="E205" s="23"/>
      <c r="F205" s="23"/>
      <c r="G205" s="23"/>
      <c r="H205" s="23"/>
      <c r="I205" s="23"/>
      <c r="J205" s="23"/>
      <c r="K205" s="23"/>
      <c r="L205" s="23"/>
    </row>
    <row r="206" customFormat="false" ht="15.75" hidden="false" customHeight="true" outlineLevel="0" collapsed="false">
      <c r="A206" s="23"/>
      <c r="B206" s="23"/>
      <c r="C206" s="23"/>
      <c r="D206" s="23"/>
      <c r="E206" s="23"/>
      <c r="F206" s="23"/>
      <c r="G206" s="23"/>
      <c r="H206" s="23"/>
      <c r="I206" s="23"/>
      <c r="J206" s="23"/>
      <c r="K206" s="23"/>
      <c r="L206" s="23"/>
    </row>
    <row r="207" customFormat="false" ht="15.75" hidden="false" customHeight="true" outlineLevel="0" collapsed="false">
      <c r="A207" s="23"/>
      <c r="B207" s="23"/>
      <c r="C207" s="23"/>
      <c r="D207" s="23"/>
      <c r="E207" s="23"/>
      <c r="F207" s="23"/>
      <c r="G207" s="23"/>
      <c r="H207" s="23"/>
      <c r="I207" s="23"/>
      <c r="J207" s="23"/>
      <c r="K207" s="23"/>
      <c r="L207" s="23"/>
    </row>
    <row r="208" customFormat="false" ht="15.75" hidden="false" customHeight="true" outlineLevel="0" collapsed="false">
      <c r="A208" s="23"/>
      <c r="B208" s="23"/>
      <c r="C208" s="23"/>
      <c r="D208" s="23"/>
      <c r="E208" s="23"/>
      <c r="F208" s="23"/>
      <c r="G208" s="23"/>
      <c r="H208" s="23"/>
      <c r="I208" s="23"/>
      <c r="J208" s="23"/>
      <c r="K208" s="23"/>
      <c r="L208" s="23"/>
    </row>
    <row r="209" customFormat="false" ht="15.75" hidden="false" customHeight="true" outlineLevel="0" collapsed="false">
      <c r="A209" s="23"/>
      <c r="B209" s="23"/>
      <c r="C209" s="23"/>
      <c r="D209" s="23"/>
      <c r="E209" s="23"/>
      <c r="F209" s="23"/>
      <c r="G209" s="23"/>
      <c r="H209" s="23"/>
      <c r="I209" s="23"/>
      <c r="J209" s="23"/>
      <c r="K209" s="23"/>
      <c r="L209" s="23"/>
    </row>
    <row r="210" customFormat="false" ht="15.75" hidden="false" customHeight="true" outlineLevel="0" collapsed="false">
      <c r="A210" s="23"/>
      <c r="B210" s="23"/>
      <c r="C210" s="23"/>
      <c r="D210" s="23"/>
      <c r="E210" s="23"/>
      <c r="F210" s="23"/>
      <c r="G210" s="23"/>
      <c r="H210" s="23"/>
      <c r="I210" s="23"/>
      <c r="J210" s="23"/>
      <c r="K210" s="23"/>
      <c r="L210" s="23"/>
    </row>
    <row r="211" customFormat="false" ht="15.75" hidden="false" customHeight="true" outlineLevel="0" collapsed="false">
      <c r="A211" s="23"/>
      <c r="B211" s="23"/>
      <c r="C211" s="23"/>
      <c r="D211" s="23"/>
      <c r="E211" s="23"/>
      <c r="F211" s="23"/>
      <c r="G211" s="23"/>
      <c r="H211" s="23"/>
      <c r="I211" s="23"/>
      <c r="J211" s="23"/>
      <c r="K211" s="23"/>
      <c r="L211" s="23"/>
    </row>
    <row r="212" customFormat="false" ht="15.75" hidden="false" customHeight="true" outlineLevel="0" collapsed="false">
      <c r="A212" s="23"/>
      <c r="B212" s="23"/>
      <c r="C212" s="23"/>
      <c r="D212" s="23"/>
      <c r="E212" s="23"/>
      <c r="F212" s="23"/>
      <c r="G212" s="23"/>
      <c r="H212" s="23"/>
      <c r="I212" s="23"/>
      <c r="J212" s="23"/>
      <c r="K212" s="23"/>
      <c r="L212" s="23"/>
    </row>
    <row r="213" customFormat="false" ht="15.75" hidden="false" customHeight="true" outlineLevel="0" collapsed="false">
      <c r="A213" s="23"/>
      <c r="B213" s="23"/>
      <c r="C213" s="23"/>
      <c r="D213" s="23"/>
      <c r="E213" s="23"/>
      <c r="F213" s="23"/>
      <c r="G213" s="23"/>
      <c r="H213" s="23"/>
      <c r="I213" s="23"/>
      <c r="J213" s="23"/>
      <c r="K213" s="23"/>
      <c r="L213" s="23"/>
    </row>
    <row r="214" customFormat="false" ht="15.75" hidden="false" customHeight="true" outlineLevel="0" collapsed="false">
      <c r="A214" s="23"/>
      <c r="B214" s="23"/>
      <c r="C214" s="23"/>
      <c r="D214" s="23"/>
      <c r="E214" s="23"/>
      <c r="F214" s="23"/>
      <c r="G214" s="23"/>
      <c r="H214" s="23"/>
      <c r="I214" s="23"/>
      <c r="J214" s="23"/>
      <c r="K214" s="23"/>
      <c r="L214" s="23"/>
    </row>
    <row r="215" customFormat="false" ht="15.75" hidden="false" customHeight="true" outlineLevel="0" collapsed="false">
      <c r="A215" s="23"/>
      <c r="B215" s="23"/>
      <c r="C215" s="23"/>
      <c r="D215" s="23"/>
      <c r="E215" s="23"/>
      <c r="F215" s="23"/>
      <c r="G215" s="23"/>
      <c r="H215" s="23"/>
      <c r="I215" s="23"/>
      <c r="J215" s="23"/>
      <c r="K215" s="23"/>
      <c r="L215" s="23"/>
    </row>
    <row r="216" customFormat="false" ht="15.75" hidden="false" customHeight="true" outlineLevel="0" collapsed="false">
      <c r="A216" s="23"/>
      <c r="B216" s="23"/>
      <c r="C216" s="23"/>
      <c r="D216" s="23"/>
      <c r="E216" s="23"/>
      <c r="F216" s="23"/>
      <c r="G216" s="23"/>
      <c r="H216" s="23"/>
      <c r="I216" s="23"/>
      <c r="J216" s="23"/>
      <c r="K216" s="23"/>
      <c r="L216" s="23"/>
    </row>
    <row r="217" customFormat="false" ht="15.75" hidden="false" customHeight="true" outlineLevel="0" collapsed="false">
      <c r="A217" s="23"/>
      <c r="B217" s="23"/>
      <c r="C217" s="23"/>
      <c r="D217" s="23"/>
      <c r="E217" s="23"/>
      <c r="F217" s="23"/>
      <c r="G217" s="23"/>
      <c r="H217" s="23"/>
      <c r="I217" s="23"/>
      <c r="J217" s="23"/>
      <c r="K217" s="23"/>
      <c r="L217" s="23"/>
    </row>
    <row r="218" customFormat="false" ht="15.75" hidden="false" customHeight="true" outlineLevel="0" collapsed="false">
      <c r="A218" s="23"/>
      <c r="B218" s="23"/>
      <c r="C218" s="23"/>
      <c r="D218" s="23"/>
      <c r="E218" s="23"/>
      <c r="F218" s="23"/>
      <c r="G218" s="23"/>
      <c r="H218" s="23"/>
      <c r="I218" s="23"/>
      <c r="J218" s="23"/>
      <c r="K218" s="23"/>
      <c r="L218" s="23"/>
    </row>
    <row r="219" customFormat="false" ht="15.75" hidden="false" customHeight="true" outlineLevel="0" collapsed="false">
      <c r="A219" s="23"/>
      <c r="B219" s="23"/>
      <c r="C219" s="23"/>
      <c r="D219" s="23"/>
      <c r="E219" s="23"/>
      <c r="F219" s="23"/>
      <c r="G219" s="23"/>
      <c r="H219" s="23"/>
      <c r="I219" s="23"/>
      <c r="J219" s="23"/>
      <c r="K219" s="23"/>
      <c r="L219" s="23"/>
    </row>
    <row r="220" customFormat="false" ht="15.75" hidden="false" customHeight="true" outlineLevel="0" collapsed="false">
      <c r="A220" s="23"/>
      <c r="B220" s="23"/>
      <c r="C220" s="23"/>
      <c r="D220" s="23"/>
      <c r="E220" s="23"/>
      <c r="F220" s="23"/>
      <c r="G220" s="23"/>
      <c r="H220" s="23"/>
      <c r="I220" s="23"/>
      <c r="J220" s="23"/>
      <c r="K220" s="23"/>
      <c r="L220" s="23"/>
    </row>
    <row r="221" customFormat="false" ht="15.75" hidden="false" customHeight="true" outlineLevel="0" collapsed="false">
      <c r="A221" s="23"/>
      <c r="B221" s="23"/>
      <c r="C221" s="23"/>
      <c r="D221" s="23"/>
      <c r="E221" s="23"/>
      <c r="F221" s="23"/>
      <c r="G221" s="23"/>
      <c r="H221" s="23"/>
      <c r="I221" s="23"/>
      <c r="J221" s="23"/>
      <c r="K221" s="23"/>
      <c r="L221" s="23"/>
    </row>
    <row r="222" customFormat="false" ht="15.75" hidden="false" customHeight="true" outlineLevel="0" collapsed="false">
      <c r="A222" s="23"/>
      <c r="B222" s="23"/>
      <c r="C222" s="23"/>
      <c r="D222" s="23"/>
      <c r="E222" s="23"/>
      <c r="F222" s="23"/>
      <c r="G222" s="23"/>
      <c r="H222" s="23"/>
      <c r="I222" s="23"/>
      <c r="J222" s="23"/>
      <c r="K222" s="23"/>
      <c r="L222" s="23"/>
    </row>
    <row r="223" customFormat="false" ht="15.75" hidden="false" customHeight="true" outlineLevel="0" collapsed="false">
      <c r="A223" s="23"/>
      <c r="B223" s="23"/>
      <c r="C223" s="23"/>
      <c r="D223" s="23"/>
      <c r="E223" s="23"/>
      <c r="F223" s="23"/>
      <c r="G223" s="23"/>
      <c r="H223" s="23"/>
      <c r="I223" s="23"/>
      <c r="J223" s="23"/>
      <c r="K223" s="23"/>
      <c r="L223" s="23"/>
    </row>
    <row r="224" customFormat="false" ht="15.75" hidden="false" customHeight="true" outlineLevel="0" collapsed="false">
      <c r="A224" s="23"/>
      <c r="B224" s="23"/>
      <c r="C224" s="23"/>
      <c r="D224" s="23"/>
      <c r="E224" s="23"/>
      <c r="F224" s="23"/>
      <c r="G224" s="23"/>
      <c r="H224" s="23"/>
      <c r="I224" s="23"/>
      <c r="J224" s="23"/>
      <c r="K224" s="23"/>
      <c r="L224" s="23"/>
    </row>
    <row r="225" customFormat="false" ht="15.75" hidden="false" customHeight="true" outlineLevel="0" collapsed="false">
      <c r="A225" s="23"/>
      <c r="B225" s="23"/>
      <c r="C225" s="23"/>
      <c r="D225" s="23"/>
      <c r="E225" s="23"/>
      <c r="F225" s="23"/>
      <c r="G225" s="23"/>
      <c r="H225" s="23"/>
      <c r="I225" s="23"/>
      <c r="J225" s="23"/>
      <c r="K225" s="23"/>
      <c r="L225" s="23"/>
    </row>
    <row r="226" customFormat="false" ht="15.75" hidden="false" customHeight="true" outlineLevel="0" collapsed="false">
      <c r="A226" s="23"/>
      <c r="B226" s="23"/>
      <c r="C226" s="23"/>
      <c r="D226" s="23"/>
      <c r="E226" s="23"/>
      <c r="F226" s="23"/>
      <c r="G226" s="23"/>
      <c r="H226" s="23"/>
      <c r="I226" s="23"/>
      <c r="J226" s="23"/>
      <c r="K226" s="23"/>
      <c r="L226" s="23"/>
    </row>
    <row r="227" customFormat="false" ht="15.75" hidden="false" customHeight="true" outlineLevel="0" collapsed="false">
      <c r="A227" s="23"/>
      <c r="B227" s="23"/>
      <c r="C227" s="23"/>
      <c r="D227" s="23"/>
      <c r="E227" s="23"/>
      <c r="F227" s="23"/>
      <c r="G227" s="23"/>
      <c r="H227" s="23"/>
      <c r="I227" s="23"/>
      <c r="J227" s="23"/>
      <c r="K227" s="23"/>
      <c r="L227" s="23"/>
    </row>
    <row r="228" customFormat="false" ht="15.75" hidden="false" customHeight="true" outlineLevel="0" collapsed="false">
      <c r="A228" s="23"/>
      <c r="B228" s="23"/>
      <c r="C228" s="23"/>
      <c r="D228" s="23"/>
      <c r="E228" s="23"/>
      <c r="F228" s="23"/>
      <c r="G228" s="23"/>
      <c r="H228" s="23"/>
      <c r="I228" s="23"/>
      <c r="J228" s="23"/>
      <c r="K228" s="23"/>
      <c r="L228" s="23"/>
    </row>
    <row r="229" customFormat="false" ht="15.75" hidden="false" customHeight="true" outlineLevel="0" collapsed="false">
      <c r="A229" s="23"/>
      <c r="B229" s="23"/>
      <c r="C229" s="23"/>
      <c r="D229" s="23"/>
      <c r="E229" s="23"/>
      <c r="F229" s="23"/>
      <c r="G229" s="23"/>
      <c r="H229" s="23"/>
      <c r="I229" s="23"/>
      <c r="J229" s="23"/>
      <c r="K229" s="23"/>
      <c r="L229" s="23"/>
    </row>
    <row r="230" customFormat="false" ht="15.75" hidden="false" customHeight="true" outlineLevel="0" collapsed="false">
      <c r="A230" s="23"/>
      <c r="B230" s="23"/>
      <c r="C230" s="23"/>
      <c r="D230" s="23"/>
      <c r="E230" s="23"/>
      <c r="F230" s="23"/>
      <c r="G230" s="23"/>
      <c r="H230" s="23"/>
      <c r="I230" s="23"/>
      <c r="J230" s="23"/>
      <c r="K230" s="23"/>
      <c r="L230" s="23"/>
    </row>
    <row r="231" customFormat="false" ht="15.75" hidden="false" customHeight="true" outlineLevel="0" collapsed="false">
      <c r="A231" s="23"/>
      <c r="B231" s="23"/>
      <c r="C231" s="23"/>
      <c r="D231" s="23"/>
      <c r="E231" s="23"/>
      <c r="F231" s="23"/>
      <c r="G231" s="23"/>
      <c r="H231" s="23"/>
      <c r="I231" s="23"/>
      <c r="J231" s="23"/>
      <c r="K231" s="23"/>
      <c r="L231" s="23"/>
    </row>
    <row r="232" customFormat="false" ht="15.75" hidden="false" customHeight="true" outlineLevel="0" collapsed="false">
      <c r="A232" s="23"/>
      <c r="B232" s="23"/>
      <c r="C232" s="23"/>
      <c r="D232" s="23"/>
      <c r="E232" s="23"/>
      <c r="F232" s="23"/>
      <c r="G232" s="23"/>
      <c r="H232" s="23"/>
      <c r="I232" s="23"/>
      <c r="J232" s="23"/>
      <c r="K232" s="23"/>
      <c r="L232" s="23"/>
    </row>
    <row r="233" customFormat="false" ht="15.75" hidden="false" customHeight="true" outlineLevel="0" collapsed="false">
      <c r="A233" s="23"/>
      <c r="B233" s="23"/>
      <c r="C233" s="23"/>
      <c r="D233" s="23"/>
      <c r="E233" s="23"/>
      <c r="F233" s="23"/>
      <c r="G233" s="23"/>
      <c r="H233" s="23"/>
      <c r="I233" s="23"/>
      <c r="J233" s="23"/>
      <c r="K233" s="23"/>
      <c r="L233" s="23"/>
    </row>
    <row r="234" customFormat="false" ht="15.75" hidden="false" customHeight="true" outlineLevel="0" collapsed="false">
      <c r="A234" s="23"/>
      <c r="B234" s="23"/>
      <c r="C234" s="23"/>
      <c r="D234" s="23"/>
      <c r="E234" s="23"/>
      <c r="F234" s="23"/>
      <c r="G234" s="23"/>
      <c r="H234" s="23"/>
      <c r="I234" s="23"/>
      <c r="J234" s="23"/>
      <c r="K234" s="23"/>
      <c r="L234" s="23"/>
    </row>
    <row r="235" customFormat="false" ht="15.75" hidden="false" customHeight="true" outlineLevel="0" collapsed="false">
      <c r="A235" s="23"/>
      <c r="B235" s="23"/>
      <c r="C235" s="23"/>
      <c r="D235" s="23"/>
      <c r="E235" s="23"/>
      <c r="F235" s="23"/>
      <c r="G235" s="23"/>
      <c r="H235" s="23"/>
      <c r="I235" s="23"/>
      <c r="J235" s="23"/>
      <c r="K235" s="23"/>
      <c r="L235" s="23"/>
    </row>
    <row r="236" customFormat="false" ht="15.75" hidden="false" customHeight="true" outlineLevel="0" collapsed="false">
      <c r="A236" s="23"/>
      <c r="B236" s="23"/>
      <c r="C236" s="23"/>
      <c r="D236" s="23"/>
      <c r="E236" s="23"/>
      <c r="F236" s="23"/>
      <c r="G236" s="23"/>
      <c r="H236" s="23"/>
      <c r="I236" s="23"/>
      <c r="J236" s="23"/>
      <c r="K236" s="23"/>
      <c r="L236" s="23"/>
    </row>
    <row r="237" customFormat="false" ht="15.75" hidden="false" customHeight="true" outlineLevel="0" collapsed="false">
      <c r="A237" s="23"/>
      <c r="B237" s="23"/>
      <c r="C237" s="23"/>
      <c r="D237" s="23"/>
      <c r="E237" s="23"/>
      <c r="F237" s="23"/>
      <c r="G237" s="23"/>
      <c r="H237" s="23"/>
      <c r="I237" s="23"/>
      <c r="J237" s="23"/>
      <c r="K237" s="23"/>
      <c r="L237" s="23"/>
    </row>
    <row r="238" customFormat="false" ht="15.75" hidden="false" customHeight="true" outlineLevel="0" collapsed="false">
      <c r="A238" s="23"/>
      <c r="B238" s="23"/>
      <c r="C238" s="23"/>
      <c r="D238" s="23"/>
      <c r="E238" s="23"/>
      <c r="F238" s="23"/>
      <c r="G238" s="23"/>
      <c r="H238" s="23"/>
      <c r="I238" s="23"/>
      <c r="J238" s="23"/>
      <c r="K238" s="23"/>
      <c r="L238" s="23"/>
    </row>
    <row r="239" customFormat="false" ht="15.75" hidden="false" customHeight="true" outlineLevel="0" collapsed="false">
      <c r="A239" s="23"/>
      <c r="B239" s="23"/>
      <c r="C239" s="23"/>
      <c r="D239" s="23"/>
      <c r="E239" s="23"/>
      <c r="F239" s="23"/>
      <c r="G239" s="23"/>
      <c r="H239" s="23"/>
      <c r="I239" s="23"/>
      <c r="J239" s="23"/>
      <c r="K239" s="23"/>
      <c r="L239" s="23"/>
    </row>
    <row r="240" customFormat="false" ht="15.75" hidden="false" customHeight="true" outlineLevel="0" collapsed="false">
      <c r="A240" s="23"/>
      <c r="B240" s="23"/>
      <c r="C240" s="23"/>
      <c r="D240" s="23"/>
      <c r="E240" s="23"/>
      <c r="F240" s="23"/>
      <c r="G240" s="23"/>
      <c r="H240" s="23"/>
      <c r="I240" s="23"/>
      <c r="J240" s="23"/>
      <c r="K240" s="23"/>
      <c r="L240" s="23"/>
    </row>
    <row r="241" customFormat="false" ht="15.75" hidden="false" customHeight="true" outlineLevel="0" collapsed="false">
      <c r="A241" s="23"/>
      <c r="B241" s="23"/>
      <c r="C241" s="23"/>
      <c r="D241" s="23"/>
      <c r="E241" s="23"/>
      <c r="F241" s="23"/>
      <c r="G241" s="23"/>
      <c r="H241" s="23"/>
      <c r="I241" s="23"/>
      <c r="J241" s="23"/>
      <c r="K241" s="23"/>
      <c r="L241" s="23"/>
    </row>
    <row r="242" customFormat="false" ht="15.75" hidden="false" customHeight="true" outlineLevel="0" collapsed="false">
      <c r="A242" s="23"/>
      <c r="B242" s="23"/>
      <c r="C242" s="23"/>
      <c r="D242" s="23"/>
      <c r="E242" s="23"/>
      <c r="F242" s="23"/>
      <c r="G242" s="23"/>
      <c r="H242" s="23"/>
      <c r="I242" s="23"/>
      <c r="J242" s="23"/>
      <c r="K242" s="23"/>
      <c r="L242" s="23"/>
    </row>
    <row r="243" customFormat="false" ht="15.75" hidden="false" customHeight="true" outlineLevel="0" collapsed="false">
      <c r="A243" s="23"/>
      <c r="B243" s="23"/>
      <c r="C243" s="23"/>
      <c r="D243" s="23"/>
      <c r="E243" s="23"/>
      <c r="F243" s="23"/>
      <c r="G243" s="23"/>
      <c r="H243" s="23"/>
      <c r="I243" s="23"/>
      <c r="J243" s="23"/>
      <c r="K243" s="23"/>
      <c r="L243" s="23"/>
    </row>
    <row r="244" customFormat="false" ht="15.75" hidden="false" customHeight="true" outlineLevel="0" collapsed="false">
      <c r="A244" s="23"/>
      <c r="B244" s="23"/>
      <c r="C244" s="23"/>
      <c r="D244" s="23"/>
      <c r="E244" s="23"/>
      <c r="F244" s="23"/>
      <c r="G244" s="23"/>
      <c r="H244" s="23"/>
      <c r="I244" s="23"/>
      <c r="J244" s="23"/>
      <c r="K244" s="23"/>
      <c r="L244" s="23"/>
    </row>
    <row r="245" customFormat="false" ht="15.75" hidden="false" customHeight="true" outlineLevel="0" collapsed="false">
      <c r="A245" s="23"/>
      <c r="B245" s="23"/>
      <c r="C245" s="23"/>
      <c r="D245" s="23"/>
      <c r="E245" s="23"/>
      <c r="F245" s="23"/>
      <c r="G245" s="23"/>
      <c r="H245" s="23"/>
      <c r="I245" s="23"/>
      <c r="J245" s="23"/>
      <c r="K245" s="23"/>
      <c r="L245" s="23"/>
    </row>
    <row r="246" customFormat="false" ht="15.75" hidden="false" customHeight="true" outlineLevel="0" collapsed="false">
      <c r="A246" s="23"/>
      <c r="B246" s="23"/>
      <c r="C246" s="23"/>
      <c r="D246" s="23"/>
      <c r="E246" s="23"/>
      <c r="F246" s="23"/>
      <c r="G246" s="23"/>
      <c r="H246" s="23"/>
      <c r="I246" s="23"/>
      <c r="J246" s="23"/>
      <c r="K246" s="23"/>
      <c r="L246" s="23"/>
    </row>
    <row r="247" customFormat="false" ht="15.75" hidden="false" customHeight="true" outlineLevel="0" collapsed="false">
      <c r="A247" s="23"/>
      <c r="B247" s="23"/>
      <c r="C247" s="23"/>
      <c r="D247" s="23"/>
      <c r="E247" s="23"/>
      <c r="F247" s="23"/>
      <c r="G247" s="23"/>
      <c r="H247" s="23"/>
      <c r="I247" s="23"/>
      <c r="J247" s="23"/>
      <c r="K247" s="23"/>
      <c r="L247" s="23"/>
    </row>
    <row r="248" customFormat="false" ht="15.75" hidden="false" customHeight="true" outlineLevel="0" collapsed="false">
      <c r="A248" s="23"/>
      <c r="B248" s="23"/>
      <c r="C248" s="23"/>
      <c r="D248" s="23"/>
      <c r="E248" s="23"/>
      <c r="F248" s="23"/>
      <c r="G248" s="23"/>
      <c r="H248" s="23"/>
      <c r="I248" s="23"/>
      <c r="J248" s="23"/>
      <c r="K248" s="23"/>
      <c r="L248" s="23"/>
    </row>
    <row r="249" customFormat="false" ht="15.75" hidden="false" customHeight="true" outlineLevel="0" collapsed="false">
      <c r="A249" s="23"/>
      <c r="B249" s="23"/>
      <c r="C249" s="23"/>
      <c r="D249" s="23"/>
      <c r="E249" s="23"/>
      <c r="F249" s="23"/>
      <c r="G249" s="23"/>
      <c r="H249" s="23"/>
      <c r="I249" s="23"/>
      <c r="J249" s="23"/>
      <c r="K249" s="23"/>
      <c r="L249" s="23"/>
    </row>
    <row r="250" customFormat="false" ht="15.75" hidden="false" customHeight="true" outlineLevel="0" collapsed="false">
      <c r="A250" s="23"/>
      <c r="B250" s="23"/>
      <c r="C250" s="23"/>
      <c r="D250" s="23"/>
      <c r="E250" s="23"/>
      <c r="F250" s="23"/>
      <c r="G250" s="23"/>
      <c r="H250" s="23"/>
      <c r="I250" s="23"/>
      <c r="J250" s="23"/>
      <c r="K250" s="23"/>
      <c r="L250" s="23"/>
    </row>
    <row r="251" customFormat="false" ht="15.75" hidden="false" customHeight="true" outlineLevel="0" collapsed="false">
      <c r="A251" s="23"/>
      <c r="B251" s="23"/>
      <c r="C251" s="23"/>
      <c r="D251" s="23"/>
      <c r="E251" s="23"/>
      <c r="F251" s="23"/>
      <c r="G251" s="23"/>
      <c r="H251" s="23"/>
      <c r="I251" s="23"/>
      <c r="J251" s="23"/>
      <c r="K251" s="23"/>
      <c r="L251" s="23"/>
    </row>
    <row r="252" customFormat="false" ht="15.75" hidden="false" customHeight="true" outlineLevel="0" collapsed="false">
      <c r="A252" s="23"/>
      <c r="B252" s="23"/>
      <c r="C252" s="23"/>
      <c r="D252" s="23"/>
      <c r="E252" s="23"/>
      <c r="F252" s="23"/>
      <c r="G252" s="23"/>
      <c r="H252" s="23"/>
      <c r="I252" s="23"/>
      <c r="J252" s="23"/>
      <c r="K252" s="23"/>
      <c r="L252" s="23"/>
    </row>
    <row r="253" customFormat="false" ht="15.75" hidden="false" customHeight="true" outlineLevel="0" collapsed="false">
      <c r="A253" s="23"/>
      <c r="B253" s="23"/>
      <c r="C253" s="23"/>
      <c r="D253" s="23"/>
      <c r="E253" s="23"/>
      <c r="F253" s="23"/>
      <c r="G253" s="23"/>
      <c r="H253" s="23"/>
      <c r="I253" s="23"/>
      <c r="J253" s="23"/>
      <c r="K253" s="23"/>
      <c r="L253" s="23"/>
    </row>
    <row r="254" customFormat="false" ht="15.75" hidden="false" customHeight="true" outlineLevel="0" collapsed="false">
      <c r="A254" s="23"/>
      <c r="B254" s="23"/>
      <c r="C254" s="23"/>
      <c r="D254" s="23"/>
      <c r="E254" s="23"/>
      <c r="F254" s="23"/>
      <c r="G254" s="23"/>
      <c r="H254" s="23"/>
      <c r="I254" s="23"/>
      <c r="J254" s="23"/>
      <c r="K254" s="23"/>
      <c r="L254" s="23"/>
    </row>
    <row r="255" customFormat="false" ht="15.75" hidden="false" customHeight="true" outlineLevel="0" collapsed="false">
      <c r="A255" s="23"/>
      <c r="B255" s="23"/>
      <c r="C255" s="23"/>
      <c r="D255" s="23"/>
      <c r="E255" s="23"/>
      <c r="F255" s="23"/>
      <c r="G255" s="23"/>
      <c r="H255" s="23"/>
      <c r="I255" s="23"/>
      <c r="J255" s="23"/>
      <c r="K255" s="23"/>
      <c r="L255" s="23"/>
    </row>
    <row r="256" customFormat="false" ht="15.75" hidden="false" customHeight="true" outlineLevel="0" collapsed="false">
      <c r="A256" s="23"/>
      <c r="B256" s="23"/>
      <c r="C256" s="23"/>
      <c r="D256" s="23"/>
      <c r="E256" s="23"/>
      <c r="F256" s="23"/>
      <c r="G256" s="23"/>
      <c r="H256" s="23"/>
      <c r="I256" s="23"/>
      <c r="J256" s="23"/>
      <c r="K256" s="23"/>
      <c r="L256" s="23"/>
    </row>
    <row r="257" customFormat="false" ht="15.75" hidden="false" customHeight="true" outlineLevel="0" collapsed="false">
      <c r="A257" s="23"/>
      <c r="B257" s="23"/>
      <c r="C257" s="23"/>
      <c r="D257" s="23"/>
      <c r="E257" s="23"/>
      <c r="F257" s="23"/>
      <c r="G257" s="23"/>
      <c r="H257" s="23"/>
      <c r="I257" s="23"/>
      <c r="J257" s="23"/>
      <c r="K257" s="23"/>
      <c r="L257" s="23"/>
    </row>
    <row r="258" customFormat="false" ht="15.75" hidden="false" customHeight="true" outlineLevel="0" collapsed="false">
      <c r="A258" s="23"/>
      <c r="B258" s="23"/>
      <c r="C258" s="23"/>
      <c r="D258" s="23"/>
      <c r="E258" s="23"/>
      <c r="F258" s="23"/>
      <c r="G258" s="23"/>
      <c r="H258" s="23"/>
      <c r="I258" s="23"/>
      <c r="J258" s="23"/>
      <c r="K258" s="23"/>
      <c r="L258" s="23"/>
    </row>
    <row r="259" customFormat="false" ht="15.75" hidden="false" customHeight="true" outlineLevel="0" collapsed="false">
      <c r="A259" s="23"/>
      <c r="B259" s="23"/>
      <c r="C259" s="23"/>
      <c r="D259" s="23"/>
      <c r="E259" s="23"/>
      <c r="F259" s="23"/>
      <c r="G259" s="23"/>
      <c r="H259" s="23"/>
      <c r="I259" s="23"/>
      <c r="J259" s="23"/>
      <c r="K259" s="23"/>
      <c r="L259" s="23"/>
    </row>
    <row r="260" customFormat="false" ht="15.75" hidden="false" customHeight="true" outlineLevel="0" collapsed="false">
      <c r="A260" s="23"/>
      <c r="B260" s="23"/>
      <c r="C260" s="23"/>
      <c r="D260" s="23"/>
      <c r="E260" s="23"/>
      <c r="F260" s="23"/>
      <c r="G260" s="23"/>
      <c r="H260" s="23"/>
      <c r="I260" s="23"/>
      <c r="J260" s="23"/>
      <c r="K260" s="23"/>
      <c r="L260" s="23"/>
    </row>
    <row r="261" customFormat="false" ht="15.75" hidden="false" customHeight="true" outlineLevel="0" collapsed="false">
      <c r="A261" s="23"/>
      <c r="B261" s="23"/>
      <c r="C261" s="23"/>
      <c r="D261" s="23"/>
      <c r="E261" s="23"/>
      <c r="F261" s="23"/>
      <c r="G261" s="23"/>
      <c r="H261" s="23"/>
      <c r="I261" s="23"/>
      <c r="J261" s="23"/>
      <c r="K261" s="23"/>
      <c r="L261" s="23"/>
    </row>
    <row r="262" customFormat="false" ht="15.75" hidden="false" customHeight="true" outlineLevel="0" collapsed="false">
      <c r="A262" s="23"/>
      <c r="B262" s="23"/>
      <c r="C262" s="23"/>
      <c r="D262" s="23"/>
      <c r="E262" s="23"/>
      <c r="F262" s="23"/>
      <c r="G262" s="23"/>
      <c r="H262" s="23"/>
      <c r="I262" s="23"/>
      <c r="J262" s="23"/>
      <c r="K262" s="23"/>
      <c r="L262" s="23"/>
    </row>
    <row r="263" customFormat="false" ht="15.75" hidden="false" customHeight="true" outlineLevel="0" collapsed="false">
      <c r="A263" s="23"/>
      <c r="B263" s="23"/>
      <c r="C263" s="23"/>
      <c r="D263" s="23"/>
      <c r="E263" s="23"/>
      <c r="F263" s="23"/>
      <c r="G263" s="23"/>
      <c r="H263" s="23"/>
      <c r="I263" s="23"/>
      <c r="J263" s="23"/>
      <c r="K263" s="23"/>
      <c r="L263" s="23"/>
    </row>
    <row r="264" customFormat="false" ht="15.75" hidden="false" customHeight="true" outlineLevel="0" collapsed="false">
      <c r="A264" s="23"/>
      <c r="B264" s="23"/>
      <c r="C264" s="23"/>
      <c r="D264" s="23"/>
      <c r="E264" s="23"/>
      <c r="F264" s="23"/>
      <c r="G264" s="23"/>
      <c r="H264" s="23"/>
      <c r="I264" s="23"/>
      <c r="J264" s="23"/>
      <c r="K264" s="23"/>
      <c r="L264" s="23"/>
    </row>
    <row r="265" customFormat="false" ht="15.75" hidden="false" customHeight="true" outlineLevel="0" collapsed="false">
      <c r="A265" s="23"/>
      <c r="B265" s="23"/>
      <c r="C265" s="23"/>
      <c r="D265" s="23"/>
      <c r="E265" s="23"/>
      <c r="F265" s="23"/>
      <c r="G265" s="23"/>
      <c r="H265" s="23"/>
      <c r="I265" s="23"/>
      <c r="J265" s="23"/>
      <c r="K265" s="23"/>
      <c r="L265" s="23"/>
    </row>
    <row r="266" customFormat="false" ht="15.75" hidden="false" customHeight="true" outlineLevel="0" collapsed="false">
      <c r="A266" s="23"/>
      <c r="B266" s="23"/>
      <c r="C266" s="23"/>
      <c r="D266" s="23"/>
      <c r="E266" s="23"/>
      <c r="F266" s="23"/>
      <c r="G266" s="23"/>
      <c r="H266" s="23"/>
      <c r="I266" s="23"/>
      <c r="J266" s="23"/>
      <c r="K266" s="23"/>
      <c r="L266" s="23"/>
    </row>
    <row r="267" customFormat="false" ht="15.75" hidden="false" customHeight="true" outlineLevel="0" collapsed="false">
      <c r="A267" s="23"/>
      <c r="B267" s="23"/>
      <c r="C267" s="23"/>
      <c r="D267" s="23"/>
      <c r="E267" s="23"/>
      <c r="F267" s="23"/>
      <c r="G267" s="23"/>
      <c r="H267" s="23"/>
      <c r="I267" s="23"/>
      <c r="J267" s="23"/>
      <c r="K267" s="23"/>
      <c r="L267" s="23"/>
    </row>
    <row r="268" customFormat="false" ht="15.75" hidden="false" customHeight="true" outlineLevel="0" collapsed="false">
      <c r="A268" s="23"/>
      <c r="B268" s="23"/>
      <c r="C268" s="23"/>
      <c r="D268" s="23"/>
      <c r="E268" s="23"/>
      <c r="F268" s="23"/>
      <c r="G268" s="23"/>
      <c r="H268" s="23"/>
      <c r="I268" s="23"/>
      <c r="J268" s="23"/>
      <c r="K268" s="23"/>
      <c r="L268" s="23"/>
    </row>
    <row r="269" customFormat="false" ht="15.75" hidden="false" customHeight="true" outlineLevel="0" collapsed="false">
      <c r="A269" s="23"/>
      <c r="B269" s="23"/>
      <c r="C269" s="23"/>
      <c r="D269" s="23"/>
      <c r="E269" s="23"/>
      <c r="F269" s="23"/>
      <c r="G269" s="23"/>
      <c r="H269" s="23"/>
      <c r="I269" s="23"/>
      <c r="J269" s="23"/>
      <c r="K269" s="23"/>
      <c r="L269" s="23"/>
    </row>
    <row r="270" customFormat="false" ht="15.75" hidden="false" customHeight="true" outlineLevel="0" collapsed="false">
      <c r="A270" s="23"/>
      <c r="B270" s="23"/>
      <c r="C270" s="23"/>
      <c r="D270" s="23"/>
      <c r="E270" s="23"/>
      <c r="F270" s="23"/>
      <c r="G270" s="23"/>
      <c r="H270" s="23"/>
      <c r="I270" s="23"/>
      <c r="J270" s="23"/>
      <c r="K270" s="23"/>
      <c r="L270" s="23"/>
    </row>
    <row r="271" customFormat="false" ht="15.75" hidden="false" customHeight="true" outlineLevel="0" collapsed="false">
      <c r="A271" s="23"/>
      <c r="B271" s="23"/>
      <c r="C271" s="23"/>
      <c r="D271" s="23"/>
      <c r="E271" s="23"/>
      <c r="F271" s="23"/>
      <c r="G271" s="23"/>
      <c r="H271" s="23"/>
      <c r="I271" s="23"/>
      <c r="J271" s="23"/>
      <c r="K271" s="23"/>
      <c r="L271" s="23"/>
    </row>
    <row r="272" customFormat="false" ht="15.75" hidden="false" customHeight="true" outlineLevel="0" collapsed="false">
      <c r="A272" s="23"/>
      <c r="B272" s="23"/>
      <c r="C272" s="23"/>
      <c r="D272" s="23"/>
      <c r="E272" s="23"/>
      <c r="F272" s="23"/>
      <c r="G272" s="23"/>
      <c r="H272" s="23"/>
      <c r="I272" s="23"/>
      <c r="J272" s="23"/>
      <c r="K272" s="23"/>
      <c r="L272" s="23"/>
    </row>
    <row r="273" customFormat="false" ht="15.75" hidden="false" customHeight="true" outlineLevel="0" collapsed="false">
      <c r="A273" s="23"/>
      <c r="B273" s="23"/>
      <c r="C273" s="23"/>
      <c r="D273" s="23"/>
      <c r="E273" s="23"/>
      <c r="F273" s="23"/>
      <c r="G273" s="23"/>
      <c r="H273" s="23"/>
      <c r="I273" s="23"/>
      <c r="J273" s="23"/>
      <c r="K273" s="23"/>
      <c r="L273" s="23"/>
    </row>
    <row r="274" customFormat="false" ht="15.75" hidden="false" customHeight="true" outlineLevel="0" collapsed="false">
      <c r="A274" s="23"/>
      <c r="B274" s="23"/>
      <c r="C274" s="23"/>
      <c r="D274" s="23"/>
      <c r="E274" s="23"/>
      <c r="F274" s="23"/>
      <c r="G274" s="23"/>
      <c r="H274" s="23"/>
      <c r="I274" s="23"/>
      <c r="J274" s="23"/>
      <c r="K274" s="23"/>
      <c r="L274" s="23"/>
    </row>
    <row r="275" customFormat="false" ht="15.75" hidden="false" customHeight="true" outlineLevel="0" collapsed="false">
      <c r="A275" s="23"/>
      <c r="B275" s="23"/>
      <c r="C275" s="23"/>
      <c r="D275" s="23"/>
      <c r="E275" s="23"/>
      <c r="F275" s="23"/>
      <c r="G275" s="23"/>
      <c r="H275" s="23"/>
      <c r="I275" s="23"/>
      <c r="J275" s="23"/>
      <c r="K275" s="23"/>
      <c r="L275" s="23"/>
    </row>
    <row r="276" customFormat="false" ht="15.75" hidden="false" customHeight="true" outlineLevel="0" collapsed="false">
      <c r="A276" s="23"/>
      <c r="B276" s="23"/>
      <c r="C276" s="23"/>
      <c r="D276" s="23"/>
      <c r="E276" s="23"/>
      <c r="F276" s="23"/>
      <c r="G276" s="23"/>
      <c r="H276" s="23"/>
      <c r="I276" s="23"/>
      <c r="J276" s="23"/>
      <c r="K276" s="23"/>
      <c r="L276" s="23"/>
    </row>
    <row r="277" customFormat="false" ht="15.75" hidden="false" customHeight="true" outlineLevel="0" collapsed="false">
      <c r="A277" s="23"/>
      <c r="B277" s="23"/>
      <c r="C277" s="23"/>
      <c r="D277" s="23"/>
      <c r="E277" s="23"/>
      <c r="F277" s="23"/>
      <c r="G277" s="23"/>
      <c r="H277" s="23"/>
      <c r="I277" s="23"/>
      <c r="J277" s="23"/>
      <c r="K277" s="23"/>
      <c r="L277" s="23"/>
    </row>
    <row r="278" customFormat="false" ht="15.75" hidden="false" customHeight="true" outlineLevel="0" collapsed="false">
      <c r="A278" s="23"/>
      <c r="B278" s="23"/>
      <c r="C278" s="23"/>
      <c r="D278" s="23"/>
      <c r="E278" s="23"/>
      <c r="F278" s="23"/>
      <c r="G278" s="23"/>
      <c r="H278" s="23"/>
      <c r="I278" s="23"/>
      <c r="J278" s="23"/>
      <c r="K278" s="23"/>
      <c r="L278" s="23"/>
    </row>
    <row r="279" customFormat="false" ht="15.75" hidden="false" customHeight="true" outlineLevel="0" collapsed="false">
      <c r="A279" s="23"/>
      <c r="B279" s="23"/>
      <c r="C279" s="23"/>
      <c r="D279" s="23"/>
      <c r="E279" s="23"/>
      <c r="F279" s="23"/>
      <c r="G279" s="23"/>
      <c r="H279" s="23"/>
      <c r="I279" s="23"/>
      <c r="J279" s="23"/>
      <c r="K279" s="23"/>
      <c r="L279" s="23"/>
    </row>
    <row r="280" customFormat="false" ht="15.75" hidden="false" customHeight="true" outlineLevel="0" collapsed="false">
      <c r="A280" s="23"/>
      <c r="B280" s="23"/>
      <c r="C280" s="23"/>
      <c r="D280" s="23"/>
      <c r="E280" s="23"/>
      <c r="F280" s="23"/>
      <c r="G280" s="23"/>
      <c r="H280" s="23"/>
      <c r="I280" s="23"/>
      <c r="J280" s="23"/>
      <c r="K280" s="23"/>
      <c r="L280" s="23"/>
    </row>
    <row r="281" customFormat="false" ht="15.75" hidden="false" customHeight="true" outlineLevel="0" collapsed="false">
      <c r="A281" s="23"/>
      <c r="B281" s="23"/>
      <c r="C281" s="23"/>
      <c r="D281" s="23"/>
      <c r="E281" s="23"/>
      <c r="F281" s="23"/>
      <c r="G281" s="23"/>
      <c r="H281" s="23"/>
      <c r="I281" s="23"/>
      <c r="J281" s="23"/>
      <c r="K281" s="23"/>
      <c r="L281" s="23"/>
    </row>
    <row r="282" customFormat="false" ht="15.75" hidden="false" customHeight="true" outlineLevel="0" collapsed="false">
      <c r="A282" s="23"/>
      <c r="B282" s="23"/>
      <c r="C282" s="23"/>
      <c r="D282" s="23"/>
      <c r="E282" s="23"/>
      <c r="F282" s="23"/>
      <c r="G282" s="23"/>
      <c r="H282" s="23"/>
      <c r="I282" s="23"/>
      <c r="J282" s="23"/>
      <c r="K282" s="23"/>
      <c r="L282" s="23"/>
    </row>
    <row r="283" customFormat="false" ht="15.75" hidden="false" customHeight="true" outlineLevel="0" collapsed="false">
      <c r="A283" s="23"/>
      <c r="B283" s="23"/>
      <c r="C283" s="23"/>
      <c r="D283" s="23"/>
      <c r="E283" s="23"/>
      <c r="F283" s="23"/>
      <c r="G283" s="23"/>
      <c r="H283" s="23"/>
      <c r="I283" s="23"/>
      <c r="J283" s="23"/>
      <c r="K283" s="23"/>
      <c r="L283" s="23"/>
    </row>
    <row r="284" customFormat="false" ht="15.75" hidden="false" customHeight="true" outlineLevel="0" collapsed="false">
      <c r="A284" s="23"/>
      <c r="B284" s="23"/>
      <c r="C284" s="23"/>
      <c r="D284" s="23"/>
      <c r="E284" s="23"/>
      <c r="F284" s="23"/>
      <c r="G284" s="23"/>
      <c r="H284" s="23"/>
      <c r="I284" s="23"/>
      <c r="J284" s="23"/>
      <c r="K284" s="23"/>
      <c r="L284" s="23"/>
    </row>
    <row r="285" customFormat="false" ht="15.75" hidden="false" customHeight="true" outlineLevel="0" collapsed="false">
      <c r="A285" s="23"/>
      <c r="B285" s="23"/>
      <c r="C285" s="23"/>
      <c r="D285" s="23"/>
      <c r="E285" s="23"/>
      <c r="F285" s="23"/>
      <c r="G285" s="23"/>
      <c r="H285" s="23"/>
      <c r="I285" s="23"/>
      <c r="J285" s="23"/>
      <c r="K285" s="23"/>
      <c r="L285" s="23"/>
    </row>
    <row r="286" customFormat="false" ht="15.75" hidden="false" customHeight="true" outlineLevel="0" collapsed="false">
      <c r="A286" s="23"/>
      <c r="B286" s="23"/>
      <c r="C286" s="23"/>
      <c r="D286" s="23"/>
      <c r="E286" s="23"/>
      <c r="F286" s="23"/>
      <c r="G286" s="23"/>
      <c r="H286" s="23"/>
      <c r="I286" s="23"/>
      <c r="J286" s="23"/>
      <c r="K286" s="23"/>
      <c r="L286" s="23"/>
    </row>
    <row r="287" customFormat="false" ht="15.75" hidden="false" customHeight="true" outlineLevel="0" collapsed="false">
      <c r="A287" s="23"/>
      <c r="B287" s="23"/>
      <c r="C287" s="23"/>
      <c r="D287" s="23"/>
      <c r="E287" s="23"/>
      <c r="F287" s="23"/>
      <c r="G287" s="23"/>
      <c r="H287" s="23"/>
      <c r="I287" s="23"/>
      <c r="J287" s="23"/>
      <c r="K287" s="23"/>
      <c r="L287" s="23"/>
    </row>
    <row r="288" customFormat="false" ht="15.75" hidden="false" customHeight="true" outlineLevel="0" collapsed="false">
      <c r="A288" s="23"/>
      <c r="B288" s="23"/>
      <c r="C288" s="23"/>
      <c r="D288" s="23"/>
      <c r="E288" s="23"/>
      <c r="F288" s="23"/>
      <c r="G288" s="23"/>
      <c r="H288" s="23"/>
      <c r="I288" s="23"/>
      <c r="J288" s="23"/>
      <c r="K288" s="23"/>
      <c r="L288" s="23"/>
    </row>
    <row r="289" customFormat="false" ht="15.75" hidden="false" customHeight="true" outlineLevel="0" collapsed="false">
      <c r="A289" s="23"/>
      <c r="B289" s="23"/>
      <c r="C289" s="23"/>
      <c r="D289" s="23"/>
      <c r="E289" s="23"/>
      <c r="F289" s="23"/>
      <c r="G289" s="23"/>
      <c r="H289" s="23"/>
      <c r="I289" s="23"/>
      <c r="J289" s="23"/>
      <c r="K289" s="23"/>
      <c r="L289" s="23"/>
    </row>
    <row r="290" customFormat="false" ht="15.75" hidden="false" customHeight="true" outlineLevel="0" collapsed="false">
      <c r="A290" s="23"/>
      <c r="B290" s="23"/>
      <c r="C290" s="23"/>
      <c r="D290" s="23"/>
      <c r="E290" s="23"/>
      <c r="F290" s="23"/>
      <c r="G290" s="23"/>
      <c r="H290" s="23"/>
      <c r="I290" s="23"/>
      <c r="J290" s="23"/>
      <c r="K290" s="23"/>
      <c r="L290" s="23"/>
    </row>
    <row r="291" customFormat="false" ht="15.75" hidden="false" customHeight="true" outlineLevel="0" collapsed="false">
      <c r="A291" s="23"/>
      <c r="B291" s="23"/>
      <c r="C291" s="23"/>
      <c r="D291" s="23"/>
      <c r="E291" s="23"/>
      <c r="F291" s="23"/>
      <c r="G291" s="23"/>
      <c r="H291" s="23"/>
      <c r="I291" s="23"/>
      <c r="J291" s="23"/>
      <c r="K291" s="23"/>
      <c r="L291" s="23"/>
    </row>
    <row r="292" customFormat="false" ht="15.75" hidden="false" customHeight="true" outlineLevel="0" collapsed="false">
      <c r="A292" s="23"/>
      <c r="B292" s="23"/>
      <c r="C292" s="23"/>
      <c r="D292" s="23"/>
      <c r="E292" s="23"/>
      <c r="F292" s="23"/>
      <c r="G292" s="23"/>
      <c r="H292" s="23"/>
      <c r="I292" s="23"/>
      <c r="J292" s="23"/>
      <c r="K292" s="23"/>
      <c r="L292" s="23"/>
    </row>
    <row r="293" customFormat="false" ht="15.75" hidden="false" customHeight="true" outlineLevel="0" collapsed="false">
      <c r="A293" s="23"/>
      <c r="B293" s="23"/>
      <c r="C293" s="23"/>
      <c r="D293" s="23"/>
      <c r="E293" s="23"/>
      <c r="F293" s="23"/>
      <c r="G293" s="23"/>
      <c r="H293" s="23"/>
      <c r="I293" s="23"/>
      <c r="J293" s="23"/>
      <c r="K293" s="23"/>
      <c r="L293" s="23"/>
    </row>
    <row r="294" customFormat="false" ht="15.75" hidden="false" customHeight="true" outlineLevel="0" collapsed="false">
      <c r="A294" s="23"/>
      <c r="B294" s="23"/>
      <c r="C294" s="23"/>
      <c r="D294" s="23"/>
      <c r="E294" s="23"/>
      <c r="F294" s="23"/>
      <c r="G294" s="23"/>
      <c r="H294" s="23"/>
      <c r="I294" s="23"/>
      <c r="J294" s="23"/>
      <c r="K294" s="23"/>
      <c r="L294" s="23"/>
    </row>
    <row r="295" customFormat="false" ht="15.75" hidden="false" customHeight="true" outlineLevel="0" collapsed="false">
      <c r="A295" s="23"/>
      <c r="B295" s="23"/>
      <c r="C295" s="23"/>
      <c r="D295" s="23"/>
      <c r="E295" s="23"/>
      <c r="F295" s="23"/>
      <c r="G295" s="23"/>
      <c r="H295" s="23"/>
      <c r="I295" s="23"/>
      <c r="J295" s="23"/>
      <c r="K295" s="23"/>
      <c r="L295" s="23"/>
    </row>
    <row r="296" customFormat="false" ht="15.75" hidden="false" customHeight="true" outlineLevel="0" collapsed="false">
      <c r="A296" s="23"/>
      <c r="B296" s="23"/>
      <c r="C296" s="23"/>
      <c r="D296" s="23"/>
      <c r="E296" s="23"/>
      <c r="F296" s="23"/>
      <c r="G296" s="23"/>
      <c r="H296" s="23"/>
      <c r="I296" s="23"/>
      <c r="J296" s="23"/>
      <c r="K296" s="23"/>
      <c r="L296" s="23"/>
    </row>
    <row r="297" customFormat="false" ht="15.75" hidden="false" customHeight="true" outlineLevel="0" collapsed="false">
      <c r="A297" s="23"/>
      <c r="B297" s="23"/>
      <c r="C297" s="23"/>
      <c r="D297" s="23"/>
      <c r="E297" s="23"/>
      <c r="F297" s="23"/>
      <c r="G297" s="23"/>
      <c r="H297" s="23"/>
      <c r="I297" s="23"/>
      <c r="J297" s="23"/>
      <c r="K297" s="23"/>
      <c r="L297" s="23"/>
    </row>
    <row r="298" customFormat="false" ht="15.75" hidden="false" customHeight="true" outlineLevel="0" collapsed="false">
      <c r="A298" s="23"/>
      <c r="B298" s="23"/>
      <c r="C298" s="23"/>
      <c r="D298" s="23"/>
      <c r="E298" s="23"/>
      <c r="F298" s="23"/>
      <c r="G298" s="23"/>
      <c r="H298" s="23"/>
      <c r="I298" s="23"/>
      <c r="J298" s="23"/>
      <c r="K298" s="23"/>
      <c r="L298" s="23"/>
    </row>
    <row r="299" customFormat="false" ht="15.75" hidden="false" customHeight="true" outlineLevel="0" collapsed="false">
      <c r="A299" s="23"/>
      <c r="B299" s="23"/>
      <c r="C299" s="23"/>
      <c r="D299" s="23"/>
      <c r="E299" s="23"/>
      <c r="F299" s="23"/>
      <c r="G299" s="23"/>
      <c r="H299" s="23"/>
      <c r="I299" s="23"/>
      <c r="J299" s="23"/>
      <c r="K299" s="23"/>
      <c r="L299" s="23"/>
    </row>
    <row r="300" customFormat="false" ht="15.75" hidden="false" customHeight="true" outlineLevel="0" collapsed="false">
      <c r="A300" s="23"/>
      <c r="B300" s="23"/>
      <c r="C300" s="23"/>
      <c r="D300" s="23"/>
      <c r="E300" s="23"/>
      <c r="F300" s="23"/>
      <c r="G300" s="23"/>
      <c r="H300" s="23"/>
      <c r="I300" s="23"/>
      <c r="J300" s="23"/>
      <c r="K300" s="23"/>
      <c r="L300" s="23"/>
    </row>
    <row r="301" customFormat="false" ht="15.75" hidden="false" customHeight="true" outlineLevel="0" collapsed="false">
      <c r="A301" s="23"/>
      <c r="B301" s="23"/>
      <c r="C301" s="23"/>
      <c r="D301" s="23"/>
      <c r="E301" s="23"/>
      <c r="F301" s="23"/>
      <c r="G301" s="23"/>
      <c r="H301" s="23"/>
      <c r="I301" s="23"/>
      <c r="J301" s="23"/>
      <c r="K301" s="23"/>
      <c r="L301" s="23"/>
    </row>
    <row r="302" customFormat="false" ht="15.75" hidden="false" customHeight="true" outlineLevel="0" collapsed="false">
      <c r="A302" s="23"/>
      <c r="B302" s="23"/>
      <c r="C302" s="23"/>
      <c r="D302" s="23"/>
      <c r="E302" s="23"/>
      <c r="F302" s="23"/>
      <c r="G302" s="23"/>
      <c r="H302" s="23"/>
      <c r="I302" s="23"/>
      <c r="J302" s="23"/>
      <c r="K302" s="23"/>
      <c r="L302" s="23"/>
    </row>
    <row r="303" customFormat="false" ht="15.75" hidden="false" customHeight="true" outlineLevel="0" collapsed="false">
      <c r="A303" s="23"/>
      <c r="B303" s="23"/>
      <c r="C303" s="23"/>
      <c r="D303" s="23"/>
      <c r="E303" s="23"/>
      <c r="F303" s="23"/>
      <c r="G303" s="23"/>
      <c r="H303" s="23"/>
      <c r="I303" s="23"/>
      <c r="J303" s="23"/>
      <c r="K303" s="23"/>
      <c r="L303" s="23"/>
    </row>
    <row r="304" customFormat="false" ht="15.75" hidden="false" customHeight="true" outlineLevel="0" collapsed="false">
      <c r="A304" s="23"/>
      <c r="B304" s="23"/>
      <c r="C304" s="23"/>
      <c r="D304" s="23"/>
      <c r="E304" s="23"/>
      <c r="F304" s="23"/>
      <c r="G304" s="23"/>
      <c r="H304" s="23"/>
      <c r="I304" s="23"/>
      <c r="J304" s="23"/>
      <c r="K304" s="23"/>
      <c r="L304" s="23"/>
    </row>
    <row r="305" customFormat="false" ht="15.75" hidden="false" customHeight="true" outlineLevel="0" collapsed="false">
      <c r="A305" s="23"/>
      <c r="B305" s="23"/>
      <c r="C305" s="23"/>
      <c r="D305" s="23"/>
      <c r="E305" s="23"/>
      <c r="F305" s="23"/>
      <c r="G305" s="23"/>
      <c r="H305" s="23"/>
      <c r="I305" s="23"/>
      <c r="J305" s="23"/>
      <c r="K305" s="23"/>
      <c r="L305" s="23"/>
    </row>
    <row r="306" customFormat="false" ht="15.75" hidden="false" customHeight="true" outlineLevel="0" collapsed="false">
      <c r="A306" s="23"/>
      <c r="B306" s="23"/>
      <c r="C306" s="23"/>
      <c r="D306" s="23"/>
      <c r="E306" s="23"/>
      <c r="F306" s="23"/>
      <c r="G306" s="23"/>
      <c r="H306" s="23"/>
      <c r="I306" s="23"/>
      <c r="J306" s="23"/>
      <c r="K306" s="23"/>
      <c r="L306" s="23"/>
    </row>
    <row r="307" customFormat="false" ht="15.75" hidden="false" customHeight="true" outlineLevel="0" collapsed="false">
      <c r="A307" s="23"/>
      <c r="B307" s="23"/>
      <c r="C307" s="23"/>
      <c r="D307" s="23"/>
      <c r="E307" s="23"/>
      <c r="F307" s="23"/>
      <c r="G307" s="23"/>
      <c r="H307" s="23"/>
      <c r="I307" s="23"/>
      <c r="J307" s="23"/>
      <c r="K307" s="23"/>
      <c r="L307" s="23"/>
    </row>
    <row r="308" customFormat="false" ht="15.75" hidden="false" customHeight="true" outlineLevel="0" collapsed="false">
      <c r="A308" s="23"/>
      <c r="B308" s="23"/>
      <c r="C308" s="23"/>
      <c r="D308" s="23"/>
      <c r="E308" s="23"/>
      <c r="F308" s="23"/>
      <c r="G308" s="23"/>
      <c r="H308" s="23"/>
      <c r="I308" s="23"/>
      <c r="J308" s="23"/>
      <c r="K308" s="23"/>
      <c r="L308" s="23"/>
    </row>
    <row r="309" customFormat="false" ht="15.75" hidden="false" customHeight="true" outlineLevel="0" collapsed="false">
      <c r="A309" s="23"/>
      <c r="B309" s="23"/>
      <c r="C309" s="23"/>
      <c r="D309" s="23"/>
      <c r="E309" s="23"/>
      <c r="F309" s="23"/>
      <c r="G309" s="23"/>
      <c r="H309" s="23"/>
      <c r="I309" s="23"/>
      <c r="J309" s="23"/>
      <c r="K309" s="23"/>
      <c r="L309" s="23"/>
    </row>
    <row r="310" customFormat="false" ht="15.75" hidden="false" customHeight="true" outlineLevel="0" collapsed="false">
      <c r="A310" s="23"/>
      <c r="B310" s="23"/>
      <c r="C310" s="23"/>
      <c r="D310" s="23"/>
      <c r="E310" s="23"/>
      <c r="F310" s="23"/>
      <c r="G310" s="23"/>
      <c r="H310" s="23"/>
      <c r="I310" s="23"/>
      <c r="J310" s="23"/>
      <c r="K310" s="23"/>
      <c r="L310" s="23"/>
    </row>
    <row r="311" customFormat="false" ht="15.75" hidden="false" customHeight="true" outlineLevel="0" collapsed="false">
      <c r="A311" s="23"/>
      <c r="B311" s="23"/>
      <c r="C311" s="23"/>
      <c r="D311" s="23"/>
      <c r="E311" s="23"/>
      <c r="F311" s="23"/>
      <c r="G311" s="23"/>
      <c r="H311" s="23"/>
      <c r="I311" s="23"/>
      <c r="J311" s="23"/>
      <c r="K311" s="23"/>
      <c r="L311" s="23"/>
    </row>
    <row r="312" customFormat="false" ht="15.75" hidden="false" customHeight="true" outlineLevel="0" collapsed="false">
      <c r="A312" s="23"/>
      <c r="B312" s="23"/>
      <c r="C312" s="23"/>
      <c r="D312" s="23"/>
      <c r="E312" s="23"/>
      <c r="F312" s="23"/>
      <c r="G312" s="23"/>
      <c r="H312" s="23"/>
      <c r="I312" s="23"/>
      <c r="J312" s="23"/>
      <c r="K312" s="23"/>
      <c r="L312" s="23"/>
    </row>
    <row r="313" customFormat="false" ht="15.75" hidden="false" customHeight="true" outlineLevel="0" collapsed="false">
      <c r="A313" s="23"/>
      <c r="B313" s="23"/>
      <c r="C313" s="23"/>
      <c r="D313" s="23"/>
      <c r="E313" s="23"/>
      <c r="F313" s="23"/>
      <c r="G313" s="23"/>
      <c r="H313" s="23"/>
      <c r="I313" s="23"/>
      <c r="J313" s="23"/>
      <c r="K313" s="23"/>
      <c r="L313" s="23"/>
    </row>
    <row r="314" customFormat="false" ht="15.75" hidden="false" customHeight="true" outlineLevel="0" collapsed="false">
      <c r="A314" s="23"/>
      <c r="B314" s="23"/>
      <c r="C314" s="23"/>
      <c r="D314" s="23"/>
      <c r="E314" s="23"/>
      <c r="F314" s="23"/>
      <c r="G314" s="23"/>
      <c r="H314" s="23"/>
      <c r="I314" s="23"/>
      <c r="J314" s="23"/>
      <c r="K314" s="23"/>
      <c r="L314" s="23"/>
    </row>
    <row r="315" customFormat="false" ht="15.75" hidden="false" customHeight="true" outlineLevel="0" collapsed="false">
      <c r="A315" s="23"/>
      <c r="B315" s="23"/>
      <c r="C315" s="23"/>
      <c r="D315" s="23"/>
      <c r="E315" s="23"/>
      <c r="F315" s="23"/>
      <c r="G315" s="23"/>
      <c r="H315" s="23"/>
      <c r="I315" s="23"/>
      <c r="J315" s="23"/>
      <c r="K315" s="23"/>
      <c r="L315" s="23"/>
    </row>
    <row r="316" customFormat="false" ht="15.75" hidden="false" customHeight="true" outlineLevel="0" collapsed="false">
      <c r="A316" s="23"/>
      <c r="B316" s="23"/>
      <c r="C316" s="23"/>
      <c r="D316" s="23"/>
      <c r="E316" s="23"/>
      <c r="F316" s="23"/>
      <c r="G316" s="23"/>
      <c r="H316" s="23"/>
      <c r="I316" s="23"/>
      <c r="J316" s="23"/>
      <c r="K316" s="23"/>
      <c r="L316" s="23"/>
    </row>
    <row r="317" customFormat="false" ht="15.75" hidden="false" customHeight="true" outlineLevel="0" collapsed="false">
      <c r="A317" s="23"/>
      <c r="B317" s="23"/>
      <c r="C317" s="23"/>
      <c r="D317" s="23"/>
      <c r="E317" s="23"/>
      <c r="F317" s="23"/>
      <c r="G317" s="23"/>
      <c r="H317" s="23"/>
      <c r="I317" s="23"/>
      <c r="J317" s="23"/>
      <c r="K317" s="23"/>
      <c r="L317" s="23"/>
    </row>
    <row r="318" customFormat="false" ht="15.75" hidden="false" customHeight="true" outlineLevel="0" collapsed="false">
      <c r="A318" s="23"/>
      <c r="B318" s="23"/>
      <c r="C318" s="23"/>
      <c r="D318" s="23"/>
      <c r="E318" s="23"/>
      <c r="F318" s="23"/>
      <c r="G318" s="23"/>
      <c r="H318" s="23"/>
      <c r="I318" s="23"/>
      <c r="J318" s="23"/>
      <c r="K318" s="23"/>
      <c r="L318" s="23"/>
    </row>
    <row r="319" customFormat="false" ht="15.75" hidden="false" customHeight="true" outlineLevel="0" collapsed="false">
      <c r="A319" s="23"/>
      <c r="B319" s="23"/>
      <c r="C319" s="23"/>
      <c r="D319" s="23"/>
      <c r="E319" s="23"/>
      <c r="F319" s="23"/>
      <c r="G319" s="23"/>
      <c r="H319" s="23"/>
      <c r="I319" s="23"/>
      <c r="J319" s="23"/>
      <c r="K319" s="23"/>
      <c r="L319" s="23"/>
    </row>
    <row r="320" customFormat="false" ht="15.75" hidden="false" customHeight="true" outlineLevel="0" collapsed="false">
      <c r="A320" s="23"/>
      <c r="B320" s="23"/>
      <c r="C320" s="23"/>
      <c r="D320" s="23"/>
      <c r="E320" s="23"/>
      <c r="F320" s="23"/>
      <c r="G320" s="23"/>
      <c r="H320" s="23"/>
      <c r="I320" s="23"/>
      <c r="J320" s="23"/>
      <c r="K320" s="23"/>
      <c r="L320" s="23"/>
    </row>
    <row r="321" customFormat="false" ht="15.75" hidden="false" customHeight="true" outlineLevel="0" collapsed="false">
      <c r="A321" s="23"/>
      <c r="B321" s="23"/>
      <c r="C321" s="23"/>
      <c r="D321" s="23"/>
      <c r="E321" s="23"/>
      <c r="F321" s="23"/>
      <c r="G321" s="23"/>
      <c r="H321" s="23"/>
      <c r="I321" s="23"/>
      <c r="J321" s="23"/>
      <c r="K321" s="23"/>
      <c r="L321" s="23"/>
    </row>
    <row r="322" customFormat="false" ht="15.75" hidden="false" customHeight="true" outlineLevel="0" collapsed="false">
      <c r="A322" s="23"/>
      <c r="B322" s="23"/>
      <c r="C322" s="23"/>
      <c r="D322" s="23"/>
      <c r="E322" s="23"/>
      <c r="F322" s="23"/>
      <c r="G322" s="23"/>
      <c r="H322" s="23"/>
      <c r="I322" s="23"/>
      <c r="J322" s="23"/>
      <c r="K322" s="23"/>
      <c r="L322" s="23"/>
    </row>
    <row r="323" customFormat="false" ht="15.75" hidden="false" customHeight="true" outlineLevel="0" collapsed="false">
      <c r="A323" s="23"/>
      <c r="B323" s="23"/>
      <c r="C323" s="23"/>
      <c r="D323" s="23"/>
      <c r="E323" s="23"/>
      <c r="F323" s="23"/>
      <c r="G323" s="23"/>
      <c r="H323" s="23"/>
      <c r="I323" s="23"/>
      <c r="J323" s="23"/>
      <c r="K323" s="23"/>
      <c r="L323" s="23"/>
    </row>
    <row r="324" customFormat="false" ht="15.75" hidden="false" customHeight="true" outlineLevel="0" collapsed="false">
      <c r="A324" s="23"/>
      <c r="B324" s="23"/>
      <c r="C324" s="23"/>
      <c r="D324" s="23"/>
      <c r="E324" s="23"/>
      <c r="F324" s="23"/>
      <c r="G324" s="23"/>
      <c r="H324" s="23"/>
      <c r="I324" s="23"/>
      <c r="J324" s="23"/>
      <c r="K324" s="23"/>
      <c r="L324" s="23"/>
    </row>
    <row r="325" customFormat="false" ht="15.75" hidden="false" customHeight="true" outlineLevel="0" collapsed="false">
      <c r="A325" s="23"/>
      <c r="B325" s="23"/>
      <c r="C325" s="23"/>
      <c r="D325" s="23"/>
      <c r="E325" s="23"/>
      <c r="F325" s="23"/>
      <c r="G325" s="23"/>
      <c r="H325" s="23"/>
      <c r="I325" s="23"/>
      <c r="J325" s="23"/>
      <c r="K325" s="23"/>
      <c r="L325" s="23"/>
    </row>
    <row r="326" customFormat="false" ht="15.75" hidden="false" customHeight="true" outlineLevel="0" collapsed="false">
      <c r="A326" s="23"/>
      <c r="B326" s="23"/>
      <c r="C326" s="23"/>
      <c r="D326" s="23"/>
      <c r="E326" s="23"/>
      <c r="F326" s="23"/>
      <c r="G326" s="23"/>
      <c r="H326" s="23"/>
      <c r="I326" s="23"/>
      <c r="J326" s="23"/>
      <c r="K326" s="23"/>
      <c r="L326" s="23"/>
    </row>
    <row r="327" customFormat="false" ht="15.75" hidden="false" customHeight="true" outlineLevel="0" collapsed="false">
      <c r="A327" s="23"/>
      <c r="B327" s="23"/>
      <c r="C327" s="23"/>
      <c r="D327" s="23"/>
      <c r="E327" s="23"/>
      <c r="F327" s="23"/>
      <c r="G327" s="23"/>
      <c r="H327" s="23"/>
      <c r="I327" s="23"/>
      <c r="J327" s="23"/>
      <c r="K327" s="23"/>
      <c r="L327" s="23"/>
    </row>
    <row r="328" customFormat="false" ht="15.75" hidden="false" customHeight="true" outlineLevel="0" collapsed="false">
      <c r="A328" s="23"/>
      <c r="B328" s="23"/>
      <c r="C328" s="23"/>
      <c r="D328" s="23"/>
      <c r="E328" s="23"/>
      <c r="F328" s="23"/>
      <c r="G328" s="23"/>
      <c r="H328" s="23"/>
      <c r="I328" s="23"/>
      <c r="J328" s="23"/>
      <c r="K328" s="23"/>
      <c r="L328" s="23"/>
    </row>
    <row r="329" customFormat="false" ht="15.75" hidden="false" customHeight="true" outlineLevel="0" collapsed="false">
      <c r="A329" s="23"/>
      <c r="B329" s="23"/>
      <c r="C329" s="23"/>
      <c r="D329" s="23"/>
      <c r="E329" s="23"/>
      <c r="F329" s="23"/>
      <c r="G329" s="23"/>
      <c r="H329" s="23"/>
      <c r="I329" s="23"/>
      <c r="J329" s="23"/>
      <c r="K329" s="23"/>
      <c r="L329" s="23"/>
    </row>
    <row r="330" customFormat="false" ht="15.75" hidden="false" customHeight="true" outlineLevel="0" collapsed="false">
      <c r="A330" s="23"/>
      <c r="B330" s="23"/>
      <c r="C330" s="23"/>
      <c r="D330" s="23"/>
      <c r="E330" s="23"/>
      <c r="F330" s="23"/>
      <c r="G330" s="23"/>
      <c r="H330" s="23"/>
      <c r="I330" s="23"/>
      <c r="J330" s="23"/>
      <c r="K330" s="23"/>
      <c r="L330" s="23"/>
    </row>
    <row r="331" customFormat="false" ht="15.75" hidden="false" customHeight="true" outlineLevel="0" collapsed="false">
      <c r="A331" s="23"/>
      <c r="B331" s="23"/>
      <c r="C331" s="23"/>
      <c r="D331" s="23"/>
      <c r="E331" s="23"/>
      <c r="F331" s="23"/>
      <c r="G331" s="23"/>
      <c r="H331" s="23"/>
      <c r="I331" s="23"/>
      <c r="J331" s="23"/>
      <c r="K331" s="23"/>
      <c r="L331" s="23"/>
    </row>
    <row r="332" customFormat="false" ht="15.75" hidden="false" customHeight="true" outlineLevel="0" collapsed="false">
      <c r="A332" s="23"/>
      <c r="B332" s="23"/>
      <c r="C332" s="23"/>
      <c r="D332" s="23"/>
      <c r="E332" s="23"/>
      <c r="F332" s="23"/>
      <c r="G332" s="23"/>
      <c r="H332" s="23"/>
      <c r="I332" s="23"/>
      <c r="J332" s="23"/>
      <c r="K332" s="23"/>
      <c r="L332" s="23"/>
    </row>
    <row r="333" customFormat="false" ht="15.75" hidden="false" customHeight="true" outlineLevel="0" collapsed="false">
      <c r="A333" s="23"/>
      <c r="B333" s="23"/>
      <c r="C333" s="23"/>
      <c r="D333" s="23"/>
      <c r="E333" s="23"/>
      <c r="F333" s="23"/>
      <c r="G333" s="23"/>
      <c r="H333" s="23"/>
      <c r="I333" s="23"/>
      <c r="J333" s="23"/>
      <c r="K333" s="23"/>
      <c r="L333" s="23"/>
    </row>
    <row r="334" customFormat="false" ht="15.75" hidden="false" customHeight="true" outlineLevel="0" collapsed="false">
      <c r="A334" s="23"/>
      <c r="B334" s="23"/>
      <c r="C334" s="23"/>
      <c r="D334" s="23"/>
      <c r="E334" s="23"/>
      <c r="F334" s="23"/>
      <c r="G334" s="23"/>
      <c r="H334" s="23"/>
      <c r="I334" s="23"/>
      <c r="J334" s="23"/>
      <c r="K334" s="23"/>
      <c r="L334" s="23"/>
    </row>
    <row r="335" customFormat="false" ht="15.75" hidden="false" customHeight="true" outlineLevel="0" collapsed="false">
      <c r="A335" s="23"/>
      <c r="B335" s="23"/>
      <c r="C335" s="23"/>
      <c r="D335" s="23"/>
      <c r="E335" s="23"/>
      <c r="F335" s="23"/>
      <c r="G335" s="23"/>
      <c r="H335" s="23"/>
      <c r="I335" s="23"/>
      <c r="J335" s="23"/>
      <c r="K335" s="23"/>
      <c r="L335" s="23"/>
    </row>
    <row r="336" customFormat="false" ht="15.75" hidden="false" customHeight="true" outlineLevel="0" collapsed="false">
      <c r="A336" s="23"/>
      <c r="B336" s="23"/>
      <c r="C336" s="23"/>
      <c r="D336" s="23"/>
      <c r="E336" s="23"/>
      <c r="F336" s="23"/>
      <c r="G336" s="23"/>
      <c r="H336" s="23"/>
      <c r="I336" s="23"/>
      <c r="J336" s="23"/>
      <c r="K336" s="23"/>
      <c r="L336" s="23"/>
    </row>
    <row r="337" customFormat="false" ht="15.75" hidden="false" customHeight="true" outlineLevel="0" collapsed="false">
      <c r="A337" s="23"/>
      <c r="B337" s="23"/>
      <c r="C337" s="23"/>
      <c r="D337" s="23"/>
      <c r="E337" s="23"/>
      <c r="F337" s="23"/>
      <c r="G337" s="23"/>
      <c r="H337" s="23"/>
      <c r="I337" s="23"/>
      <c r="J337" s="23"/>
      <c r="K337" s="23"/>
      <c r="L337" s="23"/>
    </row>
    <row r="338" customFormat="false" ht="15.75" hidden="false" customHeight="true" outlineLevel="0" collapsed="false">
      <c r="A338" s="23"/>
      <c r="B338" s="23"/>
      <c r="C338" s="23"/>
      <c r="D338" s="23"/>
      <c r="E338" s="23"/>
      <c r="F338" s="23"/>
      <c r="G338" s="23"/>
      <c r="H338" s="23"/>
      <c r="I338" s="23"/>
      <c r="J338" s="23"/>
      <c r="K338" s="23"/>
      <c r="L338" s="23"/>
    </row>
    <row r="339" customFormat="false" ht="15.75" hidden="false" customHeight="true" outlineLevel="0" collapsed="false">
      <c r="A339" s="23"/>
      <c r="B339" s="23"/>
      <c r="C339" s="23"/>
      <c r="D339" s="23"/>
      <c r="E339" s="23"/>
      <c r="F339" s="23"/>
      <c r="G339" s="23"/>
      <c r="H339" s="23"/>
      <c r="I339" s="23"/>
      <c r="J339" s="23"/>
      <c r="K339" s="23"/>
      <c r="L339" s="23"/>
    </row>
    <row r="340" customFormat="false" ht="15.75" hidden="false" customHeight="true" outlineLevel="0" collapsed="false">
      <c r="A340" s="23"/>
      <c r="B340" s="23"/>
      <c r="C340" s="23"/>
      <c r="D340" s="23"/>
      <c r="E340" s="23"/>
      <c r="F340" s="23"/>
      <c r="G340" s="23"/>
      <c r="H340" s="23"/>
      <c r="I340" s="23"/>
      <c r="J340" s="23"/>
      <c r="K340" s="23"/>
      <c r="L340" s="23"/>
    </row>
    <row r="341" customFormat="false" ht="15.75" hidden="false" customHeight="true" outlineLevel="0" collapsed="false">
      <c r="A341" s="23"/>
      <c r="B341" s="23"/>
      <c r="C341" s="23"/>
      <c r="D341" s="23"/>
      <c r="E341" s="23"/>
      <c r="F341" s="23"/>
      <c r="G341" s="23"/>
      <c r="H341" s="23"/>
      <c r="I341" s="23"/>
      <c r="J341" s="23"/>
      <c r="K341" s="23"/>
      <c r="L341" s="23"/>
    </row>
    <row r="342" customFormat="false" ht="15.75" hidden="false" customHeight="true" outlineLevel="0" collapsed="false">
      <c r="A342" s="23"/>
      <c r="B342" s="23"/>
      <c r="C342" s="23"/>
      <c r="D342" s="23"/>
      <c r="E342" s="23"/>
      <c r="F342" s="23"/>
      <c r="G342" s="23"/>
      <c r="H342" s="23"/>
      <c r="I342" s="23"/>
      <c r="J342" s="23"/>
      <c r="K342" s="23"/>
      <c r="L342" s="23"/>
    </row>
    <row r="343" customFormat="false" ht="15.75" hidden="false" customHeight="true" outlineLevel="0" collapsed="false">
      <c r="A343" s="23"/>
      <c r="B343" s="23"/>
      <c r="C343" s="23"/>
      <c r="D343" s="23"/>
      <c r="E343" s="23"/>
      <c r="F343" s="23"/>
      <c r="G343" s="23"/>
      <c r="H343" s="23"/>
      <c r="I343" s="23"/>
      <c r="J343" s="23"/>
      <c r="K343" s="23"/>
      <c r="L343" s="23"/>
    </row>
    <row r="344" customFormat="false" ht="15.75" hidden="false" customHeight="true" outlineLevel="0" collapsed="false">
      <c r="A344" s="23"/>
      <c r="B344" s="23"/>
      <c r="C344" s="23"/>
      <c r="D344" s="23"/>
      <c r="E344" s="23"/>
      <c r="F344" s="23"/>
      <c r="G344" s="23"/>
      <c r="H344" s="23"/>
      <c r="I344" s="23"/>
      <c r="J344" s="23"/>
      <c r="K344" s="23"/>
      <c r="L344" s="23"/>
    </row>
    <row r="345" customFormat="false" ht="15.75" hidden="false" customHeight="true" outlineLevel="0" collapsed="false">
      <c r="A345" s="23"/>
      <c r="B345" s="23"/>
      <c r="C345" s="23"/>
      <c r="D345" s="23"/>
      <c r="E345" s="23"/>
      <c r="F345" s="23"/>
      <c r="G345" s="23"/>
      <c r="H345" s="23"/>
      <c r="I345" s="23"/>
      <c r="J345" s="23"/>
      <c r="K345" s="23"/>
      <c r="L345" s="23"/>
    </row>
    <row r="346" customFormat="false" ht="15.75" hidden="false" customHeight="true" outlineLevel="0" collapsed="false">
      <c r="A346" s="23"/>
      <c r="B346" s="23"/>
      <c r="C346" s="23"/>
      <c r="D346" s="23"/>
      <c r="E346" s="23"/>
      <c r="F346" s="23"/>
      <c r="G346" s="23"/>
      <c r="H346" s="23"/>
      <c r="I346" s="23"/>
      <c r="J346" s="23"/>
      <c r="K346" s="23"/>
      <c r="L346" s="23"/>
    </row>
    <row r="347" customFormat="false" ht="15.75" hidden="false" customHeight="true" outlineLevel="0" collapsed="false">
      <c r="A347" s="23"/>
      <c r="B347" s="23"/>
      <c r="C347" s="23"/>
      <c r="D347" s="23"/>
      <c r="E347" s="23"/>
      <c r="F347" s="23"/>
      <c r="G347" s="23"/>
      <c r="H347" s="23"/>
      <c r="I347" s="23"/>
      <c r="J347" s="23"/>
      <c r="K347" s="23"/>
      <c r="L347" s="23"/>
    </row>
    <row r="348" customFormat="false" ht="15.75" hidden="false" customHeight="true" outlineLevel="0" collapsed="false">
      <c r="A348" s="23"/>
      <c r="B348" s="23"/>
      <c r="C348" s="23"/>
      <c r="D348" s="23"/>
      <c r="E348" s="23"/>
      <c r="F348" s="23"/>
      <c r="G348" s="23"/>
      <c r="H348" s="23"/>
      <c r="I348" s="23"/>
      <c r="J348" s="23"/>
      <c r="K348" s="23"/>
      <c r="L348" s="23"/>
    </row>
    <row r="349" customFormat="false" ht="15.75" hidden="false" customHeight="true" outlineLevel="0" collapsed="false">
      <c r="A349" s="23"/>
      <c r="B349" s="23"/>
      <c r="C349" s="23"/>
      <c r="D349" s="23"/>
      <c r="E349" s="23"/>
      <c r="F349" s="23"/>
      <c r="G349" s="23"/>
      <c r="H349" s="23"/>
      <c r="I349" s="23"/>
      <c r="J349" s="23"/>
      <c r="K349" s="23"/>
      <c r="L349" s="23"/>
    </row>
    <row r="350" customFormat="false" ht="15.75" hidden="false" customHeight="true" outlineLevel="0" collapsed="false">
      <c r="A350" s="23"/>
      <c r="B350" s="23"/>
      <c r="C350" s="23"/>
      <c r="D350" s="23"/>
      <c r="E350" s="23"/>
      <c r="F350" s="23"/>
      <c r="G350" s="23"/>
      <c r="H350" s="23"/>
      <c r="I350" s="23"/>
      <c r="J350" s="23"/>
      <c r="K350" s="23"/>
      <c r="L350" s="23"/>
    </row>
    <row r="351" customFormat="false" ht="15.75" hidden="false" customHeight="true" outlineLevel="0" collapsed="false">
      <c r="A351" s="23"/>
      <c r="B351" s="23"/>
      <c r="C351" s="23"/>
      <c r="D351" s="23"/>
      <c r="E351" s="23"/>
      <c r="F351" s="23"/>
      <c r="G351" s="23"/>
      <c r="H351" s="23"/>
      <c r="I351" s="23"/>
      <c r="J351" s="23"/>
      <c r="K351" s="23"/>
      <c r="L351" s="23"/>
    </row>
    <row r="352" customFormat="false" ht="15.75" hidden="false" customHeight="true" outlineLevel="0" collapsed="false">
      <c r="A352" s="23"/>
      <c r="B352" s="23"/>
      <c r="C352" s="23"/>
      <c r="D352" s="23"/>
      <c r="E352" s="23"/>
      <c r="F352" s="23"/>
      <c r="G352" s="23"/>
      <c r="H352" s="23"/>
      <c r="I352" s="23"/>
      <c r="J352" s="23"/>
      <c r="K352" s="23"/>
      <c r="L352" s="23"/>
    </row>
    <row r="353" customFormat="false" ht="15.75" hidden="false" customHeight="true" outlineLevel="0" collapsed="false">
      <c r="A353" s="23"/>
      <c r="B353" s="23"/>
      <c r="C353" s="23"/>
      <c r="D353" s="23"/>
      <c r="E353" s="23"/>
      <c r="F353" s="23"/>
      <c r="G353" s="23"/>
      <c r="H353" s="23"/>
      <c r="I353" s="23"/>
      <c r="J353" s="23"/>
      <c r="K353" s="23"/>
      <c r="L353" s="23"/>
    </row>
    <row r="354" customFormat="false" ht="15.75" hidden="false" customHeight="true" outlineLevel="0" collapsed="false">
      <c r="A354" s="23"/>
      <c r="B354" s="23"/>
      <c r="C354" s="23"/>
      <c r="D354" s="23"/>
      <c r="E354" s="23"/>
      <c r="F354" s="23"/>
      <c r="G354" s="23"/>
      <c r="H354" s="23"/>
      <c r="I354" s="23"/>
      <c r="J354" s="23"/>
      <c r="K354" s="23"/>
      <c r="L354" s="23"/>
    </row>
    <row r="355" customFormat="false" ht="15.75" hidden="false" customHeight="true" outlineLevel="0" collapsed="false">
      <c r="A355" s="23"/>
      <c r="B355" s="23"/>
      <c r="C355" s="23"/>
      <c r="D355" s="23"/>
      <c r="E355" s="23"/>
      <c r="F355" s="23"/>
      <c r="G355" s="23"/>
      <c r="H355" s="23"/>
      <c r="I355" s="23"/>
      <c r="J355" s="23"/>
      <c r="K355" s="23"/>
      <c r="L355" s="23"/>
    </row>
    <row r="356" customFormat="false" ht="15.75" hidden="false" customHeight="true" outlineLevel="0" collapsed="false">
      <c r="A356" s="23"/>
      <c r="B356" s="23"/>
      <c r="C356" s="23"/>
      <c r="D356" s="23"/>
      <c r="E356" s="23"/>
      <c r="F356" s="23"/>
      <c r="G356" s="23"/>
      <c r="H356" s="23"/>
      <c r="I356" s="23"/>
      <c r="J356" s="23"/>
      <c r="K356" s="23"/>
      <c r="L356" s="23"/>
    </row>
    <row r="357" customFormat="false" ht="15.75" hidden="false" customHeight="true" outlineLevel="0" collapsed="false">
      <c r="A357" s="23"/>
      <c r="B357" s="23"/>
      <c r="C357" s="23"/>
      <c r="D357" s="23"/>
      <c r="E357" s="23"/>
      <c r="F357" s="23"/>
      <c r="G357" s="23"/>
      <c r="H357" s="23"/>
      <c r="I357" s="23"/>
      <c r="J357" s="23"/>
      <c r="K357" s="23"/>
      <c r="L357" s="23"/>
    </row>
    <row r="358" customFormat="false" ht="15.75" hidden="false" customHeight="true" outlineLevel="0" collapsed="false">
      <c r="A358" s="23"/>
      <c r="B358" s="23"/>
      <c r="C358" s="23"/>
      <c r="D358" s="23"/>
      <c r="E358" s="23"/>
      <c r="F358" s="23"/>
      <c r="G358" s="23"/>
      <c r="H358" s="23"/>
      <c r="I358" s="23"/>
      <c r="J358" s="23"/>
      <c r="K358" s="23"/>
      <c r="L358" s="23"/>
    </row>
    <row r="359" customFormat="false" ht="15.75" hidden="false" customHeight="true" outlineLevel="0" collapsed="false">
      <c r="A359" s="23"/>
      <c r="B359" s="23"/>
      <c r="C359" s="23"/>
      <c r="D359" s="23"/>
      <c r="E359" s="23"/>
      <c r="F359" s="23"/>
      <c r="G359" s="23"/>
      <c r="H359" s="23"/>
      <c r="I359" s="23"/>
      <c r="J359" s="23"/>
      <c r="K359" s="23"/>
      <c r="L359" s="23"/>
    </row>
    <row r="360" customFormat="false" ht="15.75" hidden="false" customHeight="true" outlineLevel="0" collapsed="false">
      <c r="A360" s="23"/>
      <c r="B360" s="23"/>
      <c r="C360" s="23"/>
      <c r="D360" s="23"/>
      <c r="E360" s="23"/>
      <c r="F360" s="23"/>
      <c r="G360" s="23"/>
      <c r="H360" s="23"/>
      <c r="I360" s="23"/>
      <c r="J360" s="23"/>
      <c r="K360" s="23"/>
      <c r="L360" s="23"/>
    </row>
    <row r="361" customFormat="false" ht="15.75" hidden="false" customHeight="true" outlineLevel="0" collapsed="false">
      <c r="A361" s="23"/>
      <c r="B361" s="23"/>
      <c r="C361" s="23"/>
      <c r="D361" s="23"/>
      <c r="E361" s="23"/>
      <c r="F361" s="23"/>
      <c r="G361" s="23"/>
      <c r="H361" s="23"/>
      <c r="I361" s="23"/>
      <c r="J361" s="23"/>
      <c r="K361" s="23"/>
      <c r="L361" s="23"/>
    </row>
    <row r="362" customFormat="false" ht="15.75" hidden="false" customHeight="true" outlineLevel="0" collapsed="false">
      <c r="A362" s="23"/>
      <c r="B362" s="23"/>
      <c r="C362" s="23"/>
      <c r="D362" s="23"/>
      <c r="E362" s="23"/>
      <c r="F362" s="23"/>
      <c r="G362" s="23"/>
      <c r="H362" s="23"/>
      <c r="I362" s="23"/>
      <c r="J362" s="23"/>
      <c r="K362" s="23"/>
      <c r="L362" s="23"/>
    </row>
    <row r="363" customFormat="false" ht="15.75" hidden="false" customHeight="true" outlineLevel="0" collapsed="false">
      <c r="A363" s="23"/>
      <c r="B363" s="23"/>
      <c r="C363" s="23"/>
      <c r="D363" s="23"/>
      <c r="E363" s="23"/>
      <c r="F363" s="23"/>
      <c r="G363" s="23"/>
      <c r="H363" s="23"/>
      <c r="I363" s="23"/>
      <c r="J363" s="23"/>
      <c r="K363" s="23"/>
      <c r="L363" s="23"/>
    </row>
    <row r="364" customFormat="false" ht="15.75" hidden="false" customHeight="true" outlineLevel="0" collapsed="false">
      <c r="A364" s="23"/>
      <c r="B364" s="23"/>
      <c r="C364" s="23"/>
      <c r="D364" s="23"/>
      <c r="E364" s="23"/>
      <c r="F364" s="23"/>
      <c r="G364" s="23"/>
      <c r="H364" s="23"/>
      <c r="I364" s="23"/>
      <c r="J364" s="23"/>
      <c r="K364" s="23"/>
      <c r="L364" s="23"/>
    </row>
    <row r="365" customFormat="false" ht="15.75" hidden="false" customHeight="true" outlineLevel="0" collapsed="false">
      <c r="A365" s="23"/>
      <c r="B365" s="23"/>
      <c r="C365" s="23"/>
      <c r="D365" s="23"/>
      <c r="E365" s="23"/>
      <c r="F365" s="23"/>
      <c r="G365" s="23"/>
      <c r="H365" s="23"/>
      <c r="I365" s="23"/>
      <c r="J365" s="23"/>
      <c r="K365" s="23"/>
      <c r="L365" s="23"/>
    </row>
    <row r="366" customFormat="false" ht="15.75" hidden="false" customHeight="true" outlineLevel="0" collapsed="false">
      <c r="A366" s="23"/>
      <c r="B366" s="23"/>
      <c r="C366" s="23"/>
      <c r="D366" s="23"/>
      <c r="E366" s="23"/>
      <c r="F366" s="23"/>
      <c r="G366" s="23"/>
      <c r="H366" s="23"/>
      <c r="I366" s="23"/>
      <c r="J366" s="23"/>
      <c r="K366" s="23"/>
      <c r="L366" s="23"/>
    </row>
    <row r="367" customFormat="false" ht="15.75" hidden="false" customHeight="true" outlineLevel="0" collapsed="false">
      <c r="A367" s="23"/>
      <c r="B367" s="23"/>
      <c r="C367" s="23"/>
      <c r="D367" s="23"/>
      <c r="E367" s="23"/>
      <c r="F367" s="23"/>
      <c r="G367" s="23"/>
      <c r="H367" s="23"/>
      <c r="I367" s="23"/>
      <c r="J367" s="23"/>
      <c r="K367" s="23"/>
      <c r="L367" s="23"/>
    </row>
    <row r="368" customFormat="false" ht="15.75" hidden="false" customHeight="true" outlineLevel="0" collapsed="false">
      <c r="A368" s="23"/>
      <c r="B368" s="23"/>
      <c r="C368" s="23"/>
      <c r="D368" s="23"/>
      <c r="E368" s="23"/>
      <c r="F368" s="23"/>
      <c r="G368" s="23"/>
      <c r="H368" s="23"/>
      <c r="I368" s="23"/>
      <c r="J368" s="23"/>
      <c r="K368" s="23"/>
      <c r="L368" s="23"/>
    </row>
    <row r="369" customFormat="false" ht="15.75" hidden="false" customHeight="true" outlineLevel="0" collapsed="false">
      <c r="A369" s="23"/>
      <c r="B369" s="23"/>
      <c r="C369" s="23"/>
      <c r="D369" s="23"/>
      <c r="E369" s="23"/>
      <c r="F369" s="23"/>
      <c r="G369" s="23"/>
      <c r="H369" s="23"/>
      <c r="I369" s="23"/>
      <c r="J369" s="23"/>
      <c r="K369" s="23"/>
      <c r="L369" s="23"/>
    </row>
    <row r="370" customFormat="false" ht="15.75" hidden="false" customHeight="true" outlineLevel="0" collapsed="false">
      <c r="A370" s="23"/>
      <c r="B370" s="23"/>
      <c r="C370" s="23"/>
      <c r="D370" s="23"/>
      <c r="E370" s="23"/>
      <c r="F370" s="23"/>
      <c r="G370" s="23"/>
      <c r="H370" s="23"/>
      <c r="I370" s="23"/>
      <c r="J370" s="23"/>
      <c r="K370" s="23"/>
      <c r="L370" s="23"/>
    </row>
    <row r="371" customFormat="false" ht="15.75" hidden="false" customHeight="true" outlineLevel="0" collapsed="false">
      <c r="A371" s="23"/>
      <c r="B371" s="23"/>
      <c r="C371" s="23"/>
      <c r="D371" s="23"/>
      <c r="E371" s="23"/>
      <c r="F371" s="23"/>
      <c r="G371" s="23"/>
      <c r="H371" s="23"/>
      <c r="I371" s="23"/>
      <c r="J371" s="23"/>
      <c r="K371" s="23"/>
      <c r="L371" s="23"/>
    </row>
    <row r="372" customFormat="false" ht="15.75" hidden="false" customHeight="true" outlineLevel="0" collapsed="false">
      <c r="A372" s="23"/>
      <c r="B372" s="23"/>
      <c r="C372" s="23"/>
      <c r="D372" s="23"/>
      <c r="E372" s="23"/>
      <c r="F372" s="23"/>
      <c r="G372" s="23"/>
      <c r="H372" s="23"/>
      <c r="I372" s="23"/>
      <c r="J372" s="23"/>
      <c r="K372" s="23"/>
      <c r="L372" s="23"/>
    </row>
    <row r="373" customFormat="false" ht="15.75" hidden="false" customHeight="true" outlineLevel="0" collapsed="false">
      <c r="A373" s="23"/>
      <c r="B373" s="23"/>
      <c r="C373" s="23"/>
      <c r="D373" s="23"/>
      <c r="E373" s="23"/>
      <c r="F373" s="23"/>
      <c r="G373" s="23"/>
      <c r="H373" s="23"/>
      <c r="I373" s="23"/>
      <c r="J373" s="23"/>
      <c r="K373" s="23"/>
      <c r="L373" s="23"/>
    </row>
    <row r="374" customFormat="false" ht="15.75" hidden="false" customHeight="true" outlineLevel="0" collapsed="false">
      <c r="A374" s="23"/>
      <c r="B374" s="23"/>
      <c r="C374" s="23"/>
      <c r="D374" s="23"/>
      <c r="E374" s="23"/>
      <c r="F374" s="23"/>
      <c r="G374" s="23"/>
      <c r="H374" s="23"/>
      <c r="I374" s="23"/>
      <c r="J374" s="23"/>
      <c r="K374" s="23"/>
      <c r="L374" s="23"/>
    </row>
    <row r="375" customFormat="false" ht="15.75" hidden="false" customHeight="true" outlineLevel="0" collapsed="false">
      <c r="A375" s="23"/>
      <c r="B375" s="23"/>
      <c r="C375" s="23"/>
      <c r="D375" s="23"/>
      <c r="E375" s="23"/>
      <c r="F375" s="23"/>
      <c r="G375" s="23"/>
      <c r="H375" s="23"/>
      <c r="I375" s="23"/>
      <c r="J375" s="23"/>
      <c r="K375" s="23"/>
      <c r="L375" s="23"/>
    </row>
    <row r="376" customFormat="false" ht="15.75" hidden="false" customHeight="true" outlineLevel="0" collapsed="false">
      <c r="A376" s="23"/>
      <c r="B376" s="23"/>
      <c r="C376" s="23"/>
      <c r="D376" s="23"/>
      <c r="E376" s="23"/>
      <c r="F376" s="23"/>
      <c r="G376" s="23"/>
      <c r="H376" s="23"/>
      <c r="I376" s="23"/>
      <c r="J376" s="23"/>
      <c r="K376" s="23"/>
      <c r="L376" s="23"/>
    </row>
    <row r="377" customFormat="false" ht="15.75" hidden="false" customHeight="true" outlineLevel="0" collapsed="false">
      <c r="A377" s="23"/>
      <c r="B377" s="23"/>
      <c r="C377" s="23"/>
      <c r="D377" s="23"/>
      <c r="E377" s="23"/>
      <c r="F377" s="23"/>
      <c r="G377" s="23"/>
      <c r="H377" s="23"/>
      <c r="I377" s="23"/>
      <c r="J377" s="23"/>
      <c r="K377" s="23"/>
      <c r="L377" s="23"/>
    </row>
    <row r="378" customFormat="false" ht="15.75" hidden="false" customHeight="true" outlineLevel="0" collapsed="false">
      <c r="A378" s="23"/>
      <c r="B378" s="23"/>
      <c r="C378" s="23"/>
      <c r="D378" s="23"/>
      <c r="E378" s="23"/>
      <c r="F378" s="23"/>
      <c r="G378" s="23"/>
      <c r="H378" s="23"/>
      <c r="I378" s="23"/>
      <c r="J378" s="23"/>
      <c r="K378" s="23"/>
      <c r="L378" s="23"/>
    </row>
    <row r="379" customFormat="false" ht="15.75" hidden="false" customHeight="true" outlineLevel="0" collapsed="false">
      <c r="A379" s="23"/>
      <c r="B379" s="23"/>
      <c r="C379" s="23"/>
      <c r="D379" s="23"/>
      <c r="E379" s="23"/>
      <c r="F379" s="23"/>
      <c r="G379" s="23"/>
      <c r="H379" s="23"/>
      <c r="I379" s="23"/>
      <c r="J379" s="23"/>
      <c r="K379" s="23"/>
      <c r="L379" s="23"/>
    </row>
    <row r="380" customFormat="false" ht="15.75" hidden="false" customHeight="true" outlineLevel="0" collapsed="false">
      <c r="A380" s="23"/>
      <c r="B380" s="23"/>
      <c r="C380" s="23"/>
      <c r="D380" s="23"/>
      <c r="E380" s="23"/>
      <c r="F380" s="23"/>
      <c r="G380" s="23"/>
      <c r="H380" s="23"/>
      <c r="I380" s="23"/>
      <c r="J380" s="23"/>
      <c r="K380" s="23"/>
      <c r="L380" s="23"/>
    </row>
    <row r="381" customFormat="false" ht="15.75" hidden="false" customHeight="true" outlineLevel="0" collapsed="false">
      <c r="A381" s="23"/>
      <c r="B381" s="23"/>
      <c r="C381" s="23"/>
      <c r="D381" s="23"/>
      <c r="E381" s="23"/>
      <c r="F381" s="23"/>
      <c r="G381" s="23"/>
      <c r="H381" s="23"/>
      <c r="I381" s="23"/>
      <c r="J381" s="23"/>
      <c r="K381" s="23"/>
      <c r="L381" s="23"/>
    </row>
    <row r="382" customFormat="false" ht="15.75" hidden="false" customHeight="true" outlineLevel="0" collapsed="false">
      <c r="A382" s="23"/>
      <c r="B382" s="23"/>
      <c r="C382" s="23"/>
      <c r="D382" s="23"/>
      <c r="E382" s="23"/>
      <c r="F382" s="23"/>
      <c r="G382" s="23"/>
      <c r="H382" s="23"/>
      <c r="I382" s="23"/>
      <c r="J382" s="23"/>
      <c r="K382" s="23"/>
      <c r="L382" s="23"/>
    </row>
    <row r="383" customFormat="false" ht="15.75" hidden="false" customHeight="true" outlineLevel="0" collapsed="false">
      <c r="A383" s="23"/>
      <c r="B383" s="23"/>
      <c r="C383" s="23"/>
      <c r="D383" s="23"/>
      <c r="E383" s="23"/>
      <c r="F383" s="23"/>
      <c r="G383" s="23"/>
      <c r="H383" s="23"/>
      <c r="I383" s="23"/>
      <c r="J383" s="23"/>
      <c r="K383" s="23"/>
      <c r="L383" s="23"/>
    </row>
    <row r="384" customFormat="false" ht="15.75" hidden="false" customHeight="true" outlineLevel="0" collapsed="false">
      <c r="A384" s="23"/>
      <c r="B384" s="23"/>
      <c r="C384" s="23"/>
      <c r="D384" s="23"/>
      <c r="E384" s="23"/>
      <c r="F384" s="23"/>
      <c r="G384" s="23"/>
      <c r="H384" s="23"/>
      <c r="I384" s="23"/>
      <c r="J384" s="23"/>
      <c r="K384" s="23"/>
      <c r="L384" s="23"/>
    </row>
    <row r="385" customFormat="false" ht="15.75" hidden="false" customHeight="true" outlineLevel="0" collapsed="false">
      <c r="A385" s="23"/>
      <c r="B385" s="23"/>
      <c r="C385" s="23"/>
      <c r="D385" s="23"/>
      <c r="E385" s="23"/>
      <c r="F385" s="23"/>
      <c r="G385" s="23"/>
      <c r="H385" s="23"/>
      <c r="I385" s="23"/>
      <c r="J385" s="23"/>
      <c r="K385" s="23"/>
      <c r="L385" s="23"/>
    </row>
    <row r="386" customFormat="false" ht="15.75" hidden="false" customHeight="true" outlineLevel="0" collapsed="false">
      <c r="A386" s="23"/>
      <c r="B386" s="23"/>
      <c r="C386" s="23"/>
      <c r="D386" s="23"/>
      <c r="E386" s="23"/>
      <c r="F386" s="23"/>
      <c r="G386" s="23"/>
      <c r="H386" s="23"/>
      <c r="I386" s="23"/>
      <c r="J386" s="23"/>
      <c r="K386" s="23"/>
      <c r="L386" s="23"/>
    </row>
    <row r="387" customFormat="false" ht="15.75" hidden="false" customHeight="true" outlineLevel="0" collapsed="false">
      <c r="A387" s="23"/>
      <c r="B387" s="23"/>
      <c r="C387" s="23"/>
      <c r="D387" s="23"/>
      <c r="E387" s="23"/>
      <c r="F387" s="23"/>
      <c r="G387" s="23"/>
      <c r="H387" s="23"/>
      <c r="I387" s="23"/>
      <c r="J387" s="23"/>
      <c r="K387" s="23"/>
      <c r="L387" s="23"/>
    </row>
    <row r="388" customFormat="false" ht="15.75" hidden="false" customHeight="true" outlineLevel="0" collapsed="false">
      <c r="A388" s="23"/>
      <c r="B388" s="23"/>
      <c r="C388" s="23"/>
      <c r="D388" s="23"/>
      <c r="E388" s="23"/>
      <c r="F388" s="23"/>
      <c r="G388" s="23"/>
      <c r="H388" s="23"/>
      <c r="I388" s="23"/>
      <c r="J388" s="23"/>
      <c r="K388" s="23"/>
      <c r="L388" s="23"/>
    </row>
    <row r="389" customFormat="false" ht="15.75" hidden="false" customHeight="true" outlineLevel="0" collapsed="false">
      <c r="A389" s="23"/>
      <c r="B389" s="23"/>
      <c r="C389" s="23"/>
      <c r="D389" s="23"/>
      <c r="E389" s="23"/>
      <c r="F389" s="23"/>
      <c r="G389" s="23"/>
      <c r="H389" s="23"/>
      <c r="I389" s="23"/>
      <c r="J389" s="23"/>
      <c r="K389" s="23"/>
      <c r="L389" s="23"/>
    </row>
    <row r="390" customFormat="false" ht="15.75" hidden="false" customHeight="true" outlineLevel="0" collapsed="false">
      <c r="A390" s="23"/>
      <c r="B390" s="23"/>
      <c r="C390" s="23"/>
      <c r="D390" s="23"/>
      <c r="E390" s="23"/>
      <c r="F390" s="23"/>
      <c r="G390" s="23"/>
      <c r="H390" s="23"/>
      <c r="I390" s="23"/>
      <c r="J390" s="23"/>
      <c r="K390" s="23"/>
      <c r="L390" s="23"/>
    </row>
    <row r="391" customFormat="false" ht="15.75" hidden="false" customHeight="true" outlineLevel="0" collapsed="false">
      <c r="A391" s="23"/>
      <c r="B391" s="23"/>
      <c r="C391" s="23"/>
      <c r="D391" s="23"/>
      <c r="E391" s="23"/>
      <c r="F391" s="23"/>
      <c r="G391" s="23"/>
      <c r="H391" s="23"/>
      <c r="I391" s="23"/>
      <c r="J391" s="23"/>
      <c r="K391" s="23"/>
      <c r="L391" s="23"/>
    </row>
    <row r="392" customFormat="false" ht="15.75" hidden="false" customHeight="true" outlineLevel="0" collapsed="false">
      <c r="A392" s="23"/>
      <c r="B392" s="23"/>
      <c r="C392" s="23"/>
      <c r="D392" s="23"/>
      <c r="E392" s="23"/>
      <c r="F392" s="23"/>
      <c r="G392" s="23"/>
      <c r="H392" s="23"/>
      <c r="I392" s="23"/>
      <c r="J392" s="23"/>
      <c r="K392" s="23"/>
      <c r="L392" s="23"/>
    </row>
    <row r="393" customFormat="false" ht="15.75" hidden="false" customHeight="true" outlineLevel="0" collapsed="false">
      <c r="A393" s="23"/>
      <c r="B393" s="23"/>
      <c r="C393" s="23"/>
      <c r="D393" s="23"/>
      <c r="E393" s="23"/>
      <c r="F393" s="23"/>
      <c r="G393" s="23"/>
      <c r="H393" s="23"/>
      <c r="I393" s="23"/>
      <c r="J393" s="23"/>
      <c r="K393" s="23"/>
      <c r="L393" s="23"/>
    </row>
    <row r="394" customFormat="false" ht="15.75" hidden="false" customHeight="true" outlineLevel="0" collapsed="false">
      <c r="A394" s="23"/>
      <c r="B394" s="23"/>
      <c r="C394" s="23"/>
      <c r="D394" s="23"/>
      <c r="E394" s="23"/>
      <c r="F394" s="23"/>
      <c r="G394" s="23"/>
      <c r="H394" s="23"/>
      <c r="I394" s="23"/>
      <c r="J394" s="23"/>
      <c r="K394" s="23"/>
      <c r="L394" s="23"/>
    </row>
    <row r="395" customFormat="false" ht="15.75" hidden="false" customHeight="true" outlineLevel="0" collapsed="false">
      <c r="A395" s="23"/>
      <c r="B395" s="23"/>
      <c r="C395" s="23"/>
      <c r="D395" s="23"/>
      <c r="E395" s="23"/>
      <c r="F395" s="23"/>
      <c r="G395" s="23"/>
      <c r="H395" s="23"/>
      <c r="I395" s="23"/>
      <c r="J395" s="23"/>
      <c r="K395" s="23"/>
      <c r="L395" s="23"/>
    </row>
    <row r="396" customFormat="false" ht="15.75" hidden="false" customHeight="true" outlineLevel="0" collapsed="false">
      <c r="A396" s="23"/>
      <c r="B396" s="23"/>
      <c r="C396" s="23"/>
      <c r="D396" s="23"/>
      <c r="E396" s="23"/>
      <c r="F396" s="23"/>
      <c r="G396" s="23"/>
      <c r="H396" s="23"/>
      <c r="I396" s="23"/>
      <c r="J396" s="23"/>
      <c r="K396" s="23"/>
      <c r="L396" s="23"/>
    </row>
    <row r="397" customFormat="false" ht="15.75" hidden="false" customHeight="true" outlineLevel="0" collapsed="false">
      <c r="A397" s="23"/>
      <c r="B397" s="23"/>
      <c r="C397" s="23"/>
      <c r="D397" s="23"/>
      <c r="E397" s="23"/>
      <c r="F397" s="23"/>
      <c r="G397" s="23"/>
      <c r="H397" s="23"/>
      <c r="I397" s="23"/>
      <c r="J397" s="23"/>
      <c r="K397" s="23"/>
      <c r="L397" s="23"/>
    </row>
    <row r="398" customFormat="false" ht="15.75" hidden="false" customHeight="true" outlineLevel="0" collapsed="false">
      <c r="A398" s="23"/>
      <c r="B398" s="23"/>
      <c r="C398" s="23"/>
      <c r="D398" s="23"/>
      <c r="E398" s="23"/>
      <c r="F398" s="23"/>
      <c r="G398" s="23"/>
      <c r="H398" s="23"/>
      <c r="I398" s="23"/>
      <c r="J398" s="23"/>
      <c r="K398" s="23"/>
      <c r="L398" s="23"/>
    </row>
    <row r="399" customFormat="false" ht="15.75" hidden="false" customHeight="true" outlineLevel="0" collapsed="false">
      <c r="A399" s="23"/>
      <c r="B399" s="23"/>
      <c r="C399" s="23"/>
      <c r="D399" s="23"/>
      <c r="E399" s="23"/>
      <c r="F399" s="23"/>
      <c r="G399" s="23"/>
      <c r="H399" s="23"/>
      <c r="I399" s="23"/>
      <c r="J399" s="23"/>
      <c r="K399" s="23"/>
      <c r="L399" s="23"/>
    </row>
    <row r="400" customFormat="false" ht="15.75" hidden="false" customHeight="true" outlineLevel="0" collapsed="false">
      <c r="A400" s="23"/>
      <c r="B400" s="23"/>
      <c r="C400" s="23"/>
      <c r="D400" s="23"/>
      <c r="E400" s="23"/>
      <c r="F400" s="23"/>
      <c r="G400" s="23"/>
      <c r="H400" s="23"/>
      <c r="I400" s="23"/>
      <c r="J400" s="23"/>
      <c r="K400" s="23"/>
      <c r="L400" s="23"/>
    </row>
    <row r="401" customFormat="false" ht="15.75" hidden="false" customHeight="true" outlineLevel="0" collapsed="false">
      <c r="A401" s="23"/>
      <c r="B401" s="23"/>
      <c r="C401" s="23"/>
      <c r="D401" s="23"/>
      <c r="E401" s="23"/>
      <c r="F401" s="23"/>
      <c r="G401" s="23"/>
      <c r="H401" s="23"/>
      <c r="I401" s="23"/>
      <c r="J401" s="23"/>
      <c r="K401" s="23"/>
      <c r="L401" s="23"/>
    </row>
    <row r="402" customFormat="false" ht="15.75" hidden="false" customHeight="true" outlineLevel="0" collapsed="false">
      <c r="A402" s="23"/>
      <c r="B402" s="23"/>
      <c r="C402" s="23"/>
      <c r="D402" s="23"/>
      <c r="E402" s="23"/>
      <c r="F402" s="23"/>
      <c r="G402" s="23"/>
      <c r="H402" s="23"/>
      <c r="I402" s="23"/>
      <c r="J402" s="23"/>
      <c r="K402" s="23"/>
      <c r="L402" s="23"/>
    </row>
    <row r="403" customFormat="false" ht="15.75" hidden="false" customHeight="true" outlineLevel="0" collapsed="false">
      <c r="A403" s="23"/>
      <c r="B403" s="23"/>
      <c r="C403" s="23"/>
      <c r="D403" s="23"/>
      <c r="E403" s="23"/>
      <c r="F403" s="23"/>
      <c r="G403" s="23"/>
      <c r="H403" s="23"/>
      <c r="I403" s="23"/>
      <c r="J403" s="23"/>
      <c r="K403" s="23"/>
      <c r="L403" s="23"/>
    </row>
    <row r="404" customFormat="false" ht="15.75" hidden="false" customHeight="true" outlineLevel="0" collapsed="false">
      <c r="A404" s="23"/>
      <c r="B404" s="23"/>
      <c r="C404" s="23"/>
      <c r="D404" s="23"/>
      <c r="E404" s="23"/>
      <c r="F404" s="23"/>
      <c r="G404" s="23"/>
      <c r="H404" s="23"/>
      <c r="I404" s="23"/>
      <c r="J404" s="23"/>
      <c r="K404" s="23"/>
      <c r="L404" s="23"/>
    </row>
    <row r="405" customFormat="false" ht="15.75" hidden="false" customHeight="true" outlineLevel="0" collapsed="false">
      <c r="A405" s="23"/>
      <c r="B405" s="23"/>
      <c r="C405" s="23"/>
      <c r="D405" s="23"/>
      <c r="E405" s="23"/>
      <c r="F405" s="23"/>
      <c r="G405" s="23"/>
      <c r="H405" s="23"/>
      <c r="I405" s="23"/>
      <c r="J405" s="23"/>
      <c r="K405" s="23"/>
      <c r="L405" s="23"/>
    </row>
    <row r="406" customFormat="false" ht="15.75" hidden="false" customHeight="true" outlineLevel="0" collapsed="false">
      <c r="A406" s="23"/>
      <c r="B406" s="23"/>
      <c r="C406" s="23"/>
      <c r="D406" s="23"/>
      <c r="E406" s="23"/>
      <c r="F406" s="23"/>
      <c r="G406" s="23"/>
      <c r="H406" s="23"/>
      <c r="I406" s="23"/>
      <c r="J406" s="23"/>
      <c r="K406" s="23"/>
      <c r="L406" s="23"/>
    </row>
    <row r="407" customFormat="false" ht="15.75" hidden="false" customHeight="true" outlineLevel="0" collapsed="false">
      <c r="A407" s="23"/>
      <c r="B407" s="23"/>
      <c r="C407" s="23"/>
      <c r="D407" s="23"/>
      <c r="E407" s="23"/>
      <c r="F407" s="23"/>
      <c r="G407" s="23"/>
      <c r="H407" s="23"/>
      <c r="I407" s="23"/>
      <c r="J407" s="23"/>
      <c r="K407" s="23"/>
      <c r="L407" s="23"/>
    </row>
    <row r="408" customFormat="false" ht="15.75" hidden="false" customHeight="true" outlineLevel="0" collapsed="false">
      <c r="A408" s="23"/>
      <c r="B408" s="23"/>
      <c r="C408" s="23"/>
      <c r="D408" s="23"/>
      <c r="E408" s="23"/>
      <c r="F408" s="23"/>
      <c r="G408" s="23"/>
      <c r="H408" s="23"/>
      <c r="I408" s="23"/>
      <c r="J408" s="23"/>
      <c r="K408" s="23"/>
      <c r="L408" s="23"/>
    </row>
    <row r="409" customFormat="false" ht="15.75" hidden="false" customHeight="true" outlineLevel="0" collapsed="false">
      <c r="A409" s="23"/>
      <c r="B409" s="23"/>
      <c r="C409" s="23"/>
      <c r="D409" s="23"/>
      <c r="E409" s="23"/>
      <c r="F409" s="23"/>
      <c r="G409" s="23"/>
      <c r="H409" s="23"/>
      <c r="I409" s="23"/>
      <c r="J409" s="23"/>
      <c r="K409" s="23"/>
      <c r="L409" s="23"/>
    </row>
    <row r="410" customFormat="false" ht="15.75" hidden="false" customHeight="true" outlineLevel="0" collapsed="false">
      <c r="A410" s="23"/>
      <c r="B410" s="23"/>
      <c r="C410" s="23"/>
      <c r="D410" s="23"/>
      <c r="E410" s="23"/>
      <c r="F410" s="23"/>
      <c r="G410" s="23"/>
      <c r="H410" s="23"/>
      <c r="I410" s="23"/>
      <c r="J410" s="23"/>
      <c r="K410" s="23"/>
      <c r="L410" s="23"/>
    </row>
    <row r="411" customFormat="false" ht="15.75" hidden="false" customHeight="true" outlineLevel="0" collapsed="false">
      <c r="A411" s="23"/>
      <c r="B411" s="23"/>
      <c r="C411" s="23"/>
      <c r="D411" s="23"/>
      <c r="E411" s="23"/>
      <c r="F411" s="23"/>
      <c r="G411" s="23"/>
      <c r="H411" s="23"/>
      <c r="I411" s="23"/>
      <c r="J411" s="23"/>
      <c r="K411" s="23"/>
      <c r="L411" s="23"/>
    </row>
    <row r="412" customFormat="false" ht="15.75" hidden="false" customHeight="true" outlineLevel="0" collapsed="false">
      <c r="A412" s="23"/>
      <c r="B412" s="23"/>
      <c r="C412" s="23"/>
      <c r="D412" s="23"/>
      <c r="E412" s="23"/>
      <c r="F412" s="23"/>
      <c r="G412" s="23"/>
      <c r="H412" s="23"/>
      <c r="I412" s="23"/>
      <c r="J412" s="23"/>
      <c r="K412" s="23"/>
      <c r="L412" s="23"/>
    </row>
    <row r="413" customFormat="false" ht="15.75" hidden="false" customHeight="true" outlineLevel="0" collapsed="false">
      <c r="A413" s="23"/>
      <c r="B413" s="23"/>
      <c r="C413" s="23"/>
      <c r="D413" s="23"/>
      <c r="E413" s="23"/>
      <c r="F413" s="23"/>
      <c r="G413" s="23"/>
      <c r="H413" s="23"/>
      <c r="I413" s="23"/>
      <c r="J413" s="23"/>
      <c r="K413" s="23"/>
      <c r="L413" s="23"/>
    </row>
    <row r="414" customFormat="false" ht="15.75" hidden="false" customHeight="true" outlineLevel="0" collapsed="false">
      <c r="A414" s="23"/>
      <c r="B414" s="23"/>
      <c r="C414" s="23"/>
      <c r="D414" s="23"/>
      <c r="E414" s="23"/>
      <c r="F414" s="23"/>
      <c r="G414" s="23"/>
      <c r="H414" s="23"/>
      <c r="I414" s="23"/>
      <c r="J414" s="23"/>
      <c r="K414" s="23"/>
      <c r="L414" s="23"/>
    </row>
    <row r="415" customFormat="false" ht="15.75" hidden="false" customHeight="true" outlineLevel="0" collapsed="false">
      <c r="A415" s="23"/>
      <c r="B415" s="23"/>
      <c r="C415" s="23"/>
      <c r="D415" s="23"/>
      <c r="E415" s="23"/>
      <c r="F415" s="23"/>
      <c r="G415" s="23"/>
      <c r="H415" s="23"/>
      <c r="I415" s="23"/>
      <c r="J415" s="23"/>
      <c r="K415" s="23"/>
      <c r="L415" s="23"/>
    </row>
    <row r="416" customFormat="false" ht="15.75" hidden="false" customHeight="true" outlineLevel="0" collapsed="false">
      <c r="A416" s="23"/>
      <c r="B416" s="23"/>
      <c r="C416" s="23"/>
      <c r="D416" s="23"/>
      <c r="E416" s="23"/>
      <c r="F416" s="23"/>
      <c r="G416" s="23"/>
      <c r="H416" s="23"/>
      <c r="I416" s="23"/>
      <c r="J416" s="23"/>
      <c r="K416" s="23"/>
      <c r="L416" s="23"/>
    </row>
    <row r="417" customFormat="false" ht="15.75" hidden="false" customHeight="true" outlineLevel="0" collapsed="false">
      <c r="A417" s="23"/>
      <c r="B417" s="23"/>
      <c r="C417" s="23"/>
      <c r="D417" s="23"/>
      <c r="E417" s="23"/>
      <c r="F417" s="23"/>
      <c r="G417" s="23"/>
      <c r="H417" s="23"/>
      <c r="I417" s="23"/>
      <c r="J417" s="23"/>
      <c r="K417" s="23"/>
      <c r="L417" s="23"/>
    </row>
    <row r="418" customFormat="false" ht="15.75" hidden="false" customHeight="true" outlineLevel="0" collapsed="false">
      <c r="A418" s="23"/>
      <c r="B418" s="23"/>
      <c r="C418" s="23"/>
      <c r="D418" s="23"/>
      <c r="E418" s="23"/>
      <c r="F418" s="23"/>
      <c r="G418" s="23"/>
      <c r="H418" s="23"/>
      <c r="I418" s="23"/>
      <c r="J418" s="23"/>
      <c r="K418" s="23"/>
      <c r="L418" s="23"/>
    </row>
    <row r="419" customFormat="false" ht="15.75" hidden="false" customHeight="true" outlineLevel="0" collapsed="false">
      <c r="A419" s="23"/>
      <c r="B419" s="23"/>
      <c r="C419" s="23"/>
      <c r="D419" s="23"/>
      <c r="E419" s="23"/>
      <c r="F419" s="23"/>
      <c r="G419" s="23"/>
      <c r="H419" s="23"/>
      <c r="I419" s="23"/>
      <c r="J419" s="23"/>
      <c r="K419" s="23"/>
      <c r="L419" s="23"/>
    </row>
    <row r="420" customFormat="false" ht="15.75" hidden="false" customHeight="true" outlineLevel="0" collapsed="false">
      <c r="A420" s="23"/>
      <c r="B420" s="23"/>
      <c r="C420" s="23"/>
      <c r="D420" s="23"/>
      <c r="E420" s="23"/>
      <c r="F420" s="23"/>
      <c r="G420" s="23"/>
      <c r="H420" s="23"/>
      <c r="I420" s="23"/>
      <c r="J420" s="23"/>
      <c r="K420" s="23"/>
      <c r="L420" s="23"/>
    </row>
    <row r="421" customFormat="false" ht="15.75" hidden="false" customHeight="true" outlineLevel="0" collapsed="false">
      <c r="A421" s="23"/>
      <c r="B421" s="23"/>
      <c r="C421" s="23"/>
      <c r="D421" s="23"/>
      <c r="E421" s="23"/>
      <c r="F421" s="23"/>
      <c r="G421" s="23"/>
      <c r="H421" s="23"/>
      <c r="I421" s="23"/>
      <c r="J421" s="23"/>
      <c r="K421" s="23"/>
      <c r="L421" s="23"/>
    </row>
    <row r="422" customFormat="false" ht="15.75" hidden="false" customHeight="true" outlineLevel="0" collapsed="false">
      <c r="A422" s="23"/>
      <c r="B422" s="23"/>
      <c r="C422" s="23"/>
      <c r="D422" s="23"/>
      <c r="E422" s="23"/>
      <c r="F422" s="23"/>
      <c r="G422" s="23"/>
      <c r="H422" s="23"/>
      <c r="I422" s="23"/>
      <c r="J422" s="23"/>
      <c r="K422" s="23"/>
      <c r="L422" s="23"/>
    </row>
    <row r="423" customFormat="false" ht="15.75" hidden="false" customHeight="true" outlineLevel="0" collapsed="false">
      <c r="A423" s="23"/>
      <c r="B423" s="23"/>
      <c r="C423" s="23"/>
      <c r="D423" s="23"/>
      <c r="E423" s="23"/>
      <c r="F423" s="23"/>
      <c r="G423" s="23"/>
      <c r="H423" s="23"/>
      <c r="I423" s="23"/>
      <c r="J423" s="23"/>
      <c r="K423" s="23"/>
      <c r="L423" s="23"/>
    </row>
    <row r="424" customFormat="false" ht="15.75" hidden="false" customHeight="true" outlineLevel="0" collapsed="false">
      <c r="A424" s="23"/>
      <c r="B424" s="23"/>
      <c r="C424" s="23"/>
      <c r="D424" s="23"/>
      <c r="E424" s="23"/>
      <c r="F424" s="23"/>
      <c r="G424" s="23"/>
      <c r="H424" s="23"/>
      <c r="I424" s="23"/>
      <c r="J424" s="23"/>
      <c r="K424" s="23"/>
      <c r="L424" s="23"/>
    </row>
    <row r="425" customFormat="false" ht="15.75" hidden="false" customHeight="true" outlineLevel="0" collapsed="false">
      <c r="A425" s="23"/>
      <c r="B425" s="23"/>
      <c r="C425" s="23"/>
      <c r="D425" s="23"/>
      <c r="E425" s="23"/>
      <c r="F425" s="23"/>
      <c r="G425" s="23"/>
      <c r="H425" s="23"/>
      <c r="I425" s="23"/>
      <c r="J425" s="23"/>
      <c r="K425" s="23"/>
      <c r="L425" s="23"/>
    </row>
    <row r="426" customFormat="false" ht="15.75" hidden="false" customHeight="true" outlineLevel="0" collapsed="false">
      <c r="A426" s="23"/>
      <c r="B426" s="23"/>
      <c r="C426" s="23"/>
      <c r="D426" s="23"/>
      <c r="E426" s="23"/>
      <c r="F426" s="23"/>
      <c r="G426" s="23"/>
      <c r="H426" s="23"/>
      <c r="I426" s="23"/>
      <c r="J426" s="23"/>
      <c r="K426" s="23"/>
      <c r="L426" s="23"/>
    </row>
    <row r="427" customFormat="false" ht="15.75" hidden="false" customHeight="true" outlineLevel="0" collapsed="false">
      <c r="A427" s="23"/>
      <c r="B427" s="23"/>
      <c r="C427" s="23"/>
      <c r="D427" s="23"/>
      <c r="E427" s="23"/>
      <c r="F427" s="23"/>
      <c r="G427" s="23"/>
      <c r="H427" s="23"/>
      <c r="I427" s="23"/>
      <c r="J427" s="23"/>
      <c r="K427" s="23"/>
      <c r="L427" s="23"/>
    </row>
    <row r="428" customFormat="false" ht="15.75" hidden="false" customHeight="true" outlineLevel="0" collapsed="false">
      <c r="A428" s="23"/>
      <c r="B428" s="23"/>
      <c r="C428" s="23"/>
      <c r="D428" s="23"/>
      <c r="E428" s="23"/>
      <c r="F428" s="23"/>
      <c r="G428" s="23"/>
      <c r="H428" s="23"/>
      <c r="I428" s="23"/>
      <c r="J428" s="23"/>
      <c r="K428" s="23"/>
      <c r="L428" s="23"/>
    </row>
    <row r="429" customFormat="false" ht="15.75" hidden="false" customHeight="true" outlineLevel="0" collapsed="false">
      <c r="A429" s="23"/>
      <c r="B429" s="23"/>
      <c r="C429" s="23"/>
      <c r="D429" s="23"/>
      <c r="E429" s="23"/>
      <c r="F429" s="23"/>
      <c r="G429" s="23"/>
      <c r="H429" s="23"/>
      <c r="I429" s="23"/>
      <c r="J429" s="23"/>
      <c r="K429" s="23"/>
      <c r="L429" s="23"/>
    </row>
    <row r="430" customFormat="false" ht="15.75" hidden="false" customHeight="true" outlineLevel="0" collapsed="false">
      <c r="A430" s="23"/>
      <c r="B430" s="23"/>
      <c r="C430" s="23"/>
      <c r="D430" s="23"/>
      <c r="E430" s="23"/>
      <c r="F430" s="23"/>
      <c r="G430" s="23"/>
      <c r="H430" s="23"/>
      <c r="I430" s="23"/>
      <c r="J430" s="23"/>
      <c r="K430" s="23"/>
      <c r="L430" s="23"/>
    </row>
    <row r="431" customFormat="false" ht="15.75" hidden="false" customHeight="true" outlineLevel="0" collapsed="false">
      <c r="A431" s="23"/>
      <c r="B431" s="23"/>
      <c r="C431" s="23"/>
      <c r="D431" s="23"/>
      <c r="E431" s="23"/>
      <c r="F431" s="23"/>
      <c r="G431" s="23"/>
      <c r="H431" s="23"/>
      <c r="I431" s="23"/>
      <c r="J431" s="23"/>
      <c r="K431" s="23"/>
      <c r="L431" s="23"/>
    </row>
    <row r="432" customFormat="false" ht="15.75" hidden="false" customHeight="true" outlineLevel="0" collapsed="false">
      <c r="A432" s="23"/>
      <c r="B432" s="23"/>
      <c r="C432" s="23"/>
      <c r="D432" s="23"/>
      <c r="E432" s="23"/>
      <c r="F432" s="23"/>
      <c r="G432" s="23"/>
      <c r="H432" s="23"/>
      <c r="I432" s="23"/>
      <c r="J432" s="23"/>
      <c r="K432" s="23"/>
      <c r="L432" s="23"/>
    </row>
    <row r="433" customFormat="false" ht="15.75" hidden="false" customHeight="true" outlineLevel="0" collapsed="false">
      <c r="A433" s="23"/>
      <c r="B433" s="23"/>
      <c r="C433" s="23"/>
      <c r="D433" s="23"/>
      <c r="E433" s="23"/>
      <c r="F433" s="23"/>
      <c r="G433" s="23"/>
      <c r="H433" s="23"/>
      <c r="I433" s="23"/>
      <c r="J433" s="23"/>
      <c r="K433" s="23"/>
      <c r="L433" s="23"/>
    </row>
    <row r="434" customFormat="false" ht="15.75" hidden="false" customHeight="true" outlineLevel="0" collapsed="false">
      <c r="A434" s="23"/>
      <c r="B434" s="23"/>
      <c r="C434" s="23"/>
      <c r="D434" s="23"/>
      <c r="E434" s="23"/>
      <c r="F434" s="23"/>
      <c r="G434" s="23"/>
      <c r="H434" s="23"/>
      <c r="I434" s="23"/>
      <c r="J434" s="23"/>
      <c r="K434" s="23"/>
      <c r="L434" s="23"/>
    </row>
    <row r="435" customFormat="false" ht="15.75" hidden="false" customHeight="true" outlineLevel="0" collapsed="false">
      <c r="A435" s="23"/>
      <c r="B435" s="23"/>
      <c r="C435" s="23"/>
      <c r="D435" s="23"/>
      <c r="E435" s="23"/>
      <c r="F435" s="23"/>
      <c r="G435" s="23"/>
      <c r="H435" s="23"/>
      <c r="I435" s="23"/>
      <c r="J435" s="23"/>
      <c r="K435" s="23"/>
      <c r="L435" s="23"/>
    </row>
    <row r="436" customFormat="false" ht="15.75" hidden="false" customHeight="true" outlineLevel="0" collapsed="false">
      <c r="A436" s="23"/>
      <c r="B436" s="23"/>
      <c r="C436" s="23"/>
      <c r="D436" s="23"/>
      <c r="E436" s="23"/>
      <c r="F436" s="23"/>
      <c r="G436" s="23"/>
      <c r="H436" s="23"/>
      <c r="I436" s="23"/>
      <c r="J436" s="23"/>
      <c r="K436" s="23"/>
      <c r="L436" s="23"/>
    </row>
    <row r="437" customFormat="false" ht="15.75" hidden="false" customHeight="true" outlineLevel="0" collapsed="false">
      <c r="A437" s="23"/>
      <c r="B437" s="23"/>
      <c r="C437" s="23"/>
      <c r="D437" s="23"/>
      <c r="E437" s="23"/>
      <c r="F437" s="23"/>
      <c r="G437" s="23"/>
      <c r="H437" s="23"/>
      <c r="I437" s="23"/>
      <c r="J437" s="23"/>
      <c r="K437" s="23"/>
      <c r="L437" s="23"/>
    </row>
    <row r="438" customFormat="false" ht="15.75" hidden="false" customHeight="true" outlineLevel="0" collapsed="false">
      <c r="A438" s="23"/>
      <c r="B438" s="23"/>
      <c r="C438" s="23"/>
      <c r="D438" s="23"/>
      <c r="E438" s="23"/>
      <c r="F438" s="23"/>
      <c r="G438" s="23"/>
      <c r="H438" s="23"/>
      <c r="I438" s="23"/>
      <c r="J438" s="23"/>
      <c r="K438" s="23"/>
      <c r="L438" s="23"/>
    </row>
    <row r="439" customFormat="false" ht="15.75" hidden="false" customHeight="true" outlineLevel="0" collapsed="false">
      <c r="A439" s="23"/>
      <c r="B439" s="23"/>
      <c r="C439" s="23"/>
      <c r="D439" s="23"/>
      <c r="E439" s="23"/>
      <c r="F439" s="23"/>
      <c r="G439" s="23"/>
      <c r="H439" s="23"/>
      <c r="I439" s="23"/>
      <c r="J439" s="23"/>
      <c r="K439" s="23"/>
      <c r="L439" s="23"/>
    </row>
    <row r="440" customFormat="false" ht="15.75" hidden="false" customHeight="true" outlineLevel="0" collapsed="false">
      <c r="A440" s="23"/>
      <c r="B440" s="23"/>
      <c r="C440" s="23"/>
      <c r="D440" s="23"/>
      <c r="E440" s="23"/>
      <c r="F440" s="23"/>
      <c r="G440" s="23"/>
      <c r="H440" s="23"/>
      <c r="I440" s="23"/>
      <c r="J440" s="23"/>
      <c r="K440" s="23"/>
      <c r="L440" s="23"/>
    </row>
    <row r="441" customFormat="false" ht="15.75" hidden="false" customHeight="true" outlineLevel="0" collapsed="false">
      <c r="A441" s="23"/>
      <c r="B441" s="23"/>
      <c r="C441" s="23"/>
      <c r="D441" s="23"/>
      <c r="E441" s="23"/>
      <c r="F441" s="23"/>
      <c r="G441" s="23"/>
      <c r="H441" s="23"/>
      <c r="I441" s="23"/>
      <c r="J441" s="23"/>
      <c r="K441" s="23"/>
      <c r="L441" s="23"/>
    </row>
    <row r="442" customFormat="false" ht="15.75" hidden="false" customHeight="true" outlineLevel="0" collapsed="false">
      <c r="A442" s="23"/>
      <c r="B442" s="23"/>
      <c r="C442" s="23"/>
      <c r="D442" s="23"/>
      <c r="E442" s="23"/>
      <c r="F442" s="23"/>
      <c r="G442" s="23"/>
      <c r="H442" s="23"/>
      <c r="I442" s="23"/>
      <c r="J442" s="23"/>
      <c r="K442" s="23"/>
      <c r="L442" s="23"/>
    </row>
    <row r="443" customFormat="false" ht="15.75" hidden="false" customHeight="true" outlineLevel="0" collapsed="false">
      <c r="A443" s="23"/>
      <c r="B443" s="23"/>
      <c r="C443" s="23"/>
      <c r="D443" s="23"/>
      <c r="E443" s="23"/>
      <c r="F443" s="23"/>
      <c r="G443" s="23"/>
      <c r="H443" s="23"/>
      <c r="I443" s="23"/>
      <c r="J443" s="23"/>
      <c r="K443" s="23"/>
      <c r="L443" s="23"/>
    </row>
    <row r="444" customFormat="false" ht="15.75" hidden="false" customHeight="true" outlineLevel="0" collapsed="false">
      <c r="A444" s="23"/>
      <c r="B444" s="23"/>
      <c r="C444" s="23"/>
      <c r="D444" s="23"/>
      <c r="E444" s="23"/>
      <c r="F444" s="23"/>
      <c r="G444" s="23"/>
      <c r="H444" s="23"/>
      <c r="I444" s="23"/>
      <c r="J444" s="23"/>
      <c r="K444" s="23"/>
      <c r="L444" s="23"/>
    </row>
    <row r="445" customFormat="false" ht="15.75" hidden="false" customHeight="true" outlineLevel="0" collapsed="false">
      <c r="A445" s="23"/>
      <c r="B445" s="23"/>
      <c r="C445" s="23"/>
      <c r="D445" s="23"/>
      <c r="E445" s="23"/>
      <c r="F445" s="23"/>
      <c r="G445" s="23"/>
      <c r="H445" s="23"/>
      <c r="I445" s="23"/>
      <c r="J445" s="23"/>
      <c r="K445" s="23"/>
      <c r="L445" s="23"/>
    </row>
    <row r="446" customFormat="false" ht="15.75" hidden="false" customHeight="true" outlineLevel="0" collapsed="false">
      <c r="A446" s="23"/>
      <c r="B446" s="23"/>
      <c r="C446" s="23"/>
      <c r="D446" s="23"/>
      <c r="E446" s="23"/>
      <c r="F446" s="23"/>
      <c r="G446" s="23"/>
      <c r="H446" s="23"/>
      <c r="I446" s="23"/>
      <c r="J446" s="23"/>
      <c r="K446" s="23"/>
      <c r="L446" s="23"/>
    </row>
    <row r="447" customFormat="false" ht="15.75" hidden="false" customHeight="true" outlineLevel="0" collapsed="false">
      <c r="A447" s="23"/>
      <c r="B447" s="23"/>
      <c r="C447" s="23"/>
      <c r="D447" s="23"/>
      <c r="E447" s="23"/>
      <c r="F447" s="23"/>
      <c r="G447" s="23"/>
      <c r="H447" s="23"/>
      <c r="I447" s="23"/>
      <c r="J447" s="23"/>
      <c r="K447" s="23"/>
      <c r="L447" s="23"/>
    </row>
    <row r="448" customFormat="false" ht="15.75" hidden="false" customHeight="true" outlineLevel="0" collapsed="false">
      <c r="A448" s="23"/>
      <c r="B448" s="23"/>
      <c r="C448" s="23"/>
      <c r="D448" s="23"/>
      <c r="E448" s="23"/>
      <c r="F448" s="23"/>
      <c r="G448" s="23"/>
      <c r="H448" s="23"/>
      <c r="I448" s="23"/>
      <c r="J448" s="23"/>
      <c r="K448" s="23"/>
      <c r="L448" s="23"/>
    </row>
    <row r="449" customFormat="false" ht="15.75" hidden="false" customHeight="true" outlineLevel="0" collapsed="false">
      <c r="A449" s="23"/>
      <c r="B449" s="23"/>
      <c r="C449" s="23"/>
      <c r="D449" s="23"/>
      <c r="E449" s="23"/>
      <c r="F449" s="23"/>
      <c r="G449" s="23"/>
      <c r="H449" s="23"/>
      <c r="I449" s="23"/>
      <c r="J449" s="23"/>
      <c r="K449" s="23"/>
      <c r="L449" s="23"/>
    </row>
    <row r="450" customFormat="false" ht="15.75" hidden="false" customHeight="true" outlineLevel="0" collapsed="false">
      <c r="A450" s="23"/>
      <c r="B450" s="23"/>
      <c r="C450" s="23"/>
      <c r="D450" s="23"/>
      <c r="E450" s="23"/>
      <c r="F450" s="23"/>
      <c r="G450" s="23"/>
      <c r="H450" s="23"/>
      <c r="I450" s="23"/>
      <c r="J450" s="23"/>
      <c r="K450" s="23"/>
      <c r="L450" s="23"/>
    </row>
    <row r="451" customFormat="false" ht="15.75" hidden="false" customHeight="true" outlineLevel="0" collapsed="false">
      <c r="A451" s="23"/>
      <c r="B451" s="23"/>
      <c r="C451" s="23"/>
      <c r="D451" s="23"/>
      <c r="E451" s="23"/>
      <c r="F451" s="23"/>
      <c r="G451" s="23"/>
      <c r="H451" s="23"/>
      <c r="I451" s="23"/>
      <c r="J451" s="23"/>
      <c r="K451" s="23"/>
      <c r="L451" s="23"/>
    </row>
    <row r="452" customFormat="false" ht="15.75" hidden="false" customHeight="true" outlineLevel="0" collapsed="false">
      <c r="A452" s="23"/>
      <c r="B452" s="23"/>
      <c r="C452" s="23"/>
      <c r="D452" s="23"/>
      <c r="E452" s="23"/>
      <c r="F452" s="23"/>
      <c r="G452" s="23"/>
      <c r="H452" s="23"/>
      <c r="I452" s="23"/>
      <c r="J452" s="23"/>
      <c r="K452" s="23"/>
      <c r="L452" s="23"/>
    </row>
    <row r="453" customFormat="false" ht="15.75" hidden="false" customHeight="true" outlineLevel="0" collapsed="false">
      <c r="A453" s="23"/>
      <c r="B453" s="23"/>
      <c r="C453" s="23"/>
      <c r="D453" s="23"/>
      <c r="E453" s="23"/>
      <c r="F453" s="23"/>
      <c r="G453" s="23"/>
      <c r="H453" s="23"/>
      <c r="I453" s="23"/>
      <c r="J453" s="23"/>
      <c r="K453" s="23"/>
      <c r="L453" s="23"/>
    </row>
    <row r="454" customFormat="false" ht="15.75" hidden="false" customHeight="true" outlineLevel="0" collapsed="false">
      <c r="A454" s="23"/>
      <c r="B454" s="23"/>
      <c r="C454" s="23"/>
      <c r="D454" s="23"/>
      <c r="E454" s="23"/>
      <c r="F454" s="23"/>
      <c r="G454" s="23"/>
      <c r="H454" s="23"/>
      <c r="I454" s="23"/>
      <c r="J454" s="23"/>
      <c r="K454" s="23"/>
      <c r="L454" s="23"/>
    </row>
    <row r="455" customFormat="false" ht="15.75" hidden="false" customHeight="true" outlineLevel="0" collapsed="false">
      <c r="A455" s="23"/>
      <c r="B455" s="23"/>
      <c r="C455" s="23"/>
      <c r="D455" s="23"/>
      <c r="E455" s="23"/>
      <c r="F455" s="23"/>
      <c r="G455" s="23"/>
      <c r="H455" s="23"/>
      <c r="I455" s="23"/>
      <c r="J455" s="23"/>
      <c r="K455" s="23"/>
      <c r="L455" s="23"/>
    </row>
    <row r="456" customFormat="false" ht="15.75" hidden="false" customHeight="true" outlineLevel="0" collapsed="false">
      <c r="A456" s="23"/>
      <c r="B456" s="23"/>
      <c r="C456" s="23"/>
      <c r="D456" s="23"/>
      <c r="E456" s="23"/>
      <c r="F456" s="23"/>
      <c r="G456" s="23"/>
      <c r="H456" s="23"/>
      <c r="I456" s="23"/>
      <c r="J456" s="23"/>
      <c r="K456" s="23"/>
      <c r="L456" s="23"/>
    </row>
    <row r="457" customFormat="false" ht="15.75" hidden="false" customHeight="true" outlineLevel="0" collapsed="false">
      <c r="A457" s="23"/>
      <c r="B457" s="23"/>
      <c r="C457" s="23"/>
      <c r="D457" s="23"/>
      <c r="E457" s="23"/>
      <c r="F457" s="23"/>
      <c r="G457" s="23"/>
      <c r="H457" s="23"/>
      <c r="I457" s="23"/>
      <c r="J457" s="23"/>
      <c r="K457" s="23"/>
      <c r="L457" s="23"/>
    </row>
    <row r="458" customFormat="false" ht="15.75" hidden="false" customHeight="true" outlineLevel="0" collapsed="false">
      <c r="A458" s="23"/>
      <c r="B458" s="23"/>
      <c r="C458" s="23"/>
      <c r="D458" s="23"/>
      <c r="E458" s="23"/>
      <c r="F458" s="23"/>
      <c r="G458" s="23"/>
      <c r="H458" s="23"/>
      <c r="I458" s="23"/>
      <c r="J458" s="23"/>
      <c r="K458" s="23"/>
      <c r="L458" s="23"/>
    </row>
    <row r="459" customFormat="false" ht="15.75" hidden="false" customHeight="true" outlineLevel="0" collapsed="false">
      <c r="A459" s="23"/>
      <c r="B459" s="23"/>
      <c r="C459" s="23"/>
      <c r="D459" s="23"/>
      <c r="E459" s="23"/>
      <c r="F459" s="23"/>
      <c r="G459" s="23"/>
      <c r="H459" s="23"/>
      <c r="I459" s="23"/>
      <c r="J459" s="23"/>
      <c r="K459" s="23"/>
      <c r="L459" s="23"/>
    </row>
    <row r="460" customFormat="false" ht="15.75" hidden="false" customHeight="true" outlineLevel="0" collapsed="false">
      <c r="A460" s="23"/>
      <c r="B460" s="23"/>
      <c r="C460" s="23"/>
      <c r="D460" s="23"/>
      <c r="E460" s="23"/>
      <c r="F460" s="23"/>
      <c r="G460" s="23"/>
      <c r="H460" s="23"/>
      <c r="I460" s="23"/>
      <c r="J460" s="23"/>
      <c r="K460" s="23"/>
      <c r="L460" s="23"/>
    </row>
    <row r="461" customFormat="false" ht="15.75" hidden="false" customHeight="true" outlineLevel="0" collapsed="false">
      <c r="A461" s="23"/>
      <c r="B461" s="23"/>
      <c r="C461" s="23"/>
      <c r="D461" s="23"/>
      <c r="E461" s="23"/>
      <c r="F461" s="23"/>
      <c r="G461" s="23"/>
      <c r="H461" s="23"/>
      <c r="I461" s="23"/>
      <c r="J461" s="23"/>
      <c r="K461" s="23"/>
      <c r="L461" s="23"/>
    </row>
    <row r="462" customFormat="false" ht="15.75" hidden="false" customHeight="true" outlineLevel="0" collapsed="false">
      <c r="A462" s="23"/>
      <c r="B462" s="23"/>
      <c r="C462" s="23"/>
      <c r="D462" s="23"/>
      <c r="E462" s="23"/>
      <c r="F462" s="23"/>
      <c r="G462" s="23"/>
      <c r="H462" s="23"/>
      <c r="I462" s="23"/>
      <c r="J462" s="23"/>
      <c r="K462" s="23"/>
      <c r="L462" s="23"/>
    </row>
    <row r="463" customFormat="false" ht="15.75" hidden="false" customHeight="true" outlineLevel="0" collapsed="false">
      <c r="A463" s="23"/>
      <c r="B463" s="23"/>
      <c r="C463" s="23"/>
      <c r="D463" s="23"/>
      <c r="E463" s="23"/>
      <c r="F463" s="23"/>
      <c r="G463" s="23"/>
      <c r="H463" s="23"/>
      <c r="I463" s="23"/>
      <c r="J463" s="23"/>
      <c r="K463" s="23"/>
      <c r="L463" s="23"/>
    </row>
    <row r="464" customFormat="false" ht="15.75" hidden="false" customHeight="true" outlineLevel="0" collapsed="false">
      <c r="A464" s="23"/>
      <c r="B464" s="23"/>
      <c r="C464" s="23"/>
      <c r="D464" s="23"/>
      <c r="E464" s="23"/>
      <c r="F464" s="23"/>
      <c r="G464" s="23"/>
      <c r="H464" s="23"/>
      <c r="I464" s="23"/>
      <c r="J464" s="23"/>
      <c r="K464" s="23"/>
      <c r="L464" s="23"/>
    </row>
    <row r="465" customFormat="false" ht="15.75" hidden="false" customHeight="true" outlineLevel="0" collapsed="false">
      <c r="A465" s="23"/>
      <c r="B465" s="23"/>
      <c r="C465" s="23"/>
      <c r="D465" s="23"/>
      <c r="E465" s="23"/>
      <c r="F465" s="23"/>
      <c r="G465" s="23"/>
      <c r="H465" s="23"/>
      <c r="I465" s="23"/>
      <c r="J465" s="23"/>
      <c r="K465" s="23"/>
      <c r="L465" s="23"/>
    </row>
    <row r="466" customFormat="false" ht="15.75" hidden="false" customHeight="true" outlineLevel="0" collapsed="false">
      <c r="A466" s="23"/>
      <c r="B466" s="23"/>
      <c r="C466" s="23"/>
      <c r="D466" s="23"/>
      <c r="E466" s="23"/>
      <c r="F466" s="23"/>
      <c r="G466" s="23"/>
      <c r="H466" s="23"/>
      <c r="I466" s="23"/>
      <c r="J466" s="23"/>
      <c r="K466" s="23"/>
      <c r="L466" s="23"/>
    </row>
    <row r="467" customFormat="false" ht="15.75" hidden="false" customHeight="true" outlineLevel="0" collapsed="false">
      <c r="A467" s="23"/>
      <c r="B467" s="23"/>
      <c r="C467" s="23"/>
      <c r="D467" s="23"/>
      <c r="E467" s="23"/>
      <c r="F467" s="23"/>
      <c r="G467" s="23"/>
      <c r="H467" s="23"/>
      <c r="I467" s="23"/>
      <c r="J467" s="23"/>
      <c r="K467" s="23"/>
      <c r="L467" s="23"/>
    </row>
    <row r="468" customFormat="false" ht="15.75" hidden="false" customHeight="true" outlineLevel="0" collapsed="false">
      <c r="A468" s="23"/>
      <c r="B468" s="23"/>
      <c r="C468" s="23"/>
      <c r="D468" s="23"/>
      <c r="E468" s="23"/>
      <c r="F468" s="23"/>
      <c r="G468" s="23"/>
      <c r="H468" s="23"/>
      <c r="I468" s="23"/>
      <c r="J468" s="23"/>
      <c r="K468" s="23"/>
      <c r="L468" s="23"/>
    </row>
    <row r="469" customFormat="false" ht="15.75" hidden="false" customHeight="true" outlineLevel="0" collapsed="false">
      <c r="A469" s="23"/>
      <c r="B469" s="23"/>
      <c r="C469" s="23"/>
      <c r="D469" s="23"/>
      <c r="E469" s="23"/>
      <c r="F469" s="23"/>
      <c r="G469" s="23"/>
      <c r="H469" s="23"/>
      <c r="I469" s="23"/>
      <c r="J469" s="23"/>
      <c r="K469" s="23"/>
      <c r="L469" s="23"/>
    </row>
    <row r="470" customFormat="false" ht="15.75" hidden="false" customHeight="true" outlineLevel="0" collapsed="false">
      <c r="A470" s="23"/>
      <c r="B470" s="23"/>
      <c r="C470" s="23"/>
      <c r="D470" s="23"/>
      <c r="E470" s="23"/>
      <c r="F470" s="23"/>
      <c r="G470" s="23"/>
      <c r="H470" s="23"/>
      <c r="I470" s="23"/>
      <c r="J470" s="23"/>
      <c r="K470" s="23"/>
      <c r="L470" s="23"/>
    </row>
    <row r="471" customFormat="false" ht="15.75" hidden="false" customHeight="true" outlineLevel="0" collapsed="false">
      <c r="A471" s="23"/>
      <c r="B471" s="23"/>
      <c r="C471" s="23"/>
      <c r="D471" s="23"/>
      <c r="E471" s="23"/>
      <c r="F471" s="23"/>
      <c r="G471" s="23"/>
      <c r="H471" s="23"/>
      <c r="I471" s="23"/>
      <c r="J471" s="23"/>
      <c r="K471" s="23"/>
      <c r="L471" s="23"/>
    </row>
    <row r="472" customFormat="false" ht="15.75" hidden="false" customHeight="true" outlineLevel="0" collapsed="false">
      <c r="A472" s="23"/>
      <c r="B472" s="23"/>
      <c r="C472" s="23"/>
      <c r="D472" s="23"/>
      <c r="E472" s="23"/>
      <c r="F472" s="23"/>
      <c r="G472" s="23"/>
      <c r="H472" s="23"/>
      <c r="I472" s="23"/>
      <c r="J472" s="23"/>
      <c r="K472" s="23"/>
      <c r="L472" s="23"/>
    </row>
    <row r="473" customFormat="false" ht="15.75" hidden="false" customHeight="true" outlineLevel="0" collapsed="false">
      <c r="A473" s="23"/>
      <c r="B473" s="23"/>
      <c r="C473" s="23"/>
      <c r="D473" s="23"/>
      <c r="E473" s="23"/>
      <c r="F473" s="23"/>
      <c r="G473" s="23"/>
      <c r="H473" s="23"/>
      <c r="I473" s="23"/>
      <c r="J473" s="23"/>
      <c r="K473" s="23"/>
      <c r="L473" s="23"/>
    </row>
    <row r="474" customFormat="false" ht="15.75" hidden="false" customHeight="true" outlineLevel="0" collapsed="false">
      <c r="A474" s="23"/>
      <c r="B474" s="23"/>
      <c r="C474" s="23"/>
      <c r="D474" s="23"/>
      <c r="E474" s="23"/>
      <c r="F474" s="23"/>
      <c r="G474" s="23"/>
      <c r="H474" s="23"/>
      <c r="I474" s="23"/>
      <c r="J474" s="23"/>
      <c r="K474" s="23"/>
      <c r="L474" s="23"/>
    </row>
    <row r="475" customFormat="false" ht="15.75" hidden="false" customHeight="true" outlineLevel="0" collapsed="false">
      <c r="A475" s="23"/>
      <c r="B475" s="23"/>
      <c r="C475" s="23"/>
      <c r="D475" s="23"/>
      <c r="E475" s="23"/>
      <c r="F475" s="23"/>
      <c r="G475" s="23"/>
      <c r="H475" s="23"/>
      <c r="I475" s="23"/>
      <c r="J475" s="23"/>
      <c r="K475" s="23"/>
      <c r="L475" s="23"/>
    </row>
    <row r="476" customFormat="false" ht="15.75" hidden="false" customHeight="true" outlineLevel="0" collapsed="false">
      <c r="A476" s="23"/>
      <c r="B476" s="23"/>
      <c r="C476" s="23"/>
      <c r="D476" s="23"/>
      <c r="E476" s="23"/>
      <c r="F476" s="23"/>
      <c r="G476" s="23"/>
      <c r="H476" s="23"/>
      <c r="I476" s="23"/>
      <c r="J476" s="23"/>
      <c r="K476" s="23"/>
      <c r="L476" s="23"/>
    </row>
    <row r="477" customFormat="false" ht="15.75" hidden="false" customHeight="true" outlineLevel="0" collapsed="false">
      <c r="A477" s="23"/>
      <c r="B477" s="23"/>
      <c r="C477" s="23"/>
      <c r="D477" s="23"/>
      <c r="E477" s="23"/>
      <c r="F477" s="23"/>
      <c r="G477" s="23"/>
      <c r="H477" s="23"/>
      <c r="I477" s="23"/>
      <c r="J477" s="23"/>
      <c r="K477" s="23"/>
      <c r="L477" s="23"/>
    </row>
    <row r="478" customFormat="false" ht="15.75" hidden="false" customHeight="true" outlineLevel="0" collapsed="false">
      <c r="A478" s="23"/>
      <c r="B478" s="23"/>
      <c r="C478" s="23"/>
      <c r="D478" s="23"/>
      <c r="E478" s="23"/>
      <c r="F478" s="23"/>
      <c r="G478" s="23"/>
      <c r="H478" s="23"/>
      <c r="I478" s="23"/>
      <c r="J478" s="23"/>
      <c r="K478" s="23"/>
      <c r="L478" s="23"/>
    </row>
    <row r="479" customFormat="false" ht="15.75" hidden="false" customHeight="true" outlineLevel="0" collapsed="false">
      <c r="A479" s="23"/>
      <c r="B479" s="23"/>
      <c r="C479" s="23"/>
      <c r="D479" s="23"/>
      <c r="E479" s="23"/>
      <c r="F479" s="23"/>
      <c r="G479" s="23"/>
      <c r="H479" s="23"/>
      <c r="I479" s="23"/>
      <c r="J479" s="23"/>
      <c r="K479" s="23"/>
      <c r="L479" s="23"/>
    </row>
    <row r="480" customFormat="false" ht="15.75" hidden="false" customHeight="true" outlineLevel="0" collapsed="false">
      <c r="A480" s="23"/>
      <c r="B480" s="23"/>
      <c r="C480" s="23"/>
      <c r="D480" s="23"/>
      <c r="E480" s="23"/>
      <c r="F480" s="23"/>
      <c r="G480" s="23"/>
      <c r="H480" s="23"/>
      <c r="I480" s="23"/>
      <c r="J480" s="23"/>
      <c r="K480" s="23"/>
      <c r="L480" s="23"/>
    </row>
    <row r="481" customFormat="false" ht="15.75" hidden="false" customHeight="true" outlineLevel="0" collapsed="false">
      <c r="A481" s="23"/>
      <c r="B481" s="23"/>
      <c r="C481" s="23"/>
      <c r="D481" s="23"/>
      <c r="E481" s="23"/>
      <c r="F481" s="23"/>
      <c r="G481" s="23"/>
      <c r="H481" s="23"/>
      <c r="I481" s="23"/>
      <c r="J481" s="23"/>
      <c r="K481" s="23"/>
      <c r="L481" s="23"/>
    </row>
    <row r="482" customFormat="false" ht="15.75" hidden="false" customHeight="true" outlineLevel="0" collapsed="false">
      <c r="A482" s="23"/>
      <c r="B482" s="23"/>
      <c r="C482" s="23"/>
      <c r="D482" s="23"/>
      <c r="E482" s="23"/>
      <c r="F482" s="23"/>
      <c r="G482" s="23"/>
      <c r="H482" s="23"/>
      <c r="I482" s="23"/>
      <c r="J482" s="23"/>
      <c r="K482" s="23"/>
      <c r="L482" s="23"/>
    </row>
    <row r="483" customFormat="false" ht="15.75" hidden="false" customHeight="true" outlineLevel="0" collapsed="false">
      <c r="A483" s="23"/>
      <c r="B483" s="23"/>
      <c r="C483" s="23"/>
      <c r="D483" s="23"/>
      <c r="E483" s="23"/>
      <c r="F483" s="23"/>
      <c r="G483" s="23"/>
      <c r="H483" s="23"/>
      <c r="I483" s="23"/>
      <c r="J483" s="23"/>
      <c r="K483" s="23"/>
      <c r="L483" s="23"/>
    </row>
    <row r="484" customFormat="false" ht="15.75" hidden="false" customHeight="true" outlineLevel="0" collapsed="false">
      <c r="A484" s="23"/>
      <c r="B484" s="23"/>
      <c r="C484" s="23"/>
      <c r="D484" s="23"/>
      <c r="E484" s="23"/>
      <c r="F484" s="23"/>
      <c r="G484" s="23"/>
      <c r="H484" s="23"/>
      <c r="I484" s="23"/>
      <c r="J484" s="23"/>
      <c r="K484" s="23"/>
      <c r="L484" s="23"/>
    </row>
    <row r="485" customFormat="false" ht="15.75" hidden="false" customHeight="true" outlineLevel="0" collapsed="false">
      <c r="A485" s="23"/>
      <c r="B485" s="23"/>
      <c r="C485" s="23"/>
      <c r="D485" s="23"/>
      <c r="E485" s="23"/>
      <c r="F485" s="23"/>
      <c r="G485" s="23"/>
      <c r="H485" s="23"/>
      <c r="I485" s="23"/>
      <c r="J485" s="23"/>
      <c r="K485" s="23"/>
      <c r="L485" s="23"/>
    </row>
    <row r="486" customFormat="false" ht="15.75" hidden="false" customHeight="true" outlineLevel="0" collapsed="false">
      <c r="A486" s="23"/>
      <c r="B486" s="23"/>
      <c r="C486" s="23"/>
      <c r="D486" s="23"/>
      <c r="E486" s="23"/>
      <c r="F486" s="23"/>
      <c r="G486" s="23"/>
      <c r="H486" s="23"/>
      <c r="I486" s="23"/>
      <c r="J486" s="23"/>
      <c r="K486" s="23"/>
      <c r="L486" s="23"/>
    </row>
    <row r="487" customFormat="false" ht="15.75" hidden="false" customHeight="true" outlineLevel="0" collapsed="false">
      <c r="A487" s="23"/>
      <c r="B487" s="23"/>
      <c r="C487" s="23"/>
      <c r="D487" s="23"/>
      <c r="E487" s="23"/>
      <c r="F487" s="23"/>
      <c r="G487" s="23"/>
      <c r="H487" s="23"/>
      <c r="I487" s="23"/>
      <c r="J487" s="23"/>
      <c r="K487" s="23"/>
      <c r="L487" s="23"/>
    </row>
    <row r="488" customFormat="false" ht="15.75" hidden="false" customHeight="true" outlineLevel="0" collapsed="false">
      <c r="A488" s="23"/>
      <c r="B488" s="23"/>
      <c r="C488" s="23"/>
      <c r="D488" s="23"/>
      <c r="E488" s="23"/>
      <c r="F488" s="23"/>
      <c r="G488" s="23"/>
      <c r="H488" s="23"/>
      <c r="I488" s="23"/>
      <c r="J488" s="23"/>
      <c r="K488" s="23"/>
      <c r="L488" s="23"/>
    </row>
    <row r="489" customFormat="false" ht="15.75" hidden="false" customHeight="true" outlineLevel="0" collapsed="false">
      <c r="A489" s="23"/>
      <c r="B489" s="23"/>
      <c r="C489" s="23"/>
      <c r="D489" s="23"/>
      <c r="E489" s="23"/>
      <c r="F489" s="23"/>
      <c r="G489" s="23"/>
      <c r="H489" s="23"/>
      <c r="I489" s="23"/>
      <c r="J489" s="23"/>
      <c r="K489" s="23"/>
      <c r="L489" s="23"/>
    </row>
    <row r="490" customFormat="false" ht="15.75" hidden="false" customHeight="true" outlineLevel="0" collapsed="false">
      <c r="A490" s="23"/>
      <c r="B490" s="23"/>
      <c r="C490" s="23"/>
      <c r="D490" s="23"/>
      <c r="E490" s="23"/>
      <c r="F490" s="23"/>
      <c r="G490" s="23"/>
      <c r="H490" s="23"/>
      <c r="I490" s="23"/>
      <c r="J490" s="23"/>
      <c r="K490" s="23"/>
      <c r="L490" s="23"/>
    </row>
    <row r="491" customFormat="false" ht="15.75" hidden="false" customHeight="true" outlineLevel="0" collapsed="false">
      <c r="A491" s="23"/>
      <c r="B491" s="23"/>
      <c r="C491" s="23"/>
      <c r="D491" s="23"/>
      <c r="E491" s="23"/>
      <c r="F491" s="23"/>
      <c r="G491" s="23"/>
      <c r="H491" s="23"/>
      <c r="I491" s="23"/>
      <c r="J491" s="23"/>
      <c r="K491" s="23"/>
      <c r="L491" s="23"/>
    </row>
    <row r="492" customFormat="false" ht="15.75" hidden="false" customHeight="true" outlineLevel="0" collapsed="false">
      <c r="A492" s="23"/>
      <c r="B492" s="23"/>
      <c r="C492" s="23"/>
      <c r="D492" s="23"/>
      <c r="E492" s="23"/>
      <c r="F492" s="23"/>
      <c r="G492" s="23"/>
      <c r="H492" s="23"/>
      <c r="I492" s="23"/>
      <c r="J492" s="23"/>
      <c r="K492" s="23"/>
      <c r="L492" s="23"/>
    </row>
    <row r="493" customFormat="false" ht="15.75" hidden="false" customHeight="true" outlineLevel="0" collapsed="false">
      <c r="A493" s="23"/>
      <c r="B493" s="23"/>
      <c r="C493" s="23"/>
      <c r="D493" s="23"/>
      <c r="E493" s="23"/>
      <c r="F493" s="23"/>
      <c r="G493" s="23"/>
      <c r="H493" s="23"/>
      <c r="I493" s="23"/>
      <c r="J493" s="23"/>
      <c r="K493" s="23"/>
      <c r="L493" s="23"/>
    </row>
    <row r="494" customFormat="false" ht="15.75" hidden="false" customHeight="true" outlineLevel="0" collapsed="false">
      <c r="A494" s="23"/>
      <c r="B494" s="23"/>
      <c r="C494" s="23"/>
      <c r="D494" s="23"/>
      <c r="E494" s="23"/>
      <c r="F494" s="23"/>
      <c r="G494" s="23"/>
      <c r="H494" s="23"/>
      <c r="I494" s="23"/>
      <c r="J494" s="23"/>
      <c r="K494" s="23"/>
      <c r="L494" s="23"/>
    </row>
    <row r="495" customFormat="false" ht="15.75" hidden="false" customHeight="true" outlineLevel="0" collapsed="false">
      <c r="A495" s="23"/>
      <c r="B495" s="23"/>
      <c r="C495" s="23"/>
      <c r="D495" s="23"/>
      <c r="E495" s="23"/>
      <c r="F495" s="23"/>
      <c r="G495" s="23"/>
      <c r="H495" s="23"/>
      <c r="I495" s="23"/>
      <c r="J495" s="23"/>
      <c r="K495" s="23"/>
      <c r="L495" s="23"/>
    </row>
    <row r="496" customFormat="false" ht="15.75" hidden="false" customHeight="true" outlineLevel="0" collapsed="false">
      <c r="A496" s="23"/>
      <c r="B496" s="23"/>
      <c r="C496" s="23"/>
      <c r="D496" s="23"/>
      <c r="E496" s="23"/>
      <c r="F496" s="23"/>
      <c r="G496" s="23"/>
      <c r="H496" s="23"/>
      <c r="I496" s="23"/>
      <c r="J496" s="23"/>
      <c r="K496" s="23"/>
      <c r="L496" s="23"/>
    </row>
    <row r="497" customFormat="false" ht="15.75" hidden="false" customHeight="true" outlineLevel="0" collapsed="false">
      <c r="A497" s="23"/>
      <c r="B497" s="23"/>
      <c r="C497" s="23"/>
      <c r="D497" s="23"/>
      <c r="E497" s="23"/>
      <c r="F497" s="23"/>
      <c r="G497" s="23"/>
      <c r="H497" s="23"/>
      <c r="I497" s="23"/>
      <c r="J497" s="23"/>
      <c r="K497" s="23"/>
      <c r="L497" s="23"/>
    </row>
    <row r="498" customFormat="false" ht="15.75" hidden="false" customHeight="true" outlineLevel="0" collapsed="false">
      <c r="A498" s="23"/>
      <c r="B498" s="23"/>
      <c r="C498" s="23"/>
      <c r="D498" s="23"/>
      <c r="E498" s="23"/>
      <c r="F498" s="23"/>
      <c r="G498" s="23"/>
      <c r="H498" s="23"/>
      <c r="I498" s="23"/>
      <c r="J498" s="23"/>
      <c r="K498" s="23"/>
      <c r="L498" s="23"/>
    </row>
    <row r="499" customFormat="false" ht="15.75" hidden="false" customHeight="true" outlineLevel="0" collapsed="false">
      <c r="A499" s="23"/>
      <c r="B499" s="23"/>
      <c r="C499" s="23"/>
      <c r="D499" s="23"/>
      <c r="E499" s="23"/>
      <c r="F499" s="23"/>
      <c r="G499" s="23"/>
      <c r="H499" s="23"/>
      <c r="I499" s="23"/>
      <c r="J499" s="23"/>
      <c r="K499" s="23"/>
      <c r="L499" s="23"/>
    </row>
    <row r="500" customFormat="false" ht="15.75" hidden="false" customHeight="true" outlineLevel="0" collapsed="false">
      <c r="A500" s="23"/>
      <c r="B500" s="23"/>
      <c r="C500" s="23"/>
      <c r="D500" s="23"/>
      <c r="E500" s="23"/>
      <c r="F500" s="23"/>
      <c r="G500" s="23"/>
      <c r="H500" s="23"/>
      <c r="I500" s="23"/>
      <c r="J500" s="23"/>
      <c r="K500" s="23"/>
      <c r="L500" s="23"/>
    </row>
    <row r="501" customFormat="false" ht="15.75" hidden="false" customHeight="true" outlineLevel="0" collapsed="false">
      <c r="A501" s="23"/>
      <c r="B501" s="23"/>
      <c r="C501" s="23"/>
      <c r="D501" s="23"/>
      <c r="E501" s="23"/>
      <c r="F501" s="23"/>
      <c r="G501" s="23"/>
      <c r="H501" s="23"/>
      <c r="I501" s="23"/>
      <c r="J501" s="23"/>
      <c r="K501" s="23"/>
      <c r="L501" s="23"/>
    </row>
    <row r="502" customFormat="false" ht="15.75" hidden="false" customHeight="true" outlineLevel="0" collapsed="false">
      <c r="A502" s="23"/>
      <c r="B502" s="23"/>
      <c r="C502" s="23"/>
      <c r="D502" s="23"/>
      <c r="E502" s="23"/>
      <c r="F502" s="23"/>
      <c r="G502" s="23"/>
      <c r="H502" s="23"/>
      <c r="I502" s="23"/>
      <c r="J502" s="23"/>
      <c r="K502" s="23"/>
      <c r="L502" s="23"/>
    </row>
    <row r="503" customFormat="false" ht="15.75" hidden="false" customHeight="true" outlineLevel="0" collapsed="false">
      <c r="A503" s="23"/>
      <c r="B503" s="23"/>
      <c r="C503" s="23"/>
      <c r="D503" s="23"/>
      <c r="E503" s="23"/>
      <c r="F503" s="23"/>
      <c r="G503" s="23"/>
      <c r="H503" s="23"/>
      <c r="I503" s="23"/>
      <c r="J503" s="23"/>
      <c r="K503" s="23"/>
      <c r="L503" s="23"/>
    </row>
    <row r="504" customFormat="false" ht="15.75" hidden="false" customHeight="true" outlineLevel="0" collapsed="false">
      <c r="A504" s="23"/>
      <c r="B504" s="23"/>
      <c r="C504" s="23"/>
      <c r="D504" s="23"/>
      <c r="E504" s="23"/>
      <c r="F504" s="23"/>
      <c r="G504" s="23"/>
      <c r="H504" s="23"/>
      <c r="I504" s="23"/>
      <c r="J504" s="23"/>
      <c r="K504" s="23"/>
      <c r="L504" s="23"/>
    </row>
    <row r="505" customFormat="false" ht="15.75" hidden="false" customHeight="true" outlineLevel="0" collapsed="false">
      <c r="A505" s="23"/>
      <c r="B505" s="23"/>
      <c r="C505" s="23"/>
      <c r="D505" s="23"/>
      <c r="E505" s="23"/>
      <c r="F505" s="23"/>
      <c r="G505" s="23"/>
      <c r="H505" s="23"/>
      <c r="I505" s="23"/>
      <c r="J505" s="23"/>
      <c r="K505" s="23"/>
      <c r="L505" s="23"/>
    </row>
    <row r="506" customFormat="false" ht="15.75" hidden="false" customHeight="true" outlineLevel="0" collapsed="false">
      <c r="A506" s="23"/>
      <c r="B506" s="23"/>
      <c r="C506" s="23"/>
      <c r="D506" s="23"/>
      <c r="E506" s="23"/>
      <c r="F506" s="23"/>
      <c r="G506" s="23"/>
      <c r="H506" s="23"/>
      <c r="I506" s="23"/>
      <c r="J506" s="23"/>
      <c r="K506" s="23"/>
      <c r="L506" s="23"/>
    </row>
    <row r="507" customFormat="false" ht="15.75" hidden="false" customHeight="true" outlineLevel="0" collapsed="false">
      <c r="A507" s="23"/>
      <c r="B507" s="23"/>
      <c r="C507" s="23"/>
      <c r="D507" s="23"/>
      <c r="E507" s="23"/>
      <c r="F507" s="23"/>
      <c r="G507" s="23"/>
      <c r="H507" s="23"/>
      <c r="I507" s="23"/>
      <c r="J507" s="23"/>
      <c r="K507" s="23"/>
      <c r="L507" s="23"/>
    </row>
    <row r="508" customFormat="false" ht="15.75" hidden="false" customHeight="true" outlineLevel="0" collapsed="false">
      <c r="A508" s="23"/>
      <c r="B508" s="23"/>
      <c r="C508" s="23"/>
      <c r="D508" s="23"/>
      <c r="E508" s="23"/>
      <c r="F508" s="23"/>
      <c r="G508" s="23"/>
      <c r="H508" s="23"/>
      <c r="I508" s="23"/>
      <c r="J508" s="23"/>
      <c r="K508" s="23"/>
      <c r="L508" s="23"/>
    </row>
    <row r="509" customFormat="false" ht="15.75" hidden="false" customHeight="true" outlineLevel="0" collapsed="false">
      <c r="A509" s="23"/>
      <c r="B509" s="23"/>
      <c r="C509" s="23"/>
      <c r="D509" s="23"/>
      <c r="E509" s="23"/>
      <c r="F509" s="23"/>
      <c r="G509" s="23"/>
      <c r="H509" s="23"/>
      <c r="I509" s="23"/>
      <c r="J509" s="23"/>
      <c r="K509" s="23"/>
      <c r="L509" s="23"/>
    </row>
    <row r="510" customFormat="false" ht="15.75" hidden="false" customHeight="true" outlineLevel="0" collapsed="false">
      <c r="A510" s="23"/>
      <c r="B510" s="23"/>
      <c r="C510" s="23"/>
      <c r="D510" s="23"/>
      <c r="E510" s="23"/>
      <c r="F510" s="23"/>
      <c r="G510" s="23"/>
      <c r="H510" s="23"/>
      <c r="I510" s="23"/>
      <c r="J510" s="23"/>
      <c r="K510" s="23"/>
      <c r="L510" s="23"/>
    </row>
    <row r="511" customFormat="false" ht="15.75" hidden="false" customHeight="true" outlineLevel="0" collapsed="false">
      <c r="A511" s="23"/>
      <c r="B511" s="23"/>
      <c r="C511" s="23"/>
      <c r="D511" s="23"/>
      <c r="E511" s="23"/>
      <c r="F511" s="23"/>
      <c r="G511" s="23"/>
      <c r="H511" s="23"/>
      <c r="I511" s="23"/>
      <c r="J511" s="23"/>
      <c r="K511" s="23"/>
      <c r="L511" s="23"/>
    </row>
    <row r="512" customFormat="false" ht="15.75" hidden="false" customHeight="true" outlineLevel="0" collapsed="false">
      <c r="A512" s="23"/>
      <c r="B512" s="23"/>
      <c r="C512" s="23"/>
      <c r="D512" s="23"/>
      <c r="E512" s="23"/>
      <c r="F512" s="23"/>
      <c r="G512" s="23"/>
      <c r="H512" s="23"/>
      <c r="I512" s="23"/>
      <c r="J512" s="23"/>
      <c r="K512" s="23"/>
      <c r="L512" s="23"/>
    </row>
    <row r="513" customFormat="false" ht="15.75" hidden="false" customHeight="true" outlineLevel="0" collapsed="false">
      <c r="A513" s="23"/>
      <c r="B513" s="23"/>
      <c r="C513" s="23"/>
      <c r="D513" s="23"/>
      <c r="E513" s="23"/>
      <c r="F513" s="23"/>
      <c r="G513" s="23"/>
      <c r="H513" s="23"/>
      <c r="I513" s="23"/>
      <c r="J513" s="23"/>
      <c r="K513" s="23"/>
      <c r="L513" s="23"/>
    </row>
    <row r="514" customFormat="false" ht="15.75" hidden="false" customHeight="true" outlineLevel="0" collapsed="false">
      <c r="A514" s="23"/>
      <c r="B514" s="23"/>
      <c r="C514" s="23"/>
      <c r="D514" s="23"/>
      <c r="E514" s="23"/>
      <c r="F514" s="23"/>
      <c r="G514" s="23"/>
      <c r="H514" s="23"/>
      <c r="I514" s="23"/>
      <c r="J514" s="23"/>
      <c r="K514" s="23"/>
      <c r="L514" s="23"/>
    </row>
    <row r="515" customFormat="false" ht="15.75" hidden="false" customHeight="true" outlineLevel="0" collapsed="false">
      <c r="A515" s="23"/>
      <c r="B515" s="23"/>
      <c r="C515" s="23"/>
      <c r="D515" s="23"/>
      <c r="E515" s="23"/>
      <c r="F515" s="23"/>
      <c r="G515" s="23"/>
      <c r="H515" s="23"/>
      <c r="I515" s="23"/>
      <c r="J515" s="23"/>
      <c r="K515" s="23"/>
      <c r="L515" s="23"/>
    </row>
    <row r="516" customFormat="false" ht="15.75" hidden="false" customHeight="true" outlineLevel="0" collapsed="false">
      <c r="A516" s="23"/>
      <c r="B516" s="23"/>
      <c r="C516" s="23"/>
      <c r="D516" s="23"/>
      <c r="E516" s="23"/>
      <c r="F516" s="23"/>
      <c r="G516" s="23"/>
      <c r="H516" s="23"/>
      <c r="I516" s="23"/>
      <c r="J516" s="23"/>
      <c r="K516" s="23"/>
      <c r="L516" s="23"/>
    </row>
    <row r="517" customFormat="false" ht="15.75" hidden="false" customHeight="true" outlineLevel="0" collapsed="false">
      <c r="A517" s="23"/>
      <c r="B517" s="23"/>
      <c r="C517" s="23"/>
      <c r="D517" s="23"/>
      <c r="E517" s="23"/>
      <c r="F517" s="23"/>
      <c r="G517" s="23"/>
      <c r="H517" s="23"/>
      <c r="I517" s="23"/>
      <c r="J517" s="23"/>
      <c r="K517" s="23"/>
      <c r="L517" s="23"/>
    </row>
    <row r="518" customFormat="false" ht="15.75" hidden="false" customHeight="true" outlineLevel="0" collapsed="false">
      <c r="A518" s="23"/>
      <c r="B518" s="23"/>
      <c r="C518" s="23"/>
      <c r="D518" s="23"/>
      <c r="E518" s="23"/>
      <c r="F518" s="23"/>
      <c r="G518" s="23"/>
      <c r="H518" s="23"/>
      <c r="I518" s="23"/>
      <c r="J518" s="23"/>
      <c r="K518" s="23"/>
      <c r="L518" s="23"/>
    </row>
    <row r="519" customFormat="false" ht="15.75" hidden="false" customHeight="true" outlineLevel="0" collapsed="false">
      <c r="A519" s="23"/>
      <c r="B519" s="23"/>
      <c r="C519" s="23"/>
      <c r="D519" s="23"/>
      <c r="E519" s="23"/>
      <c r="F519" s="23"/>
      <c r="G519" s="23"/>
      <c r="H519" s="23"/>
      <c r="I519" s="23"/>
      <c r="J519" s="23"/>
      <c r="K519" s="23"/>
      <c r="L519" s="23"/>
    </row>
    <row r="520" customFormat="false" ht="15.75" hidden="false" customHeight="true" outlineLevel="0" collapsed="false">
      <c r="A520" s="23"/>
      <c r="B520" s="23"/>
      <c r="C520" s="23"/>
      <c r="D520" s="23"/>
      <c r="E520" s="23"/>
      <c r="F520" s="23"/>
      <c r="G520" s="23"/>
      <c r="H520" s="23"/>
      <c r="I520" s="23"/>
      <c r="J520" s="23"/>
      <c r="K520" s="23"/>
      <c r="L520" s="23"/>
    </row>
    <row r="521" customFormat="false" ht="15.75" hidden="false" customHeight="true" outlineLevel="0" collapsed="false">
      <c r="A521" s="23"/>
      <c r="B521" s="23"/>
      <c r="C521" s="23"/>
      <c r="D521" s="23"/>
      <c r="E521" s="23"/>
      <c r="F521" s="23"/>
      <c r="G521" s="23"/>
      <c r="H521" s="23"/>
      <c r="I521" s="23"/>
      <c r="J521" s="23"/>
      <c r="K521" s="23"/>
      <c r="L521" s="23"/>
    </row>
    <row r="522" customFormat="false" ht="15.75" hidden="false" customHeight="true" outlineLevel="0" collapsed="false">
      <c r="A522" s="23"/>
      <c r="B522" s="23"/>
      <c r="C522" s="23"/>
      <c r="D522" s="23"/>
      <c r="E522" s="23"/>
      <c r="F522" s="23"/>
      <c r="G522" s="23"/>
      <c r="H522" s="23"/>
      <c r="I522" s="23"/>
      <c r="J522" s="23"/>
      <c r="K522" s="23"/>
      <c r="L522" s="23"/>
    </row>
    <row r="523" customFormat="false" ht="15.75" hidden="false" customHeight="true" outlineLevel="0" collapsed="false">
      <c r="A523" s="23"/>
      <c r="B523" s="23"/>
      <c r="C523" s="23"/>
      <c r="D523" s="23"/>
      <c r="E523" s="23"/>
      <c r="F523" s="23"/>
      <c r="G523" s="23"/>
      <c r="H523" s="23"/>
      <c r="I523" s="23"/>
      <c r="J523" s="23"/>
      <c r="K523" s="23"/>
      <c r="L523" s="23"/>
    </row>
    <row r="524" customFormat="false" ht="15.75" hidden="false" customHeight="true" outlineLevel="0" collapsed="false">
      <c r="A524" s="23"/>
      <c r="B524" s="23"/>
      <c r="C524" s="23"/>
      <c r="D524" s="23"/>
      <c r="E524" s="23"/>
      <c r="F524" s="23"/>
      <c r="G524" s="23"/>
      <c r="H524" s="23"/>
      <c r="I524" s="23"/>
      <c r="J524" s="23"/>
      <c r="K524" s="23"/>
      <c r="L524" s="23"/>
    </row>
    <row r="525" customFormat="false" ht="15.75" hidden="false" customHeight="true" outlineLevel="0" collapsed="false">
      <c r="A525" s="23"/>
      <c r="B525" s="23"/>
      <c r="C525" s="23"/>
      <c r="D525" s="23"/>
      <c r="E525" s="23"/>
      <c r="F525" s="23"/>
      <c r="G525" s="23"/>
      <c r="H525" s="23"/>
      <c r="I525" s="23"/>
      <c r="J525" s="23"/>
      <c r="K525" s="23"/>
      <c r="L525" s="23"/>
    </row>
    <row r="526" customFormat="false" ht="15.75" hidden="false" customHeight="true" outlineLevel="0" collapsed="false">
      <c r="A526" s="23"/>
      <c r="B526" s="23"/>
      <c r="C526" s="23"/>
      <c r="D526" s="23"/>
      <c r="E526" s="23"/>
      <c r="F526" s="23"/>
      <c r="G526" s="23"/>
      <c r="H526" s="23"/>
      <c r="I526" s="23"/>
      <c r="J526" s="23"/>
      <c r="K526" s="23"/>
      <c r="L526" s="23"/>
    </row>
    <row r="527" customFormat="false" ht="15.75" hidden="false" customHeight="true" outlineLevel="0" collapsed="false">
      <c r="A527" s="23"/>
      <c r="B527" s="23"/>
      <c r="C527" s="23"/>
      <c r="D527" s="23"/>
      <c r="E527" s="23"/>
      <c r="F527" s="23"/>
      <c r="G527" s="23"/>
      <c r="H527" s="23"/>
      <c r="I527" s="23"/>
      <c r="J527" s="23"/>
      <c r="K527" s="23"/>
      <c r="L527" s="23"/>
    </row>
    <row r="528" customFormat="false" ht="15.75" hidden="false" customHeight="true" outlineLevel="0" collapsed="false">
      <c r="A528" s="23"/>
      <c r="B528" s="23"/>
      <c r="C528" s="23"/>
      <c r="D528" s="23"/>
      <c r="E528" s="23"/>
      <c r="F528" s="23"/>
      <c r="G528" s="23"/>
      <c r="H528" s="23"/>
      <c r="I528" s="23"/>
      <c r="J528" s="23"/>
      <c r="K528" s="23"/>
      <c r="L528" s="23"/>
    </row>
    <row r="529" customFormat="false" ht="15.75" hidden="false" customHeight="true" outlineLevel="0" collapsed="false">
      <c r="A529" s="23"/>
      <c r="B529" s="23"/>
      <c r="C529" s="23"/>
      <c r="D529" s="23"/>
      <c r="E529" s="23"/>
      <c r="F529" s="23"/>
      <c r="G529" s="23"/>
      <c r="H529" s="23"/>
      <c r="I529" s="23"/>
      <c r="J529" s="23"/>
      <c r="K529" s="23"/>
      <c r="L529" s="23"/>
    </row>
    <row r="530" customFormat="false" ht="15.75" hidden="false" customHeight="true" outlineLevel="0" collapsed="false">
      <c r="A530" s="23"/>
      <c r="B530" s="23"/>
      <c r="C530" s="23"/>
      <c r="D530" s="23"/>
      <c r="E530" s="23"/>
      <c r="F530" s="23"/>
      <c r="G530" s="23"/>
      <c r="H530" s="23"/>
      <c r="I530" s="23"/>
      <c r="J530" s="23"/>
      <c r="K530" s="23"/>
      <c r="L530" s="23"/>
    </row>
    <row r="531" customFormat="false" ht="15.75" hidden="false" customHeight="true" outlineLevel="0" collapsed="false">
      <c r="A531" s="23"/>
      <c r="B531" s="23"/>
      <c r="C531" s="23"/>
      <c r="D531" s="23"/>
      <c r="E531" s="23"/>
      <c r="F531" s="23"/>
      <c r="G531" s="23"/>
      <c r="H531" s="23"/>
      <c r="I531" s="23"/>
      <c r="J531" s="23"/>
      <c r="K531" s="23"/>
      <c r="L531" s="23"/>
    </row>
    <row r="532" customFormat="false" ht="15.75" hidden="false" customHeight="true" outlineLevel="0" collapsed="false">
      <c r="A532" s="23"/>
      <c r="B532" s="23"/>
      <c r="C532" s="23"/>
      <c r="D532" s="23"/>
      <c r="E532" s="23"/>
      <c r="F532" s="23"/>
      <c r="G532" s="23"/>
      <c r="H532" s="23"/>
      <c r="I532" s="23"/>
      <c r="J532" s="23"/>
      <c r="K532" s="23"/>
      <c r="L532" s="23"/>
    </row>
    <row r="533" customFormat="false" ht="15.75" hidden="false" customHeight="true" outlineLevel="0" collapsed="false">
      <c r="A533" s="23"/>
      <c r="B533" s="23"/>
      <c r="C533" s="23"/>
      <c r="D533" s="23"/>
      <c r="E533" s="23"/>
      <c r="F533" s="23"/>
      <c r="G533" s="23"/>
      <c r="H533" s="23"/>
      <c r="I533" s="23"/>
      <c r="J533" s="23"/>
      <c r="K533" s="23"/>
      <c r="L533" s="23"/>
    </row>
    <row r="534" customFormat="false" ht="15.75" hidden="false" customHeight="true" outlineLevel="0" collapsed="false">
      <c r="A534" s="23"/>
      <c r="B534" s="23"/>
      <c r="C534" s="23"/>
      <c r="D534" s="23"/>
      <c r="E534" s="23"/>
      <c r="F534" s="23"/>
      <c r="G534" s="23"/>
      <c r="H534" s="23"/>
      <c r="I534" s="23"/>
      <c r="J534" s="23"/>
      <c r="K534" s="23"/>
      <c r="L534" s="23"/>
    </row>
    <row r="535" customFormat="false" ht="15.75" hidden="false" customHeight="true" outlineLevel="0" collapsed="false">
      <c r="A535" s="23"/>
      <c r="B535" s="23"/>
      <c r="C535" s="23"/>
      <c r="D535" s="23"/>
      <c r="E535" s="23"/>
      <c r="F535" s="23"/>
      <c r="G535" s="23"/>
      <c r="H535" s="23"/>
      <c r="I535" s="23"/>
      <c r="J535" s="23"/>
      <c r="K535" s="23"/>
      <c r="L535" s="23"/>
    </row>
    <row r="536" customFormat="false" ht="15.75" hidden="false" customHeight="true" outlineLevel="0" collapsed="false">
      <c r="A536" s="23"/>
      <c r="B536" s="23"/>
      <c r="C536" s="23"/>
      <c r="D536" s="23"/>
      <c r="E536" s="23"/>
      <c r="F536" s="23"/>
      <c r="G536" s="23"/>
      <c r="H536" s="23"/>
      <c r="I536" s="23"/>
      <c r="J536" s="23"/>
      <c r="K536" s="23"/>
      <c r="L536" s="23"/>
    </row>
    <row r="537" customFormat="false" ht="15.75" hidden="false" customHeight="true" outlineLevel="0" collapsed="false">
      <c r="A537" s="23"/>
      <c r="B537" s="23"/>
      <c r="C537" s="23"/>
      <c r="D537" s="23"/>
      <c r="E537" s="23"/>
      <c r="F537" s="23"/>
      <c r="G537" s="23"/>
      <c r="H537" s="23"/>
      <c r="I537" s="23"/>
      <c r="J537" s="23"/>
      <c r="K537" s="23"/>
      <c r="L537" s="23"/>
    </row>
    <row r="538" customFormat="false" ht="15.75" hidden="false" customHeight="true" outlineLevel="0" collapsed="false">
      <c r="A538" s="23"/>
      <c r="B538" s="23"/>
      <c r="C538" s="23"/>
      <c r="D538" s="23"/>
      <c r="E538" s="23"/>
      <c r="F538" s="23"/>
      <c r="G538" s="23"/>
      <c r="H538" s="23"/>
      <c r="I538" s="23"/>
      <c r="J538" s="23"/>
      <c r="K538" s="23"/>
      <c r="L538" s="23"/>
    </row>
    <row r="539" customFormat="false" ht="15.75" hidden="false" customHeight="true" outlineLevel="0" collapsed="false">
      <c r="A539" s="23"/>
      <c r="B539" s="23"/>
      <c r="C539" s="23"/>
      <c r="D539" s="23"/>
      <c r="E539" s="23"/>
      <c r="F539" s="23"/>
      <c r="G539" s="23"/>
      <c r="H539" s="23"/>
      <c r="I539" s="23"/>
      <c r="J539" s="23"/>
      <c r="K539" s="23"/>
      <c r="L539" s="23"/>
    </row>
    <row r="540" customFormat="false" ht="15.75" hidden="false" customHeight="true" outlineLevel="0" collapsed="false">
      <c r="A540" s="23"/>
      <c r="B540" s="23"/>
      <c r="C540" s="23"/>
      <c r="D540" s="23"/>
      <c r="E540" s="23"/>
      <c r="F540" s="23"/>
      <c r="G540" s="23"/>
      <c r="H540" s="23"/>
      <c r="I540" s="23"/>
      <c r="J540" s="23"/>
      <c r="K540" s="23"/>
      <c r="L540" s="23"/>
    </row>
    <row r="541" customFormat="false" ht="15.75" hidden="false" customHeight="true" outlineLevel="0" collapsed="false">
      <c r="A541" s="23"/>
      <c r="B541" s="23"/>
      <c r="C541" s="23"/>
      <c r="D541" s="23"/>
      <c r="E541" s="23"/>
      <c r="F541" s="23"/>
      <c r="G541" s="23"/>
      <c r="H541" s="23"/>
      <c r="I541" s="23"/>
      <c r="J541" s="23"/>
      <c r="K541" s="23"/>
      <c r="L541" s="23"/>
    </row>
    <row r="542" customFormat="false" ht="15.75" hidden="false" customHeight="true" outlineLevel="0" collapsed="false">
      <c r="A542" s="23"/>
      <c r="B542" s="23"/>
      <c r="C542" s="23"/>
      <c r="D542" s="23"/>
      <c r="E542" s="23"/>
      <c r="F542" s="23"/>
      <c r="G542" s="23"/>
      <c r="H542" s="23"/>
      <c r="I542" s="23"/>
      <c r="J542" s="23"/>
      <c r="K542" s="23"/>
      <c r="L542" s="23"/>
    </row>
    <row r="543" customFormat="false" ht="15.75" hidden="false" customHeight="true" outlineLevel="0" collapsed="false">
      <c r="A543" s="23"/>
      <c r="B543" s="23"/>
      <c r="C543" s="23"/>
      <c r="D543" s="23"/>
      <c r="E543" s="23"/>
      <c r="F543" s="23"/>
      <c r="G543" s="23"/>
      <c r="H543" s="23"/>
      <c r="I543" s="23"/>
      <c r="J543" s="23"/>
      <c r="K543" s="23"/>
      <c r="L543" s="23"/>
    </row>
    <row r="544" customFormat="false" ht="15.75" hidden="false" customHeight="true" outlineLevel="0" collapsed="false">
      <c r="A544" s="23"/>
      <c r="B544" s="23"/>
      <c r="C544" s="23"/>
      <c r="D544" s="23"/>
      <c r="E544" s="23"/>
      <c r="F544" s="23"/>
      <c r="G544" s="23"/>
      <c r="H544" s="23"/>
      <c r="I544" s="23"/>
      <c r="J544" s="23"/>
      <c r="K544" s="23"/>
      <c r="L544" s="23"/>
    </row>
    <row r="545" customFormat="false" ht="15.75" hidden="false" customHeight="true" outlineLevel="0" collapsed="false">
      <c r="A545" s="23"/>
      <c r="B545" s="23"/>
      <c r="C545" s="23"/>
      <c r="D545" s="23"/>
      <c r="E545" s="23"/>
      <c r="F545" s="23"/>
      <c r="G545" s="23"/>
      <c r="H545" s="23"/>
      <c r="I545" s="23"/>
      <c r="J545" s="23"/>
      <c r="K545" s="23"/>
      <c r="L545" s="23"/>
    </row>
    <row r="546" customFormat="false" ht="15.75" hidden="false" customHeight="true" outlineLevel="0" collapsed="false">
      <c r="A546" s="23"/>
      <c r="B546" s="23"/>
      <c r="C546" s="23"/>
      <c r="D546" s="23"/>
      <c r="E546" s="23"/>
      <c r="F546" s="23"/>
      <c r="G546" s="23"/>
      <c r="H546" s="23"/>
      <c r="I546" s="23"/>
      <c r="J546" s="23"/>
      <c r="K546" s="23"/>
      <c r="L546" s="23"/>
    </row>
    <row r="547" customFormat="false" ht="15.75" hidden="false" customHeight="true" outlineLevel="0" collapsed="false">
      <c r="A547" s="23"/>
      <c r="B547" s="23"/>
      <c r="C547" s="23"/>
      <c r="D547" s="23"/>
      <c r="E547" s="23"/>
      <c r="F547" s="23"/>
      <c r="G547" s="23"/>
      <c r="H547" s="23"/>
      <c r="I547" s="23"/>
      <c r="J547" s="23"/>
      <c r="K547" s="23"/>
      <c r="L547" s="23"/>
    </row>
    <row r="548" customFormat="false" ht="15.75" hidden="false" customHeight="true" outlineLevel="0" collapsed="false">
      <c r="A548" s="23"/>
      <c r="B548" s="23"/>
      <c r="C548" s="23"/>
      <c r="D548" s="23"/>
      <c r="E548" s="23"/>
      <c r="F548" s="23"/>
      <c r="G548" s="23"/>
      <c r="H548" s="23"/>
      <c r="I548" s="23"/>
      <c r="J548" s="23"/>
      <c r="K548" s="23"/>
      <c r="L548" s="23"/>
    </row>
    <row r="549" customFormat="false" ht="15.75" hidden="false" customHeight="true" outlineLevel="0" collapsed="false">
      <c r="A549" s="23"/>
      <c r="B549" s="23"/>
      <c r="C549" s="23"/>
      <c r="D549" s="23"/>
      <c r="E549" s="23"/>
      <c r="F549" s="23"/>
      <c r="G549" s="23"/>
      <c r="H549" s="23"/>
      <c r="I549" s="23"/>
      <c r="J549" s="23"/>
      <c r="K549" s="23"/>
      <c r="L549" s="23"/>
    </row>
    <row r="550" customFormat="false" ht="15.75" hidden="false" customHeight="true" outlineLevel="0" collapsed="false">
      <c r="A550" s="23"/>
      <c r="B550" s="23"/>
      <c r="C550" s="23"/>
      <c r="D550" s="23"/>
      <c r="E550" s="23"/>
      <c r="F550" s="23"/>
      <c r="G550" s="23"/>
      <c r="H550" s="23"/>
      <c r="I550" s="23"/>
      <c r="J550" s="23"/>
      <c r="K550" s="23"/>
      <c r="L550" s="23"/>
    </row>
    <row r="551" customFormat="false" ht="15.75" hidden="false" customHeight="true" outlineLevel="0" collapsed="false">
      <c r="A551" s="23"/>
      <c r="B551" s="23"/>
      <c r="C551" s="23"/>
      <c r="D551" s="23"/>
      <c r="E551" s="23"/>
      <c r="F551" s="23"/>
      <c r="G551" s="23"/>
      <c r="H551" s="23"/>
      <c r="I551" s="23"/>
      <c r="J551" s="23"/>
      <c r="K551" s="23"/>
      <c r="L551" s="23"/>
    </row>
    <row r="552" customFormat="false" ht="15.75" hidden="false" customHeight="true" outlineLevel="0" collapsed="false">
      <c r="A552" s="23"/>
      <c r="B552" s="23"/>
      <c r="C552" s="23"/>
      <c r="D552" s="23"/>
      <c r="E552" s="23"/>
      <c r="F552" s="23"/>
      <c r="G552" s="23"/>
      <c r="H552" s="23"/>
      <c r="I552" s="23"/>
      <c r="J552" s="23"/>
      <c r="K552" s="23"/>
      <c r="L552" s="23"/>
    </row>
    <row r="553" customFormat="false" ht="15.75" hidden="false" customHeight="true" outlineLevel="0" collapsed="false">
      <c r="A553" s="23"/>
      <c r="B553" s="23"/>
      <c r="C553" s="23"/>
      <c r="D553" s="23"/>
      <c r="E553" s="23"/>
      <c r="F553" s="23"/>
      <c r="G553" s="23"/>
      <c r="H553" s="23"/>
      <c r="I553" s="23"/>
      <c r="J553" s="23"/>
      <c r="K553" s="23"/>
      <c r="L553" s="23"/>
    </row>
    <row r="554" customFormat="false" ht="15.75" hidden="false" customHeight="true" outlineLevel="0" collapsed="false">
      <c r="A554" s="23"/>
      <c r="B554" s="23"/>
      <c r="C554" s="23"/>
      <c r="D554" s="23"/>
      <c r="E554" s="23"/>
      <c r="F554" s="23"/>
      <c r="G554" s="23"/>
      <c r="H554" s="23"/>
      <c r="I554" s="23"/>
      <c r="J554" s="23"/>
      <c r="K554" s="23"/>
      <c r="L554" s="23"/>
    </row>
    <row r="555" customFormat="false" ht="15.75" hidden="false" customHeight="true" outlineLevel="0" collapsed="false">
      <c r="A555" s="23"/>
      <c r="B555" s="23"/>
      <c r="C555" s="23"/>
      <c r="D555" s="23"/>
      <c r="E555" s="23"/>
      <c r="F555" s="23"/>
      <c r="G555" s="23"/>
      <c r="H555" s="23"/>
      <c r="I555" s="23"/>
      <c r="J555" s="23"/>
      <c r="K555" s="23"/>
      <c r="L555" s="23"/>
    </row>
    <row r="556" customFormat="false" ht="15.75" hidden="false" customHeight="true" outlineLevel="0" collapsed="false">
      <c r="A556" s="23"/>
      <c r="B556" s="23"/>
      <c r="C556" s="23"/>
      <c r="D556" s="23"/>
      <c r="E556" s="23"/>
      <c r="F556" s="23"/>
      <c r="G556" s="23"/>
      <c r="H556" s="23"/>
      <c r="I556" s="23"/>
      <c r="J556" s="23"/>
      <c r="K556" s="23"/>
      <c r="L556" s="23"/>
    </row>
    <row r="557" customFormat="false" ht="15.75" hidden="false" customHeight="true" outlineLevel="0" collapsed="false">
      <c r="A557" s="23"/>
      <c r="B557" s="23"/>
      <c r="C557" s="23"/>
      <c r="D557" s="23"/>
      <c r="E557" s="23"/>
      <c r="F557" s="23"/>
      <c r="G557" s="23"/>
      <c r="H557" s="23"/>
      <c r="I557" s="23"/>
      <c r="J557" s="23"/>
      <c r="K557" s="23"/>
      <c r="L557" s="23"/>
    </row>
    <row r="558" customFormat="false" ht="15.75" hidden="false" customHeight="true" outlineLevel="0" collapsed="false">
      <c r="A558" s="23"/>
      <c r="B558" s="23"/>
      <c r="C558" s="23"/>
      <c r="D558" s="23"/>
      <c r="E558" s="23"/>
      <c r="F558" s="23"/>
      <c r="G558" s="23"/>
      <c r="H558" s="23"/>
      <c r="I558" s="23"/>
      <c r="J558" s="23"/>
      <c r="K558" s="23"/>
      <c r="L558" s="23"/>
    </row>
    <row r="559" customFormat="false" ht="15.75" hidden="false" customHeight="true" outlineLevel="0" collapsed="false">
      <c r="A559" s="23"/>
      <c r="B559" s="23"/>
      <c r="C559" s="23"/>
      <c r="D559" s="23"/>
      <c r="E559" s="23"/>
      <c r="F559" s="23"/>
      <c r="G559" s="23"/>
      <c r="H559" s="23"/>
      <c r="I559" s="23"/>
      <c r="J559" s="23"/>
      <c r="K559" s="23"/>
      <c r="L559" s="23"/>
    </row>
    <row r="560" customFormat="false" ht="15.75" hidden="false" customHeight="true" outlineLevel="0" collapsed="false">
      <c r="A560" s="23"/>
      <c r="B560" s="23"/>
      <c r="C560" s="23"/>
      <c r="D560" s="23"/>
      <c r="E560" s="23"/>
      <c r="F560" s="23"/>
      <c r="G560" s="23"/>
      <c r="H560" s="23"/>
      <c r="I560" s="23"/>
      <c r="J560" s="23"/>
      <c r="K560" s="23"/>
      <c r="L560" s="23"/>
    </row>
    <row r="561" customFormat="false" ht="15.75" hidden="false" customHeight="true" outlineLevel="0" collapsed="false">
      <c r="A561" s="23"/>
      <c r="B561" s="23"/>
      <c r="C561" s="23"/>
      <c r="D561" s="23"/>
      <c r="E561" s="23"/>
      <c r="F561" s="23"/>
      <c r="G561" s="23"/>
      <c r="H561" s="23"/>
      <c r="I561" s="23"/>
      <c r="J561" s="23"/>
      <c r="K561" s="23"/>
      <c r="L561" s="23"/>
    </row>
    <row r="562" customFormat="false" ht="15.75" hidden="false" customHeight="true" outlineLevel="0" collapsed="false">
      <c r="A562" s="23"/>
      <c r="B562" s="23"/>
      <c r="C562" s="23"/>
      <c r="D562" s="23"/>
      <c r="E562" s="23"/>
      <c r="F562" s="23"/>
      <c r="G562" s="23"/>
      <c r="H562" s="23"/>
      <c r="I562" s="23"/>
      <c r="J562" s="23"/>
      <c r="K562" s="23"/>
      <c r="L562" s="23"/>
    </row>
    <row r="563" customFormat="false" ht="15.75" hidden="false" customHeight="true" outlineLevel="0" collapsed="false">
      <c r="A563" s="23"/>
      <c r="B563" s="23"/>
      <c r="C563" s="23"/>
      <c r="D563" s="23"/>
      <c r="E563" s="23"/>
      <c r="F563" s="23"/>
      <c r="G563" s="23"/>
      <c r="H563" s="23"/>
      <c r="I563" s="23"/>
      <c r="J563" s="23"/>
      <c r="K563" s="23"/>
      <c r="L563" s="23"/>
    </row>
    <row r="564" customFormat="false" ht="15.75" hidden="false" customHeight="true" outlineLevel="0" collapsed="false">
      <c r="A564" s="23"/>
      <c r="B564" s="23"/>
      <c r="C564" s="23"/>
      <c r="D564" s="23"/>
      <c r="E564" s="23"/>
      <c r="F564" s="23"/>
      <c r="G564" s="23"/>
      <c r="H564" s="23"/>
      <c r="I564" s="23"/>
      <c r="J564" s="23"/>
      <c r="K564" s="23"/>
      <c r="L564" s="23"/>
    </row>
    <row r="565" customFormat="false" ht="15.75" hidden="false" customHeight="true" outlineLevel="0" collapsed="false">
      <c r="A565" s="23"/>
      <c r="B565" s="23"/>
      <c r="C565" s="23"/>
      <c r="D565" s="23"/>
      <c r="E565" s="23"/>
      <c r="F565" s="23"/>
      <c r="G565" s="23"/>
      <c r="H565" s="23"/>
      <c r="I565" s="23"/>
      <c r="J565" s="23"/>
      <c r="K565" s="23"/>
      <c r="L565" s="23"/>
    </row>
    <row r="566" customFormat="false" ht="15.75" hidden="false" customHeight="true" outlineLevel="0" collapsed="false">
      <c r="A566" s="23"/>
      <c r="B566" s="23"/>
      <c r="C566" s="23"/>
      <c r="D566" s="23"/>
      <c r="E566" s="23"/>
      <c r="F566" s="23"/>
      <c r="G566" s="23"/>
      <c r="H566" s="23"/>
      <c r="I566" s="23"/>
      <c r="J566" s="23"/>
      <c r="K566" s="23"/>
      <c r="L566" s="23"/>
    </row>
    <row r="567" customFormat="false" ht="15.75" hidden="false" customHeight="true" outlineLevel="0" collapsed="false">
      <c r="A567" s="23"/>
      <c r="B567" s="23"/>
      <c r="C567" s="23"/>
      <c r="D567" s="23"/>
      <c r="E567" s="23"/>
      <c r="F567" s="23"/>
      <c r="G567" s="23"/>
      <c r="H567" s="23"/>
      <c r="I567" s="23"/>
      <c r="J567" s="23"/>
      <c r="K567" s="23"/>
      <c r="L567" s="23"/>
    </row>
    <row r="568" customFormat="false" ht="15.75" hidden="false" customHeight="true" outlineLevel="0" collapsed="false">
      <c r="A568" s="23"/>
      <c r="B568" s="23"/>
      <c r="C568" s="23"/>
      <c r="D568" s="23"/>
      <c r="E568" s="23"/>
      <c r="F568" s="23"/>
      <c r="G568" s="23"/>
      <c r="H568" s="23"/>
      <c r="I568" s="23"/>
      <c r="J568" s="23"/>
      <c r="K568" s="23"/>
      <c r="L568" s="23"/>
    </row>
    <row r="569" customFormat="false" ht="15.75" hidden="false" customHeight="true" outlineLevel="0" collapsed="false">
      <c r="A569" s="23"/>
      <c r="B569" s="23"/>
      <c r="C569" s="23"/>
      <c r="D569" s="23"/>
      <c r="E569" s="23"/>
      <c r="F569" s="23"/>
      <c r="G569" s="23"/>
      <c r="H569" s="23"/>
      <c r="I569" s="23"/>
      <c r="J569" s="23"/>
      <c r="K569" s="23"/>
      <c r="L569" s="23"/>
    </row>
    <row r="570" customFormat="false" ht="15.75" hidden="false" customHeight="true" outlineLevel="0" collapsed="false">
      <c r="A570" s="23"/>
      <c r="B570" s="23"/>
      <c r="C570" s="23"/>
      <c r="D570" s="23"/>
      <c r="E570" s="23"/>
      <c r="F570" s="23"/>
      <c r="G570" s="23"/>
      <c r="H570" s="23"/>
      <c r="I570" s="23"/>
      <c r="J570" s="23"/>
      <c r="K570" s="23"/>
      <c r="L570" s="23"/>
    </row>
    <row r="571" customFormat="false" ht="15.75" hidden="false" customHeight="true" outlineLevel="0" collapsed="false">
      <c r="A571" s="23"/>
      <c r="B571" s="23"/>
      <c r="C571" s="23"/>
      <c r="D571" s="23"/>
      <c r="E571" s="23"/>
      <c r="F571" s="23"/>
      <c r="G571" s="23"/>
      <c r="H571" s="23"/>
      <c r="I571" s="23"/>
      <c r="J571" s="23"/>
      <c r="K571" s="23"/>
      <c r="L571" s="23"/>
    </row>
    <row r="572" customFormat="false" ht="15.75" hidden="false" customHeight="true" outlineLevel="0" collapsed="false">
      <c r="A572" s="23"/>
      <c r="B572" s="23"/>
      <c r="C572" s="23"/>
      <c r="D572" s="23"/>
      <c r="E572" s="23"/>
      <c r="F572" s="23"/>
      <c r="G572" s="23"/>
      <c r="H572" s="23"/>
      <c r="I572" s="23"/>
      <c r="J572" s="23"/>
      <c r="K572" s="23"/>
      <c r="L572" s="23"/>
    </row>
    <row r="573" customFormat="false" ht="15.75" hidden="false" customHeight="true" outlineLevel="0" collapsed="false">
      <c r="A573" s="23"/>
      <c r="B573" s="23"/>
      <c r="C573" s="23"/>
      <c r="D573" s="23"/>
      <c r="E573" s="23"/>
      <c r="F573" s="23"/>
      <c r="G573" s="23"/>
      <c r="H573" s="23"/>
      <c r="I573" s="23"/>
      <c r="J573" s="23"/>
      <c r="K573" s="23"/>
      <c r="L573" s="23"/>
    </row>
    <row r="574" customFormat="false" ht="15.75" hidden="false" customHeight="true" outlineLevel="0" collapsed="false">
      <c r="A574" s="23"/>
      <c r="B574" s="23"/>
      <c r="C574" s="23"/>
      <c r="D574" s="23"/>
      <c r="E574" s="23"/>
      <c r="F574" s="23"/>
      <c r="G574" s="23"/>
      <c r="H574" s="23"/>
      <c r="I574" s="23"/>
      <c r="J574" s="23"/>
      <c r="K574" s="23"/>
      <c r="L574" s="23"/>
    </row>
    <row r="575" customFormat="false" ht="15.75" hidden="false" customHeight="true" outlineLevel="0" collapsed="false">
      <c r="A575" s="23"/>
      <c r="B575" s="23"/>
      <c r="C575" s="23"/>
      <c r="D575" s="23"/>
      <c r="E575" s="23"/>
      <c r="F575" s="23"/>
      <c r="G575" s="23"/>
      <c r="H575" s="23"/>
      <c r="I575" s="23"/>
      <c r="J575" s="23"/>
      <c r="K575" s="23"/>
      <c r="L575" s="23"/>
    </row>
    <row r="576" customFormat="false" ht="15.75" hidden="false" customHeight="true" outlineLevel="0" collapsed="false">
      <c r="A576" s="23"/>
      <c r="B576" s="23"/>
      <c r="C576" s="23"/>
      <c r="D576" s="23"/>
      <c r="E576" s="23"/>
      <c r="F576" s="23"/>
      <c r="G576" s="23"/>
      <c r="H576" s="23"/>
      <c r="I576" s="23"/>
      <c r="J576" s="23"/>
      <c r="K576" s="23"/>
      <c r="L576" s="23"/>
    </row>
    <row r="577" customFormat="false" ht="15.75" hidden="false" customHeight="true" outlineLevel="0" collapsed="false">
      <c r="A577" s="23"/>
      <c r="B577" s="23"/>
      <c r="C577" s="23"/>
      <c r="D577" s="23"/>
      <c r="E577" s="23"/>
      <c r="F577" s="23"/>
      <c r="G577" s="23"/>
      <c r="H577" s="23"/>
      <c r="I577" s="23"/>
      <c r="J577" s="23"/>
      <c r="K577" s="23"/>
      <c r="L577" s="23"/>
    </row>
    <row r="578" customFormat="false" ht="15.75" hidden="false" customHeight="true" outlineLevel="0" collapsed="false">
      <c r="A578" s="23"/>
      <c r="B578" s="23"/>
      <c r="C578" s="23"/>
      <c r="D578" s="23"/>
      <c r="E578" s="23"/>
      <c r="F578" s="23"/>
      <c r="G578" s="23"/>
      <c r="H578" s="23"/>
      <c r="I578" s="23"/>
      <c r="J578" s="23"/>
      <c r="K578" s="23"/>
      <c r="L578" s="23"/>
    </row>
    <row r="579" customFormat="false" ht="15.75" hidden="false" customHeight="true" outlineLevel="0" collapsed="false">
      <c r="A579" s="23"/>
      <c r="B579" s="23"/>
      <c r="C579" s="23"/>
      <c r="D579" s="23"/>
      <c r="E579" s="23"/>
      <c r="F579" s="23"/>
      <c r="G579" s="23"/>
      <c r="H579" s="23"/>
      <c r="I579" s="23"/>
      <c r="J579" s="23"/>
      <c r="K579" s="23"/>
      <c r="L579" s="23"/>
    </row>
    <row r="580" customFormat="false" ht="15.75" hidden="false" customHeight="true" outlineLevel="0" collapsed="false">
      <c r="A580" s="23"/>
      <c r="B580" s="23"/>
      <c r="C580" s="23"/>
      <c r="D580" s="23"/>
      <c r="E580" s="23"/>
      <c r="F580" s="23"/>
      <c r="G580" s="23"/>
      <c r="H580" s="23"/>
      <c r="I580" s="23"/>
      <c r="J580" s="23"/>
      <c r="K580" s="23"/>
      <c r="L580" s="23"/>
    </row>
    <row r="581" customFormat="false" ht="15.75" hidden="false" customHeight="true" outlineLevel="0" collapsed="false">
      <c r="A581" s="23"/>
      <c r="B581" s="23"/>
      <c r="C581" s="23"/>
      <c r="D581" s="23"/>
      <c r="E581" s="23"/>
      <c r="F581" s="23"/>
      <c r="G581" s="23"/>
      <c r="H581" s="23"/>
      <c r="I581" s="23"/>
      <c r="J581" s="23"/>
      <c r="K581" s="23"/>
      <c r="L581" s="23"/>
    </row>
    <row r="582" customFormat="false" ht="15.75" hidden="false" customHeight="true" outlineLevel="0" collapsed="false">
      <c r="A582" s="23"/>
      <c r="B582" s="23"/>
      <c r="C582" s="23"/>
      <c r="D582" s="23"/>
      <c r="E582" s="23"/>
      <c r="F582" s="23"/>
      <c r="G582" s="23"/>
      <c r="H582" s="23"/>
      <c r="I582" s="23"/>
      <c r="J582" s="23"/>
      <c r="K582" s="23"/>
      <c r="L582" s="23"/>
    </row>
    <row r="583" customFormat="false" ht="15.75" hidden="false" customHeight="true" outlineLevel="0" collapsed="false">
      <c r="A583" s="23"/>
      <c r="B583" s="23"/>
      <c r="C583" s="23"/>
      <c r="D583" s="23"/>
      <c r="E583" s="23"/>
      <c r="F583" s="23"/>
      <c r="G583" s="23"/>
      <c r="H583" s="23"/>
      <c r="I583" s="23"/>
      <c r="J583" s="23"/>
      <c r="K583" s="23"/>
      <c r="L583" s="23"/>
    </row>
    <row r="584" customFormat="false" ht="15.75" hidden="false" customHeight="true" outlineLevel="0" collapsed="false">
      <c r="A584" s="23"/>
      <c r="B584" s="23"/>
      <c r="C584" s="23"/>
      <c r="D584" s="23"/>
      <c r="E584" s="23"/>
      <c r="F584" s="23"/>
      <c r="G584" s="23"/>
      <c r="H584" s="23"/>
      <c r="I584" s="23"/>
      <c r="J584" s="23"/>
      <c r="K584" s="23"/>
      <c r="L584" s="23"/>
    </row>
    <row r="585" customFormat="false" ht="15.75" hidden="false" customHeight="true" outlineLevel="0" collapsed="false">
      <c r="A585" s="23"/>
      <c r="B585" s="23"/>
      <c r="C585" s="23"/>
      <c r="D585" s="23"/>
      <c r="E585" s="23"/>
      <c r="F585" s="23"/>
      <c r="G585" s="23"/>
      <c r="H585" s="23"/>
      <c r="I585" s="23"/>
      <c r="J585" s="23"/>
      <c r="K585" s="23"/>
      <c r="L585" s="23"/>
    </row>
    <row r="586" customFormat="false" ht="15.75" hidden="false" customHeight="true" outlineLevel="0" collapsed="false">
      <c r="A586" s="23"/>
      <c r="B586" s="23"/>
      <c r="C586" s="23"/>
      <c r="D586" s="23"/>
      <c r="E586" s="23"/>
      <c r="F586" s="23"/>
      <c r="G586" s="23"/>
      <c r="H586" s="23"/>
      <c r="I586" s="23"/>
      <c r="J586" s="23"/>
      <c r="K586" s="23"/>
      <c r="L586" s="23"/>
    </row>
    <row r="587" customFormat="false" ht="15.75" hidden="false" customHeight="true" outlineLevel="0" collapsed="false">
      <c r="A587" s="23"/>
      <c r="B587" s="23"/>
      <c r="C587" s="23"/>
      <c r="D587" s="23"/>
      <c r="E587" s="23"/>
      <c r="F587" s="23"/>
      <c r="G587" s="23"/>
      <c r="H587" s="23"/>
      <c r="I587" s="23"/>
      <c r="J587" s="23"/>
      <c r="K587" s="23"/>
      <c r="L587" s="23"/>
    </row>
    <row r="588" customFormat="false" ht="15.75" hidden="false" customHeight="true" outlineLevel="0" collapsed="false">
      <c r="A588" s="23"/>
      <c r="B588" s="23"/>
      <c r="C588" s="23"/>
      <c r="D588" s="23"/>
      <c r="E588" s="23"/>
      <c r="F588" s="23"/>
      <c r="G588" s="23"/>
      <c r="H588" s="23"/>
      <c r="I588" s="23"/>
      <c r="J588" s="23"/>
      <c r="K588" s="23"/>
      <c r="L588" s="23"/>
    </row>
    <row r="589" customFormat="false" ht="15.75" hidden="false" customHeight="true" outlineLevel="0" collapsed="false">
      <c r="A589" s="23"/>
      <c r="B589" s="23"/>
      <c r="C589" s="23"/>
      <c r="D589" s="23"/>
      <c r="E589" s="23"/>
      <c r="F589" s="23"/>
      <c r="G589" s="23"/>
      <c r="H589" s="23"/>
      <c r="I589" s="23"/>
      <c r="J589" s="23"/>
      <c r="K589" s="23"/>
      <c r="L589" s="23"/>
    </row>
    <row r="590" customFormat="false" ht="15.75" hidden="false" customHeight="true" outlineLevel="0" collapsed="false">
      <c r="A590" s="23"/>
      <c r="B590" s="23"/>
      <c r="C590" s="23"/>
      <c r="D590" s="23"/>
      <c r="E590" s="23"/>
      <c r="F590" s="23"/>
      <c r="G590" s="23"/>
      <c r="H590" s="23"/>
      <c r="I590" s="23"/>
      <c r="J590" s="23"/>
      <c r="K590" s="23"/>
      <c r="L590" s="23"/>
    </row>
    <row r="591" customFormat="false" ht="15.75" hidden="false" customHeight="true" outlineLevel="0" collapsed="false">
      <c r="A591" s="23"/>
      <c r="B591" s="23"/>
      <c r="C591" s="23"/>
      <c r="D591" s="23"/>
      <c r="E591" s="23"/>
      <c r="F591" s="23"/>
      <c r="G591" s="23"/>
      <c r="H591" s="23"/>
      <c r="I591" s="23"/>
      <c r="J591" s="23"/>
      <c r="K591" s="23"/>
      <c r="L591" s="23"/>
    </row>
    <row r="592" customFormat="false" ht="15.75" hidden="false" customHeight="true" outlineLevel="0" collapsed="false">
      <c r="A592" s="23"/>
      <c r="B592" s="23"/>
      <c r="C592" s="23"/>
      <c r="D592" s="23"/>
      <c r="E592" s="23"/>
      <c r="F592" s="23"/>
      <c r="G592" s="23"/>
      <c r="H592" s="23"/>
      <c r="I592" s="23"/>
      <c r="J592" s="23"/>
      <c r="K592" s="23"/>
      <c r="L592" s="23"/>
    </row>
    <row r="593" customFormat="false" ht="15.75" hidden="false" customHeight="true" outlineLevel="0" collapsed="false">
      <c r="A593" s="23"/>
      <c r="B593" s="23"/>
      <c r="C593" s="23"/>
      <c r="D593" s="23"/>
      <c r="E593" s="23"/>
      <c r="F593" s="23"/>
      <c r="G593" s="23"/>
      <c r="H593" s="23"/>
      <c r="I593" s="23"/>
      <c r="J593" s="23"/>
      <c r="K593" s="23"/>
      <c r="L593" s="23"/>
    </row>
    <row r="594" customFormat="false" ht="15.75" hidden="false" customHeight="true" outlineLevel="0" collapsed="false">
      <c r="A594" s="23"/>
      <c r="B594" s="23"/>
      <c r="C594" s="23"/>
      <c r="D594" s="23"/>
      <c r="E594" s="23"/>
      <c r="F594" s="23"/>
      <c r="G594" s="23"/>
      <c r="H594" s="23"/>
      <c r="I594" s="23"/>
      <c r="J594" s="23"/>
      <c r="K594" s="23"/>
      <c r="L594" s="23"/>
    </row>
    <row r="595" customFormat="false" ht="15.75" hidden="false" customHeight="true" outlineLevel="0" collapsed="false">
      <c r="A595" s="23"/>
      <c r="B595" s="23"/>
      <c r="C595" s="23"/>
      <c r="D595" s="23"/>
      <c r="E595" s="23"/>
      <c r="F595" s="23"/>
      <c r="G595" s="23"/>
      <c r="H595" s="23"/>
      <c r="I595" s="23"/>
      <c r="J595" s="23"/>
      <c r="K595" s="23"/>
      <c r="L595" s="23"/>
    </row>
    <row r="596" customFormat="false" ht="15.75" hidden="false" customHeight="true" outlineLevel="0" collapsed="false">
      <c r="A596" s="23"/>
      <c r="B596" s="23"/>
      <c r="C596" s="23"/>
      <c r="D596" s="23"/>
      <c r="E596" s="23"/>
      <c r="F596" s="23"/>
      <c r="G596" s="23"/>
      <c r="H596" s="23"/>
      <c r="I596" s="23"/>
      <c r="J596" s="23"/>
      <c r="K596" s="23"/>
      <c r="L596" s="23"/>
    </row>
    <row r="597" customFormat="false" ht="15.75" hidden="false" customHeight="true" outlineLevel="0" collapsed="false">
      <c r="A597" s="23"/>
      <c r="B597" s="23"/>
      <c r="C597" s="23"/>
      <c r="D597" s="23"/>
      <c r="E597" s="23"/>
      <c r="F597" s="23"/>
      <c r="G597" s="23"/>
      <c r="H597" s="23"/>
      <c r="I597" s="23"/>
      <c r="J597" s="23"/>
      <c r="K597" s="23"/>
      <c r="L597" s="23"/>
    </row>
    <row r="598" customFormat="false" ht="15.75" hidden="false" customHeight="true" outlineLevel="0" collapsed="false">
      <c r="A598" s="23"/>
      <c r="B598" s="23"/>
      <c r="C598" s="23"/>
      <c r="D598" s="23"/>
      <c r="E598" s="23"/>
      <c r="F598" s="23"/>
      <c r="G598" s="23"/>
      <c r="H598" s="23"/>
      <c r="I598" s="23"/>
      <c r="J598" s="23"/>
      <c r="K598" s="23"/>
      <c r="L598" s="23"/>
    </row>
    <row r="599" customFormat="false" ht="15.75" hidden="false" customHeight="true" outlineLevel="0" collapsed="false">
      <c r="A599" s="23"/>
      <c r="B599" s="23"/>
      <c r="C599" s="23"/>
      <c r="D599" s="23"/>
      <c r="E599" s="23"/>
      <c r="F599" s="23"/>
      <c r="G599" s="23"/>
      <c r="H599" s="23"/>
      <c r="I599" s="23"/>
      <c r="J599" s="23"/>
      <c r="K599" s="23"/>
      <c r="L599" s="23"/>
    </row>
    <row r="600" customFormat="false" ht="15.75" hidden="false" customHeight="true" outlineLevel="0" collapsed="false">
      <c r="A600" s="23"/>
      <c r="B600" s="23"/>
      <c r="C600" s="23"/>
      <c r="D600" s="23"/>
      <c r="E600" s="23"/>
      <c r="F600" s="23"/>
      <c r="G600" s="23"/>
      <c r="H600" s="23"/>
      <c r="I600" s="23"/>
      <c r="J600" s="23"/>
      <c r="K600" s="23"/>
      <c r="L600" s="23"/>
    </row>
    <row r="601" customFormat="false" ht="15.75" hidden="false" customHeight="true" outlineLevel="0" collapsed="false">
      <c r="A601" s="23"/>
      <c r="B601" s="23"/>
      <c r="C601" s="23"/>
      <c r="D601" s="23"/>
      <c r="E601" s="23"/>
      <c r="F601" s="23"/>
      <c r="G601" s="23"/>
      <c r="H601" s="23"/>
      <c r="I601" s="23"/>
      <c r="J601" s="23"/>
      <c r="K601" s="23"/>
      <c r="L601" s="23"/>
    </row>
    <row r="602" customFormat="false" ht="15.75" hidden="false" customHeight="true" outlineLevel="0" collapsed="false">
      <c r="A602" s="23"/>
      <c r="B602" s="23"/>
      <c r="C602" s="23"/>
      <c r="D602" s="23"/>
      <c r="E602" s="23"/>
      <c r="F602" s="23"/>
      <c r="G602" s="23"/>
      <c r="H602" s="23"/>
      <c r="I602" s="23"/>
      <c r="J602" s="23"/>
      <c r="K602" s="23"/>
      <c r="L602" s="23"/>
    </row>
    <row r="603" customFormat="false" ht="15.75" hidden="false" customHeight="true" outlineLevel="0" collapsed="false">
      <c r="A603" s="23"/>
      <c r="B603" s="23"/>
      <c r="C603" s="23"/>
      <c r="D603" s="23"/>
      <c r="E603" s="23"/>
      <c r="F603" s="23"/>
      <c r="G603" s="23"/>
      <c r="H603" s="23"/>
      <c r="I603" s="23"/>
      <c r="J603" s="23"/>
      <c r="K603" s="23"/>
      <c r="L603" s="23"/>
    </row>
    <row r="604" customFormat="false" ht="15.75" hidden="false" customHeight="true" outlineLevel="0" collapsed="false">
      <c r="A604" s="23"/>
      <c r="B604" s="23"/>
      <c r="C604" s="23"/>
      <c r="D604" s="23"/>
      <c r="E604" s="23"/>
      <c r="F604" s="23"/>
      <c r="G604" s="23"/>
      <c r="H604" s="23"/>
      <c r="I604" s="23"/>
      <c r="J604" s="23"/>
      <c r="K604" s="23"/>
      <c r="L604" s="23"/>
    </row>
    <row r="605" customFormat="false" ht="15.75" hidden="false" customHeight="true" outlineLevel="0" collapsed="false">
      <c r="A605" s="23"/>
      <c r="B605" s="23"/>
      <c r="C605" s="23"/>
      <c r="D605" s="23"/>
      <c r="E605" s="23"/>
      <c r="F605" s="23"/>
      <c r="G605" s="23"/>
      <c r="H605" s="23"/>
      <c r="I605" s="23"/>
      <c r="J605" s="23"/>
      <c r="K605" s="23"/>
      <c r="L605" s="23"/>
    </row>
    <row r="606" customFormat="false" ht="15.75" hidden="false" customHeight="true" outlineLevel="0" collapsed="false">
      <c r="A606" s="23"/>
      <c r="B606" s="23"/>
      <c r="C606" s="23"/>
      <c r="D606" s="23"/>
      <c r="E606" s="23"/>
      <c r="F606" s="23"/>
      <c r="G606" s="23"/>
      <c r="H606" s="23"/>
      <c r="I606" s="23"/>
      <c r="J606" s="23"/>
      <c r="K606" s="23"/>
      <c r="L606" s="23"/>
    </row>
    <row r="607" customFormat="false" ht="15.75" hidden="false" customHeight="true" outlineLevel="0" collapsed="false">
      <c r="A607" s="23"/>
      <c r="B607" s="23"/>
      <c r="C607" s="23"/>
      <c r="D607" s="23"/>
      <c r="E607" s="23"/>
      <c r="F607" s="23"/>
      <c r="G607" s="23"/>
      <c r="H607" s="23"/>
      <c r="I607" s="23"/>
      <c r="J607" s="23"/>
      <c r="K607" s="23"/>
      <c r="L607" s="23"/>
    </row>
    <row r="608" customFormat="false" ht="15.75" hidden="false" customHeight="true" outlineLevel="0" collapsed="false">
      <c r="A608" s="23"/>
      <c r="B608" s="23"/>
      <c r="C608" s="23"/>
      <c r="D608" s="23"/>
      <c r="E608" s="23"/>
      <c r="F608" s="23"/>
      <c r="G608" s="23"/>
      <c r="H608" s="23"/>
      <c r="I608" s="23"/>
      <c r="J608" s="23"/>
      <c r="K608" s="23"/>
      <c r="L608" s="23"/>
    </row>
    <row r="609" customFormat="false" ht="15.75" hidden="false" customHeight="true" outlineLevel="0" collapsed="false">
      <c r="A609" s="23"/>
      <c r="B609" s="23"/>
      <c r="C609" s="23"/>
      <c r="D609" s="23"/>
      <c r="E609" s="23"/>
      <c r="F609" s="23"/>
      <c r="G609" s="23"/>
      <c r="H609" s="23"/>
      <c r="I609" s="23"/>
      <c r="J609" s="23"/>
      <c r="K609" s="23"/>
      <c r="L609" s="23"/>
    </row>
    <row r="610" customFormat="false" ht="15.75" hidden="false" customHeight="true" outlineLevel="0" collapsed="false">
      <c r="A610" s="23"/>
      <c r="B610" s="23"/>
      <c r="C610" s="23"/>
      <c r="D610" s="23"/>
      <c r="E610" s="23"/>
      <c r="F610" s="23"/>
      <c r="G610" s="23"/>
      <c r="H610" s="23"/>
      <c r="I610" s="23"/>
      <c r="J610" s="23"/>
      <c r="K610" s="23"/>
      <c r="L610" s="23"/>
    </row>
    <row r="611" customFormat="false" ht="15.75" hidden="false" customHeight="true" outlineLevel="0" collapsed="false">
      <c r="A611" s="23"/>
      <c r="B611" s="23"/>
      <c r="C611" s="23"/>
      <c r="D611" s="23"/>
      <c r="E611" s="23"/>
      <c r="F611" s="23"/>
      <c r="G611" s="23"/>
      <c r="H611" s="23"/>
      <c r="I611" s="23"/>
      <c r="J611" s="23"/>
      <c r="K611" s="23"/>
      <c r="L611" s="23"/>
    </row>
    <row r="612" customFormat="false" ht="15.75" hidden="false" customHeight="true" outlineLevel="0" collapsed="false">
      <c r="A612" s="23"/>
      <c r="B612" s="23"/>
      <c r="C612" s="23"/>
      <c r="D612" s="23"/>
      <c r="E612" s="23"/>
      <c r="F612" s="23"/>
      <c r="G612" s="23"/>
      <c r="H612" s="23"/>
      <c r="I612" s="23"/>
      <c r="J612" s="23"/>
      <c r="K612" s="23"/>
      <c r="L612" s="23"/>
    </row>
    <row r="613" customFormat="false" ht="15.75" hidden="false" customHeight="true" outlineLevel="0" collapsed="false">
      <c r="A613" s="23"/>
      <c r="B613" s="23"/>
      <c r="C613" s="23"/>
      <c r="D613" s="23"/>
      <c r="E613" s="23"/>
      <c r="F613" s="23"/>
      <c r="G613" s="23"/>
      <c r="H613" s="23"/>
      <c r="I613" s="23"/>
      <c r="J613" s="23"/>
      <c r="K613" s="23"/>
      <c r="L613" s="23"/>
    </row>
    <row r="614" customFormat="false" ht="15.75" hidden="false" customHeight="true" outlineLevel="0" collapsed="false">
      <c r="A614" s="23"/>
      <c r="B614" s="23"/>
      <c r="C614" s="23"/>
      <c r="D614" s="23"/>
      <c r="E614" s="23"/>
      <c r="F614" s="23"/>
      <c r="G614" s="23"/>
      <c r="H614" s="23"/>
      <c r="I614" s="23"/>
      <c r="J614" s="23"/>
      <c r="K614" s="23"/>
      <c r="L614" s="23"/>
    </row>
    <row r="615" customFormat="false" ht="15.75" hidden="false" customHeight="true" outlineLevel="0" collapsed="false">
      <c r="A615" s="23"/>
      <c r="B615" s="23"/>
      <c r="C615" s="23"/>
      <c r="D615" s="23"/>
      <c r="E615" s="23"/>
      <c r="F615" s="23"/>
      <c r="G615" s="23"/>
      <c r="H615" s="23"/>
      <c r="I615" s="23"/>
      <c r="J615" s="23"/>
      <c r="K615" s="23"/>
      <c r="L615" s="23"/>
    </row>
    <row r="616" customFormat="false" ht="15.75" hidden="false" customHeight="true" outlineLevel="0" collapsed="false">
      <c r="A616" s="23"/>
      <c r="B616" s="23"/>
      <c r="C616" s="23"/>
      <c r="D616" s="23"/>
      <c r="E616" s="23"/>
      <c r="F616" s="23"/>
      <c r="G616" s="23"/>
      <c r="H616" s="23"/>
      <c r="I616" s="23"/>
      <c r="J616" s="23"/>
      <c r="K616" s="23"/>
      <c r="L616" s="23"/>
    </row>
    <row r="617" customFormat="false" ht="15.75" hidden="false" customHeight="true" outlineLevel="0" collapsed="false">
      <c r="A617" s="23"/>
      <c r="B617" s="23"/>
      <c r="C617" s="23"/>
      <c r="D617" s="23"/>
      <c r="E617" s="23"/>
      <c r="F617" s="23"/>
      <c r="G617" s="23"/>
      <c r="H617" s="23"/>
      <c r="I617" s="23"/>
      <c r="J617" s="23"/>
      <c r="K617" s="23"/>
      <c r="L617" s="23"/>
    </row>
    <row r="618" customFormat="false" ht="15.75" hidden="false" customHeight="true" outlineLevel="0" collapsed="false">
      <c r="A618" s="23"/>
      <c r="B618" s="23"/>
      <c r="C618" s="23"/>
      <c r="D618" s="23"/>
      <c r="E618" s="23"/>
      <c r="F618" s="23"/>
      <c r="G618" s="23"/>
      <c r="H618" s="23"/>
      <c r="I618" s="23"/>
      <c r="J618" s="23"/>
      <c r="K618" s="23"/>
      <c r="L618" s="23"/>
    </row>
    <row r="619" customFormat="false" ht="15.75" hidden="false" customHeight="true" outlineLevel="0" collapsed="false">
      <c r="A619" s="23"/>
      <c r="B619" s="23"/>
      <c r="C619" s="23"/>
      <c r="D619" s="23"/>
      <c r="E619" s="23"/>
      <c r="F619" s="23"/>
      <c r="G619" s="23"/>
      <c r="H619" s="23"/>
      <c r="I619" s="23"/>
      <c r="J619" s="23"/>
      <c r="K619" s="23"/>
      <c r="L619" s="23"/>
    </row>
    <row r="620" customFormat="false" ht="15.75" hidden="false" customHeight="true" outlineLevel="0" collapsed="false">
      <c r="A620" s="23"/>
      <c r="B620" s="23"/>
      <c r="C620" s="23"/>
      <c r="D620" s="23"/>
      <c r="E620" s="23"/>
      <c r="F620" s="23"/>
      <c r="G620" s="23"/>
      <c r="H620" s="23"/>
      <c r="I620" s="23"/>
      <c r="J620" s="23"/>
      <c r="K620" s="23"/>
      <c r="L620" s="23"/>
    </row>
    <row r="621" customFormat="false" ht="15.75" hidden="false" customHeight="true" outlineLevel="0" collapsed="false">
      <c r="A621" s="23"/>
      <c r="B621" s="23"/>
      <c r="C621" s="23"/>
      <c r="D621" s="23"/>
      <c r="E621" s="23"/>
      <c r="F621" s="23"/>
      <c r="G621" s="23"/>
      <c r="H621" s="23"/>
      <c r="I621" s="23"/>
      <c r="J621" s="23"/>
      <c r="K621" s="23"/>
      <c r="L621" s="23"/>
    </row>
    <row r="622" customFormat="false" ht="15.75" hidden="false" customHeight="true" outlineLevel="0" collapsed="false">
      <c r="A622" s="23"/>
      <c r="B622" s="23"/>
      <c r="C622" s="23"/>
      <c r="D622" s="23"/>
      <c r="E622" s="23"/>
      <c r="F622" s="23"/>
      <c r="G622" s="23"/>
      <c r="H622" s="23"/>
      <c r="I622" s="23"/>
      <c r="J622" s="23"/>
      <c r="K622" s="23"/>
      <c r="L622" s="23"/>
    </row>
    <row r="623" customFormat="false" ht="15.75" hidden="false" customHeight="true" outlineLevel="0" collapsed="false">
      <c r="A623" s="23"/>
      <c r="B623" s="23"/>
      <c r="C623" s="23"/>
      <c r="D623" s="23"/>
      <c r="E623" s="23"/>
      <c r="F623" s="23"/>
      <c r="G623" s="23"/>
      <c r="H623" s="23"/>
      <c r="I623" s="23"/>
      <c r="J623" s="23"/>
      <c r="K623" s="23"/>
      <c r="L623" s="23"/>
    </row>
    <row r="624" customFormat="false" ht="15.75" hidden="false" customHeight="true" outlineLevel="0" collapsed="false">
      <c r="A624" s="23"/>
      <c r="B624" s="23"/>
      <c r="C624" s="23"/>
      <c r="D624" s="23"/>
      <c r="E624" s="23"/>
      <c r="F624" s="23"/>
      <c r="G624" s="23"/>
      <c r="H624" s="23"/>
      <c r="I624" s="23"/>
      <c r="J624" s="23"/>
      <c r="K624" s="23"/>
      <c r="L624" s="23"/>
    </row>
    <row r="625" customFormat="false" ht="15.75" hidden="false" customHeight="true" outlineLevel="0" collapsed="false">
      <c r="A625" s="23"/>
      <c r="B625" s="23"/>
      <c r="C625" s="23"/>
      <c r="D625" s="23"/>
      <c r="E625" s="23"/>
      <c r="F625" s="23"/>
      <c r="G625" s="23"/>
      <c r="H625" s="23"/>
      <c r="I625" s="23"/>
      <c r="J625" s="23"/>
      <c r="K625" s="23"/>
      <c r="L625" s="23"/>
    </row>
    <row r="626" customFormat="false" ht="15.75" hidden="false" customHeight="true" outlineLevel="0" collapsed="false">
      <c r="A626" s="23"/>
      <c r="B626" s="23"/>
      <c r="C626" s="23"/>
      <c r="D626" s="23"/>
      <c r="E626" s="23"/>
      <c r="F626" s="23"/>
      <c r="G626" s="23"/>
      <c r="H626" s="23"/>
      <c r="I626" s="23"/>
      <c r="J626" s="23"/>
      <c r="K626" s="23"/>
      <c r="L626" s="23"/>
    </row>
    <row r="627" customFormat="false" ht="15.75" hidden="false" customHeight="true" outlineLevel="0" collapsed="false">
      <c r="A627" s="23"/>
      <c r="B627" s="23"/>
      <c r="C627" s="23"/>
      <c r="D627" s="23"/>
      <c r="E627" s="23"/>
      <c r="F627" s="23"/>
      <c r="G627" s="23"/>
      <c r="H627" s="23"/>
      <c r="I627" s="23"/>
      <c r="J627" s="23"/>
      <c r="K627" s="23"/>
      <c r="L627" s="23"/>
    </row>
    <row r="628" customFormat="false" ht="15.75" hidden="false" customHeight="true" outlineLevel="0" collapsed="false">
      <c r="A628" s="23"/>
      <c r="B628" s="23"/>
      <c r="C628" s="23"/>
      <c r="D628" s="23"/>
      <c r="E628" s="23"/>
      <c r="F628" s="23"/>
      <c r="G628" s="23"/>
      <c r="H628" s="23"/>
      <c r="I628" s="23"/>
      <c r="J628" s="23"/>
      <c r="K628" s="23"/>
      <c r="L628" s="23"/>
    </row>
    <row r="629" customFormat="false" ht="15.75" hidden="false" customHeight="true" outlineLevel="0" collapsed="false">
      <c r="A629" s="23"/>
      <c r="B629" s="23"/>
      <c r="C629" s="23"/>
      <c r="D629" s="23"/>
      <c r="E629" s="23"/>
      <c r="F629" s="23"/>
      <c r="G629" s="23"/>
      <c r="H629" s="23"/>
      <c r="I629" s="23"/>
      <c r="J629" s="23"/>
      <c r="K629" s="23"/>
      <c r="L629" s="23"/>
    </row>
    <row r="630" customFormat="false" ht="15.75" hidden="false" customHeight="true" outlineLevel="0" collapsed="false">
      <c r="A630" s="23"/>
      <c r="B630" s="23"/>
      <c r="C630" s="23"/>
      <c r="D630" s="23"/>
      <c r="E630" s="23"/>
      <c r="F630" s="23"/>
      <c r="G630" s="23"/>
      <c r="H630" s="23"/>
      <c r="I630" s="23"/>
      <c r="J630" s="23"/>
      <c r="K630" s="23"/>
      <c r="L630" s="23"/>
    </row>
    <row r="631" customFormat="false" ht="15.75" hidden="false" customHeight="true" outlineLevel="0" collapsed="false">
      <c r="A631" s="23"/>
      <c r="B631" s="23"/>
      <c r="C631" s="23"/>
      <c r="D631" s="23"/>
      <c r="E631" s="23"/>
      <c r="F631" s="23"/>
      <c r="G631" s="23"/>
      <c r="H631" s="23"/>
      <c r="I631" s="23"/>
      <c r="J631" s="23"/>
      <c r="K631" s="23"/>
      <c r="L631" s="23"/>
    </row>
    <row r="632" customFormat="false" ht="15.75" hidden="false" customHeight="true" outlineLevel="0" collapsed="false">
      <c r="A632" s="23"/>
      <c r="B632" s="23"/>
      <c r="C632" s="23"/>
      <c r="D632" s="23"/>
      <c r="E632" s="23"/>
      <c r="F632" s="23"/>
      <c r="G632" s="23"/>
      <c r="H632" s="23"/>
      <c r="I632" s="23"/>
      <c r="J632" s="23"/>
      <c r="K632" s="23"/>
      <c r="L632" s="23"/>
    </row>
    <row r="633" customFormat="false" ht="15.75" hidden="false" customHeight="true" outlineLevel="0" collapsed="false">
      <c r="A633" s="23"/>
      <c r="B633" s="23"/>
      <c r="C633" s="23"/>
      <c r="D633" s="23"/>
      <c r="E633" s="23"/>
      <c r="F633" s="23"/>
      <c r="G633" s="23"/>
      <c r="H633" s="23"/>
      <c r="I633" s="23"/>
      <c r="J633" s="23"/>
      <c r="K633" s="23"/>
      <c r="L633" s="23"/>
    </row>
    <row r="634" customFormat="false" ht="15.75" hidden="false" customHeight="true" outlineLevel="0" collapsed="false">
      <c r="A634" s="23"/>
      <c r="B634" s="23"/>
      <c r="C634" s="23"/>
      <c r="D634" s="23"/>
      <c r="E634" s="23"/>
      <c r="F634" s="23"/>
      <c r="G634" s="23"/>
      <c r="H634" s="23"/>
      <c r="I634" s="23"/>
      <c r="J634" s="23"/>
      <c r="K634" s="23"/>
      <c r="L634" s="23"/>
    </row>
    <row r="635" customFormat="false" ht="15.75" hidden="false" customHeight="true" outlineLevel="0" collapsed="false">
      <c r="A635" s="23"/>
      <c r="B635" s="23"/>
      <c r="C635" s="23"/>
      <c r="D635" s="23"/>
      <c r="E635" s="23"/>
      <c r="F635" s="23"/>
      <c r="G635" s="23"/>
      <c r="H635" s="23"/>
      <c r="I635" s="23"/>
      <c r="J635" s="23"/>
      <c r="K635" s="23"/>
      <c r="L635" s="23"/>
    </row>
    <row r="636" customFormat="false" ht="15.75" hidden="false" customHeight="true" outlineLevel="0" collapsed="false">
      <c r="A636" s="23"/>
      <c r="B636" s="23"/>
      <c r="C636" s="23"/>
      <c r="D636" s="23"/>
      <c r="E636" s="23"/>
      <c r="F636" s="23"/>
      <c r="G636" s="23"/>
      <c r="H636" s="23"/>
      <c r="I636" s="23"/>
      <c r="J636" s="23"/>
      <c r="K636" s="23"/>
      <c r="L636" s="23"/>
    </row>
    <row r="637" customFormat="false" ht="15.75" hidden="false" customHeight="true" outlineLevel="0" collapsed="false">
      <c r="A637" s="23"/>
      <c r="B637" s="23"/>
      <c r="C637" s="23"/>
      <c r="D637" s="23"/>
      <c r="E637" s="23"/>
      <c r="F637" s="23"/>
      <c r="G637" s="23"/>
      <c r="H637" s="23"/>
      <c r="I637" s="23"/>
      <c r="J637" s="23"/>
      <c r="K637" s="23"/>
      <c r="L637" s="23"/>
    </row>
    <row r="638" customFormat="false" ht="15.75" hidden="false" customHeight="true" outlineLevel="0" collapsed="false">
      <c r="A638" s="23"/>
      <c r="B638" s="23"/>
      <c r="C638" s="23"/>
      <c r="D638" s="23"/>
      <c r="E638" s="23"/>
      <c r="F638" s="23"/>
      <c r="G638" s="23"/>
      <c r="H638" s="23"/>
      <c r="I638" s="23"/>
      <c r="J638" s="23"/>
      <c r="K638" s="23"/>
      <c r="L638" s="23"/>
    </row>
    <row r="639" customFormat="false" ht="15.75" hidden="false" customHeight="true" outlineLevel="0" collapsed="false">
      <c r="A639" s="23"/>
      <c r="B639" s="23"/>
      <c r="C639" s="23"/>
      <c r="D639" s="23"/>
      <c r="E639" s="23"/>
      <c r="F639" s="23"/>
      <c r="G639" s="23"/>
      <c r="H639" s="23"/>
      <c r="I639" s="23"/>
      <c r="J639" s="23"/>
      <c r="K639" s="23"/>
      <c r="L639" s="23"/>
    </row>
    <row r="640" customFormat="false" ht="15.75" hidden="false" customHeight="true" outlineLevel="0" collapsed="false">
      <c r="A640" s="23"/>
      <c r="B640" s="23"/>
      <c r="C640" s="23"/>
      <c r="D640" s="23"/>
      <c r="E640" s="23"/>
      <c r="F640" s="23"/>
      <c r="G640" s="23"/>
      <c r="H640" s="23"/>
      <c r="I640" s="23"/>
      <c r="J640" s="23"/>
      <c r="K640" s="23"/>
      <c r="L640" s="23"/>
    </row>
    <row r="641" customFormat="false" ht="15.75" hidden="false" customHeight="true" outlineLevel="0" collapsed="false">
      <c r="A641" s="23"/>
      <c r="B641" s="23"/>
      <c r="C641" s="23"/>
      <c r="D641" s="23"/>
      <c r="E641" s="23"/>
      <c r="F641" s="23"/>
      <c r="G641" s="23"/>
      <c r="H641" s="23"/>
      <c r="I641" s="23"/>
      <c r="J641" s="23"/>
      <c r="K641" s="23"/>
      <c r="L641" s="23"/>
    </row>
    <row r="642" customFormat="false" ht="15.75" hidden="false" customHeight="true" outlineLevel="0" collapsed="false">
      <c r="A642" s="23"/>
      <c r="B642" s="23"/>
      <c r="C642" s="23"/>
      <c r="D642" s="23"/>
      <c r="E642" s="23"/>
      <c r="F642" s="23"/>
      <c r="G642" s="23"/>
      <c r="H642" s="23"/>
      <c r="I642" s="23"/>
      <c r="J642" s="23"/>
      <c r="K642" s="23"/>
      <c r="L642" s="23"/>
    </row>
    <row r="643" customFormat="false" ht="15.75" hidden="false" customHeight="true" outlineLevel="0" collapsed="false">
      <c r="A643" s="23"/>
      <c r="B643" s="23"/>
      <c r="C643" s="23"/>
      <c r="D643" s="23"/>
      <c r="E643" s="23"/>
      <c r="F643" s="23"/>
      <c r="G643" s="23"/>
      <c r="H643" s="23"/>
      <c r="I643" s="23"/>
      <c r="J643" s="23"/>
      <c r="K643" s="23"/>
      <c r="L643" s="23"/>
    </row>
    <row r="644" customFormat="false" ht="15.75" hidden="false" customHeight="true" outlineLevel="0" collapsed="false">
      <c r="A644" s="23"/>
      <c r="B644" s="23"/>
      <c r="C644" s="23"/>
      <c r="D644" s="23"/>
      <c r="E644" s="23"/>
      <c r="F644" s="23"/>
      <c r="G644" s="23"/>
      <c r="H644" s="23"/>
      <c r="I644" s="23"/>
      <c r="J644" s="23"/>
      <c r="K644" s="23"/>
      <c r="L644" s="23"/>
    </row>
    <row r="645" customFormat="false" ht="15.75" hidden="false" customHeight="true" outlineLevel="0" collapsed="false">
      <c r="A645" s="23"/>
      <c r="B645" s="23"/>
      <c r="C645" s="23"/>
      <c r="D645" s="23"/>
      <c r="E645" s="23"/>
      <c r="F645" s="23"/>
      <c r="G645" s="23"/>
      <c r="H645" s="23"/>
      <c r="I645" s="23"/>
      <c r="J645" s="23"/>
      <c r="K645" s="23"/>
      <c r="L645" s="23"/>
    </row>
    <row r="646" customFormat="false" ht="15.75" hidden="false" customHeight="true" outlineLevel="0" collapsed="false">
      <c r="A646" s="23"/>
      <c r="B646" s="23"/>
      <c r="C646" s="23"/>
      <c r="D646" s="23"/>
      <c r="E646" s="23"/>
      <c r="F646" s="23"/>
      <c r="G646" s="23"/>
      <c r="H646" s="23"/>
      <c r="I646" s="23"/>
      <c r="J646" s="23"/>
      <c r="K646" s="23"/>
      <c r="L646" s="23"/>
    </row>
    <row r="647" customFormat="false" ht="15.75" hidden="false" customHeight="true" outlineLevel="0" collapsed="false">
      <c r="A647" s="23"/>
      <c r="B647" s="23"/>
      <c r="C647" s="23"/>
      <c r="D647" s="23"/>
      <c r="E647" s="23"/>
      <c r="F647" s="23"/>
      <c r="G647" s="23"/>
      <c r="H647" s="23"/>
      <c r="I647" s="23"/>
      <c r="J647" s="23"/>
      <c r="K647" s="23"/>
      <c r="L647" s="23"/>
    </row>
    <row r="648" customFormat="false" ht="15.75" hidden="false" customHeight="true" outlineLevel="0" collapsed="false">
      <c r="A648" s="23"/>
      <c r="B648" s="23"/>
      <c r="C648" s="23"/>
      <c r="D648" s="23"/>
      <c r="E648" s="23"/>
      <c r="F648" s="23"/>
      <c r="G648" s="23"/>
      <c r="H648" s="23"/>
      <c r="I648" s="23"/>
      <c r="J648" s="23"/>
      <c r="K648" s="23"/>
      <c r="L648" s="23"/>
    </row>
    <row r="649" customFormat="false" ht="15.75" hidden="false" customHeight="true" outlineLevel="0" collapsed="false">
      <c r="A649" s="23"/>
      <c r="B649" s="23"/>
      <c r="C649" s="23"/>
      <c r="D649" s="23"/>
      <c r="E649" s="23"/>
      <c r="F649" s="23"/>
      <c r="G649" s="23"/>
      <c r="H649" s="23"/>
      <c r="I649" s="23"/>
      <c r="J649" s="23"/>
      <c r="K649" s="23"/>
      <c r="L649" s="23"/>
    </row>
    <row r="650" customFormat="false" ht="15.75" hidden="false" customHeight="true" outlineLevel="0" collapsed="false">
      <c r="A650" s="23"/>
      <c r="B650" s="23"/>
      <c r="C650" s="23"/>
      <c r="D650" s="23"/>
      <c r="E650" s="23"/>
      <c r="F650" s="23"/>
      <c r="G650" s="23"/>
      <c r="H650" s="23"/>
      <c r="I650" s="23"/>
      <c r="J650" s="23"/>
      <c r="K650" s="23"/>
      <c r="L650" s="23"/>
    </row>
    <row r="651" customFormat="false" ht="15.75" hidden="false" customHeight="true" outlineLevel="0" collapsed="false">
      <c r="A651" s="23"/>
      <c r="B651" s="23"/>
      <c r="C651" s="23"/>
      <c r="D651" s="23"/>
      <c r="E651" s="23"/>
      <c r="F651" s="23"/>
      <c r="G651" s="23"/>
      <c r="H651" s="23"/>
      <c r="I651" s="23"/>
      <c r="J651" s="23"/>
      <c r="K651" s="23"/>
      <c r="L651" s="23"/>
    </row>
    <row r="652" customFormat="false" ht="15.75" hidden="false" customHeight="true" outlineLevel="0" collapsed="false">
      <c r="A652" s="23"/>
      <c r="B652" s="23"/>
      <c r="C652" s="23"/>
      <c r="D652" s="23"/>
      <c r="E652" s="23"/>
      <c r="F652" s="23"/>
      <c r="G652" s="23"/>
      <c r="H652" s="23"/>
      <c r="I652" s="23"/>
      <c r="J652" s="23"/>
      <c r="K652" s="23"/>
      <c r="L652" s="23"/>
    </row>
    <row r="653" customFormat="false" ht="15.75" hidden="false" customHeight="true" outlineLevel="0" collapsed="false">
      <c r="A653" s="23"/>
      <c r="B653" s="23"/>
      <c r="C653" s="23"/>
      <c r="D653" s="23"/>
      <c r="E653" s="23"/>
      <c r="F653" s="23"/>
      <c r="G653" s="23"/>
      <c r="H653" s="23"/>
      <c r="I653" s="23"/>
      <c r="J653" s="23"/>
      <c r="K653" s="23"/>
      <c r="L653" s="23"/>
    </row>
    <row r="654" customFormat="false" ht="15.75" hidden="false" customHeight="true" outlineLevel="0" collapsed="false">
      <c r="A654" s="23"/>
      <c r="B654" s="23"/>
      <c r="C654" s="23"/>
      <c r="D654" s="23"/>
      <c r="E654" s="23"/>
      <c r="F654" s="23"/>
      <c r="G654" s="23"/>
      <c r="H654" s="23"/>
      <c r="I654" s="23"/>
      <c r="J654" s="23"/>
      <c r="K654" s="23"/>
      <c r="L654" s="23"/>
    </row>
    <row r="655" customFormat="false" ht="15.75" hidden="false" customHeight="true" outlineLevel="0" collapsed="false">
      <c r="A655" s="23"/>
      <c r="B655" s="23"/>
      <c r="C655" s="23"/>
      <c r="D655" s="23"/>
      <c r="E655" s="23"/>
      <c r="F655" s="23"/>
      <c r="G655" s="23"/>
      <c r="H655" s="23"/>
      <c r="I655" s="23"/>
      <c r="J655" s="23"/>
      <c r="K655" s="23"/>
      <c r="L655" s="23"/>
    </row>
    <row r="656" customFormat="false" ht="15.75" hidden="false" customHeight="true" outlineLevel="0" collapsed="false">
      <c r="A656" s="23"/>
      <c r="B656" s="23"/>
      <c r="C656" s="23"/>
      <c r="D656" s="23"/>
      <c r="E656" s="23"/>
      <c r="F656" s="23"/>
      <c r="G656" s="23"/>
      <c r="H656" s="23"/>
      <c r="I656" s="23"/>
      <c r="J656" s="23"/>
      <c r="K656" s="23"/>
      <c r="L656" s="23"/>
    </row>
    <row r="657" customFormat="false" ht="15.75" hidden="false" customHeight="true" outlineLevel="0" collapsed="false">
      <c r="A657" s="23"/>
      <c r="B657" s="23"/>
      <c r="C657" s="23"/>
      <c r="D657" s="23"/>
      <c r="E657" s="23"/>
      <c r="F657" s="23"/>
      <c r="G657" s="23"/>
      <c r="H657" s="23"/>
      <c r="I657" s="23"/>
      <c r="J657" s="23"/>
      <c r="K657" s="23"/>
      <c r="L657" s="23"/>
    </row>
    <row r="658" customFormat="false" ht="15.75" hidden="false" customHeight="true" outlineLevel="0" collapsed="false">
      <c r="A658" s="23"/>
      <c r="B658" s="23"/>
      <c r="C658" s="23"/>
      <c r="D658" s="23"/>
      <c r="E658" s="23"/>
      <c r="F658" s="23"/>
      <c r="G658" s="23"/>
      <c r="H658" s="23"/>
      <c r="I658" s="23"/>
      <c r="J658" s="23"/>
      <c r="K658" s="23"/>
      <c r="L658" s="23"/>
    </row>
    <row r="659" customFormat="false" ht="15.75" hidden="false" customHeight="true" outlineLevel="0" collapsed="false">
      <c r="A659" s="23"/>
      <c r="B659" s="23"/>
      <c r="C659" s="23"/>
      <c r="D659" s="23"/>
      <c r="E659" s="23"/>
      <c r="F659" s="23"/>
      <c r="G659" s="23"/>
      <c r="H659" s="23"/>
      <c r="I659" s="23"/>
      <c r="J659" s="23"/>
      <c r="K659" s="23"/>
      <c r="L659" s="23"/>
    </row>
    <row r="660" customFormat="false" ht="15.75" hidden="false" customHeight="true" outlineLevel="0" collapsed="false">
      <c r="A660" s="23"/>
      <c r="B660" s="23"/>
      <c r="C660" s="23"/>
      <c r="D660" s="23"/>
      <c r="E660" s="23"/>
      <c r="F660" s="23"/>
      <c r="G660" s="23"/>
      <c r="H660" s="23"/>
      <c r="I660" s="23"/>
      <c r="J660" s="23"/>
      <c r="K660" s="23"/>
      <c r="L660" s="23"/>
    </row>
    <row r="661" customFormat="false" ht="15.75" hidden="false" customHeight="true" outlineLevel="0" collapsed="false">
      <c r="A661" s="23"/>
      <c r="B661" s="23"/>
      <c r="C661" s="23"/>
      <c r="D661" s="23"/>
      <c r="E661" s="23"/>
      <c r="F661" s="23"/>
      <c r="G661" s="23"/>
      <c r="H661" s="23"/>
      <c r="I661" s="23"/>
      <c r="J661" s="23"/>
      <c r="K661" s="23"/>
      <c r="L661" s="23"/>
    </row>
    <row r="662" customFormat="false" ht="15.75" hidden="false" customHeight="true" outlineLevel="0" collapsed="false">
      <c r="A662" s="23"/>
      <c r="B662" s="23"/>
      <c r="C662" s="23"/>
      <c r="D662" s="23"/>
      <c r="E662" s="23"/>
      <c r="F662" s="23"/>
      <c r="G662" s="23"/>
      <c r="H662" s="23"/>
      <c r="I662" s="23"/>
      <c r="J662" s="23"/>
      <c r="K662" s="23"/>
      <c r="L662" s="23"/>
    </row>
    <row r="663" customFormat="false" ht="15.75" hidden="false" customHeight="true" outlineLevel="0" collapsed="false">
      <c r="A663" s="23"/>
      <c r="B663" s="23"/>
      <c r="C663" s="23"/>
      <c r="D663" s="23"/>
      <c r="E663" s="23"/>
      <c r="F663" s="23"/>
      <c r="G663" s="23"/>
      <c r="H663" s="23"/>
      <c r="I663" s="23"/>
      <c r="J663" s="23"/>
      <c r="K663" s="23"/>
      <c r="L663" s="23"/>
    </row>
    <row r="664" customFormat="false" ht="15.75" hidden="false" customHeight="true" outlineLevel="0" collapsed="false">
      <c r="A664" s="23"/>
      <c r="B664" s="23"/>
      <c r="C664" s="23"/>
      <c r="D664" s="23"/>
      <c r="E664" s="23"/>
      <c r="F664" s="23"/>
      <c r="G664" s="23"/>
      <c r="H664" s="23"/>
      <c r="I664" s="23"/>
      <c r="J664" s="23"/>
      <c r="K664" s="23"/>
      <c r="L664" s="23"/>
    </row>
    <row r="665" customFormat="false" ht="15.75" hidden="false" customHeight="true" outlineLevel="0" collapsed="false">
      <c r="A665" s="23"/>
      <c r="B665" s="23"/>
      <c r="C665" s="23"/>
      <c r="D665" s="23"/>
      <c r="E665" s="23"/>
      <c r="F665" s="23"/>
      <c r="G665" s="23"/>
      <c r="H665" s="23"/>
      <c r="I665" s="23"/>
      <c r="J665" s="23"/>
      <c r="K665" s="23"/>
      <c r="L665" s="23"/>
    </row>
    <row r="666" customFormat="false" ht="15.75" hidden="false" customHeight="true" outlineLevel="0" collapsed="false">
      <c r="A666" s="23"/>
      <c r="B666" s="23"/>
      <c r="C666" s="23"/>
      <c r="D666" s="23"/>
      <c r="E666" s="23"/>
      <c r="F666" s="23"/>
      <c r="G666" s="23"/>
      <c r="H666" s="23"/>
      <c r="I666" s="23"/>
      <c r="J666" s="23"/>
      <c r="K666" s="23"/>
      <c r="L666" s="23"/>
    </row>
    <row r="667" customFormat="false" ht="15.75" hidden="false" customHeight="true" outlineLevel="0" collapsed="false">
      <c r="A667" s="23"/>
      <c r="B667" s="23"/>
      <c r="C667" s="23"/>
      <c r="D667" s="23"/>
      <c r="E667" s="23"/>
      <c r="F667" s="23"/>
      <c r="G667" s="23"/>
      <c r="H667" s="23"/>
      <c r="I667" s="23"/>
      <c r="J667" s="23"/>
      <c r="K667" s="23"/>
      <c r="L667" s="23"/>
    </row>
    <row r="668" customFormat="false" ht="15.75" hidden="false" customHeight="true" outlineLevel="0" collapsed="false">
      <c r="A668" s="23"/>
      <c r="B668" s="23"/>
      <c r="C668" s="23"/>
      <c r="D668" s="23"/>
      <c r="E668" s="23"/>
      <c r="F668" s="23"/>
      <c r="G668" s="23"/>
      <c r="H668" s="23"/>
      <c r="I668" s="23"/>
      <c r="J668" s="23"/>
      <c r="K668" s="23"/>
      <c r="L668" s="23"/>
    </row>
    <row r="669" customFormat="false" ht="15.75" hidden="false" customHeight="true" outlineLevel="0" collapsed="false">
      <c r="A669" s="23"/>
      <c r="B669" s="23"/>
      <c r="C669" s="23"/>
      <c r="D669" s="23"/>
      <c r="E669" s="23"/>
      <c r="F669" s="23"/>
      <c r="G669" s="23"/>
      <c r="H669" s="23"/>
      <c r="I669" s="23"/>
      <c r="J669" s="23"/>
      <c r="K669" s="23"/>
      <c r="L669" s="23"/>
    </row>
    <row r="670" customFormat="false" ht="15.75" hidden="false" customHeight="true" outlineLevel="0" collapsed="false">
      <c r="A670" s="23"/>
      <c r="B670" s="23"/>
      <c r="C670" s="23"/>
      <c r="D670" s="23"/>
      <c r="E670" s="23"/>
      <c r="F670" s="23"/>
      <c r="G670" s="23"/>
      <c r="H670" s="23"/>
      <c r="I670" s="23"/>
      <c r="J670" s="23"/>
      <c r="K670" s="23"/>
      <c r="L670" s="23"/>
    </row>
    <row r="671" customFormat="false" ht="15.75" hidden="false" customHeight="true" outlineLevel="0" collapsed="false">
      <c r="A671" s="23"/>
      <c r="B671" s="23"/>
      <c r="C671" s="23"/>
      <c r="D671" s="23"/>
      <c r="E671" s="23"/>
      <c r="F671" s="23"/>
      <c r="G671" s="23"/>
      <c r="H671" s="23"/>
      <c r="I671" s="23"/>
      <c r="J671" s="23"/>
      <c r="K671" s="23"/>
      <c r="L671" s="23"/>
    </row>
    <row r="672" customFormat="false" ht="15.75" hidden="false" customHeight="true" outlineLevel="0" collapsed="false">
      <c r="A672" s="23"/>
      <c r="B672" s="23"/>
      <c r="C672" s="23"/>
      <c r="D672" s="23"/>
      <c r="E672" s="23"/>
      <c r="F672" s="23"/>
      <c r="G672" s="23"/>
      <c r="H672" s="23"/>
      <c r="I672" s="23"/>
      <c r="J672" s="23"/>
      <c r="K672" s="23"/>
      <c r="L672" s="23"/>
    </row>
    <row r="673" customFormat="false" ht="15.75" hidden="false" customHeight="true" outlineLevel="0" collapsed="false">
      <c r="A673" s="23"/>
      <c r="B673" s="23"/>
      <c r="C673" s="23"/>
      <c r="D673" s="23"/>
      <c r="E673" s="23"/>
      <c r="F673" s="23"/>
      <c r="G673" s="23"/>
      <c r="H673" s="23"/>
      <c r="I673" s="23"/>
      <c r="J673" s="23"/>
      <c r="K673" s="23"/>
      <c r="L673" s="23"/>
    </row>
    <row r="674" customFormat="false" ht="15.75" hidden="false" customHeight="true" outlineLevel="0" collapsed="false">
      <c r="A674" s="23"/>
      <c r="B674" s="23"/>
      <c r="C674" s="23"/>
      <c r="D674" s="23"/>
      <c r="E674" s="23"/>
      <c r="F674" s="23"/>
      <c r="G674" s="23"/>
      <c r="H674" s="23"/>
      <c r="I674" s="23"/>
      <c r="J674" s="23"/>
      <c r="K674" s="23"/>
      <c r="L674" s="23"/>
    </row>
    <row r="675" customFormat="false" ht="15.75" hidden="false" customHeight="true" outlineLevel="0" collapsed="false">
      <c r="A675" s="23"/>
      <c r="B675" s="23"/>
      <c r="C675" s="23"/>
      <c r="D675" s="23"/>
      <c r="E675" s="23"/>
      <c r="F675" s="23"/>
      <c r="G675" s="23"/>
      <c r="H675" s="23"/>
      <c r="I675" s="23"/>
      <c r="J675" s="23"/>
      <c r="K675" s="23"/>
      <c r="L675" s="23"/>
    </row>
    <row r="676" customFormat="false" ht="15.75" hidden="false" customHeight="true" outlineLevel="0" collapsed="false">
      <c r="A676" s="23"/>
      <c r="B676" s="23"/>
      <c r="C676" s="23"/>
      <c r="D676" s="23"/>
      <c r="E676" s="23"/>
      <c r="F676" s="23"/>
      <c r="G676" s="23"/>
      <c r="H676" s="23"/>
      <c r="I676" s="23"/>
      <c r="J676" s="23"/>
      <c r="K676" s="23"/>
      <c r="L676" s="23"/>
    </row>
    <row r="677" customFormat="false" ht="15.75" hidden="false" customHeight="true" outlineLevel="0" collapsed="false">
      <c r="A677" s="23"/>
      <c r="B677" s="23"/>
      <c r="C677" s="23"/>
      <c r="D677" s="23"/>
      <c r="E677" s="23"/>
      <c r="F677" s="23"/>
      <c r="G677" s="23"/>
      <c r="H677" s="23"/>
      <c r="I677" s="23"/>
      <c r="J677" s="23"/>
      <c r="K677" s="23"/>
      <c r="L677" s="23"/>
    </row>
    <row r="678" customFormat="false" ht="15.75" hidden="false" customHeight="true" outlineLevel="0" collapsed="false">
      <c r="A678" s="23"/>
      <c r="B678" s="23"/>
      <c r="C678" s="23"/>
      <c r="D678" s="23"/>
      <c r="E678" s="23"/>
      <c r="F678" s="23"/>
      <c r="G678" s="23"/>
      <c r="H678" s="23"/>
      <c r="I678" s="23"/>
      <c r="J678" s="23"/>
      <c r="K678" s="23"/>
      <c r="L678" s="23"/>
    </row>
    <row r="679" customFormat="false" ht="15.75" hidden="false" customHeight="true" outlineLevel="0" collapsed="false">
      <c r="A679" s="23"/>
      <c r="B679" s="23"/>
      <c r="C679" s="23"/>
      <c r="D679" s="23"/>
      <c r="E679" s="23"/>
      <c r="F679" s="23"/>
      <c r="G679" s="23"/>
      <c r="H679" s="23"/>
      <c r="I679" s="23"/>
      <c r="J679" s="23"/>
      <c r="K679" s="23"/>
      <c r="L679" s="23"/>
    </row>
    <row r="680" customFormat="false" ht="15.75" hidden="false" customHeight="true" outlineLevel="0" collapsed="false">
      <c r="A680" s="23"/>
      <c r="B680" s="23"/>
      <c r="C680" s="23"/>
      <c r="D680" s="23"/>
      <c r="E680" s="23"/>
      <c r="F680" s="23"/>
      <c r="G680" s="23"/>
      <c r="H680" s="23"/>
      <c r="I680" s="23"/>
      <c r="J680" s="23"/>
      <c r="K680" s="23"/>
      <c r="L680" s="23"/>
    </row>
    <row r="681" customFormat="false" ht="15.75" hidden="false" customHeight="true" outlineLevel="0" collapsed="false">
      <c r="A681" s="23"/>
      <c r="B681" s="23"/>
      <c r="C681" s="23"/>
      <c r="D681" s="23"/>
      <c r="E681" s="23"/>
      <c r="F681" s="23"/>
      <c r="G681" s="23"/>
      <c r="H681" s="23"/>
      <c r="I681" s="23"/>
      <c r="J681" s="23"/>
      <c r="K681" s="23"/>
      <c r="L681" s="23"/>
    </row>
    <row r="682" customFormat="false" ht="15.75" hidden="false" customHeight="true" outlineLevel="0" collapsed="false">
      <c r="A682" s="23"/>
      <c r="B682" s="23"/>
      <c r="C682" s="23"/>
      <c r="D682" s="23"/>
      <c r="E682" s="23"/>
      <c r="F682" s="23"/>
      <c r="G682" s="23"/>
      <c r="H682" s="23"/>
      <c r="I682" s="23"/>
      <c r="J682" s="23"/>
      <c r="K682" s="23"/>
      <c r="L682" s="23"/>
    </row>
    <row r="683" customFormat="false" ht="15.75" hidden="false" customHeight="true" outlineLevel="0" collapsed="false">
      <c r="A683" s="23"/>
      <c r="B683" s="23"/>
      <c r="C683" s="23"/>
      <c r="D683" s="23"/>
      <c r="E683" s="23"/>
      <c r="F683" s="23"/>
      <c r="G683" s="23"/>
      <c r="H683" s="23"/>
      <c r="I683" s="23"/>
      <c r="J683" s="23"/>
      <c r="K683" s="23"/>
      <c r="L683" s="23"/>
    </row>
    <row r="684" customFormat="false" ht="15.75" hidden="false" customHeight="true" outlineLevel="0" collapsed="false">
      <c r="A684" s="23"/>
      <c r="B684" s="23"/>
      <c r="C684" s="23"/>
      <c r="D684" s="23"/>
      <c r="E684" s="23"/>
      <c r="F684" s="23"/>
      <c r="G684" s="23"/>
      <c r="H684" s="23"/>
      <c r="I684" s="23"/>
      <c r="J684" s="23"/>
      <c r="K684" s="23"/>
      <c r="L684" s="23"/>
    </row>
    <row r="685" customFormat="false" ht="15.75" hidden="false" customHeight="true" outlineLevel="0" collapsed="false">
      <c r="A685" s="23"/>
      <c r="B685" s="23"/>
      <c r="C685" s="23"/>
      <c r="D685" s="23"/>
      <c r="E685" s="23"/>
      <c r="F685" s="23"/>
      <c r="G685" s="23"/>
      <c r="H685" s="23"/>
      <c r="I685" s="23"/>
      <c r="J685" s="23"/>
      <c r="K685" s="23"/>
      <c r="L685" s="23"/>
    </row>
    <row r="686" customFormat="false" ht="15.75" hidden="false" customHeight="true" outlineLevel="0" collapsed="false">
      <c r="A686" s="23"/>
      <c r="B686" s="23"/>
      <c r="C686" s="23"/>
      <c r="D686" s="23"/>
      <c r="E686" s="23"/>
      <c r="F686" s="23"/>
      <c r="G686" s="23"/>
      <c r="H686" s="23"/>
      <c r="I686" s="23"/>
      <c r="J686" s="23"/>
      <c r="K686" s="23"/>
      <c r="L686" s="23"/>
    </row>
    <row r="687" customFormat="false" ht="15.75" hidden="false" customHeight="true" outlineLevel="0" collapsed="false">
      <c r="A687" s="23"/>
      <c r="B687" s="23"/>
      <c r="C687" s="23"/>
      <c r="D687" s="23"/>
      <c r="E687" s="23"/>
      <c r="F687" s="23"/>
      <c r="G687" s="23"/>
      <c r="H687" s="23"/>
      <c r="I687" s="23"/>
      <c r="J687" s="23"/>
      <c r="K687" s="23"/>
      <c r="L687" s="23"/>
    </row>
    <row r="688" customFormat="false" ht="15.75" hidden="false" customHeight="true" outlineLevel="0" collapsed="false">
      <c r="A688" s="23"/>
      <c r="B688" s="23"/>
      <c r="C688" s="23"/>
      <c r="D688" s="23"/>
      <c r="E688" s="23"/>
      <c r="F688" s="23"/>
      <c r="G688" s="23"/>
      <c r="H688" s="23"/>
      <c r="I688" s="23"/>
      <c r="J688" s="23"/>
      <c r="K688" s="23"/>
      <c r="L688" s="23"/>
    </row>
    <row r="689" customFormat="false" ht="15.75" hidden="false" customHeight="true" outlineLevel="0" collapsed="false">
      <c r="A689" s="23"/>
      <c r="B689" s="23"/>
      <c r="C689" s="23"/>
      <c r="D689" s="23"/>
      <c r="E689" s="23"/>
      <c r="F689" s="23"/>
      <c r="G689" s="23"/>
      <c r="H689" s="23"/>
      <c r="I689" s="23"/>
      <c r="J689" s="23"/>
      <c r="K689" s="23"/>
      <c r="L689" s="23"/>
    </row>
    <row r="690" customFormat="false" ht="15.75" hidden="false" customHeight="true" outlineLevel="0" collapsed="false">
      <c r="A690" s="23"/>
      <c r="B690" s="23"/>
      <c r="C690" s="23"/>
      <c r="D690" s="23"/>
      <c r="E690" s="23"/>
      <c r="F690" s="23"/>
      <c r="G690" s="23"/>
      <c r="H690" s="23"/>
      <c r="I690" s="23"/>
      <c r="J690" s="23"/>
      <c r="K690" s="23"/>
      <c r="L690" s="23"/>
    </row>
    <row r="691" customFormat="false" ht="15.75" hidden="false" customHeight="true" outlineLevel="0" collapsed="false">
      <c r="A691" s="23"/>
      <c r="B691" s="23"/>
      <c r="C691" s="23"/>
      <c r="D691" s="23"/>
      <c r="E691" s="23"/>
      <c r="F691" s="23"/>
      <c r="G691" s="23"/>
      <c r="H691" s="23"/>
      <c r="I691" s="23"/>
      <c r="J691" s="23"/>
      <c r="K691" s="23"/>
      <c r="L691" s="23"/>
    </row>
    <row r="692" customFormat="false" ht="15.75" hidden="false" customHeight="true" outlineLevel="0" collapsed="false">
      <c r="A692" s="23"/>
      <c r="B692" s="23"/>
      <c r="C692" s="23"/>
      <c r="D692" s="23"/>
      <c r="E692" s="23"/>
      <c r="F692" s="23"/>
      <c r="G692" s="23"/>
      <c r="H692" s="23"/>
      <c r="I692" s="23"/>
      <c r="J692" s="23"/>
      <c r="K692" s="23"/>
      <c r="L692" s="23"/>
    </row>
    <row r="693" customFormat="false" ht="15.75" hidden="false" customHeight="true" outlineLevel="0" collapsed="false">
      <c r="A693" s="23"/>
      <c r="B693" s="23"/>
      <c r="C693" s="23"/>
      <c r="D693" s="23"/>
      <c r="E693" s="23"/>
      <c r="F693" s="23"/>
      <c r="G693" s="23"/>
      <c r="H693" s="23"/>
      <c r="I693" s="23"/>
      <c r="J693" s="23"/>
      <c r="K693" s="23"/>
      <c r="L693" s="23"/>
    </row>
    <row r="694" customFormat="false" ht="15.75" hidden="false" customHeight="true" outlineLevel="0" collapsed="false">
      <c r="A694" s="23"/>
      <c r="B694" s="23"/>
      <c r="C694" s="23"/>
      <c r="D694" s="23"/>
      <c r="E694" s="23"/>
      <c r="F694" s="23"/>
      <c r="G694" s="23"/>
      <c r="H694" s="23"/>
      <c r="I694" s="23"/>
      <c r="J694" s="23"/>
      <c r="K694" s="23"/>
      <c r="L694" s="23"/>
    </row>
    <row r="695" customFormat="false" ht="15.75" hidden="false" customHeight="true" outlineLevel="0" collapsed="false">
      <c r="A695" s="23"/>
      <c r="B695" s="23"/>
      <c r="C695" s="23"/>
      <c r="D695" s="23"/>
      <c r="E695" s="23"/>
      <c r="F695" s="23"/>
      <c r="G695" s="23"/>
      <c r="H695" s="23"/>
      <c r="I695" s="23"/>
      <c r="J695" s="23"/>
      <c r="K695" s="23"/>
      <c r="L695" s="23"/>
    </row>
    <row r="696" customFormat="false" ht="15.75" hidden="false" customHeight="true" outlineLevel="0" collapsed="false">
      <c r="A696" s="23"/>
      <c r="B696" s="23"/>
      <c r="C696" s="23"/>
      <c r="D696" s="23"/>
      <c r="E696" s="23"/>
      <c r="F696" s="23"/>
      <c r="G696" s="23"/>
      <c r="H696" s="23"/>
      <c r="I696" s="23"/>
      <c r="J696" s="23"/>
      <c r="K696" s="23"/>
      <c r="L696" s="23"/>
    </row>
    <row r="697" customFormat="false" ht="15.75" hidden="false" customHeight="true" outlineLevel="0" collapsed="false">
      <c r="A697" s="23"/>
      <c r="B697" s="23"/>
      <c r="C697" s="23"/>
      <c r="D697" s="23"/>
      <c r="E697" s="23"/>
      <c r="F697" s="23"/>
      <c r="G697" s="23"/>
      <c r="H697" s="23"/>
      <c r="I697" s="23"/>
      <c r="J697" s="23"/>
      <c r="K697" s="23"/>
      <c r="L697" s="23"/>
    </row>
    <row r="698" customFormat="false" ht="15.75" hidden="false" customHeight="true" outlineLevel="0" collapsed="false">
      <c r="A698" s="23"/>
      <c r="B698" s="23"/>
      <c r="C698" s="23"/>
      <c r="D698" s="23"/>
      <c r="E698" s="23"/>
      <c r="F698" s="23"/>
      <c r="G698" s="23"/>
      <c r="H698" s="23"/>
      <c r="I698" s="23"/>
      <c r="J698" s="23"/>
      <c r="K698" s="23"/>
      <c r="L698" s="23"/>
    </row>
    <row r="699" customFormat="false" ht="15.75" hidden="false" customHeight="true" outlineLevel="0" collapsed="false">
      <c r="A699" s="23"/>
      <c r="B699" s="23"/>
      <c r="C699" s="23"/>
      <c r="D699" s="23"/>
      <c r="E699" s="23"/>
      <c r="F699" s="23"/>
      <c r="G699" s="23"/>
      <c r="H699" s="23"/>
      <c r="I699" s="23"/>
      <c r="J699" s="23"/>
      <c r="K699" s="23"/>
      <c r="L699" s="23"/>
    </row>
    <row r="700" customFormat="false" ht="15.75" hidden="false" customHeight="true" outlineLevel="0" collapsed="false">
      <c r="A700" s="23"/>
      <c r="B700" s="23"/>
      <c r="C700" s="23"/>
      <c r="D700" s="23"/>
      <c r="E700" s="23"/>
      <c r="F700" s="23"/>
      <c r="G700" s="23"/>
      <c r="H700" s="23"/>
      <c r="I700" s="23"/>
      <c r="J700" s="23"/>
      <c r="K700" s="23"/>
      <c r="L700" s="23"/>
    </row>
    <row r="701" customFormat="false" ht="15.75" hidden="false" customHeight="true" outlineLevel="0" collapsed="false">
      <c r="A701" s="23"/>
      <c r="B701" s="23"/>
      <c r="C701" s="23"/>
      <c r="D701" s="23"/>
      <c r="E701" s="23"/>
      <c r="F701" s="23"/>
      <c r="G701" s="23"/>
      <c r="H701" s="23"/>
      <c r="I701" s="23"/>
      <c r="J701" s="23"/>
      <c r="K701" s="23"/>
      <c r="L701" s="23"/>
    </row>
    <row r="702" customFormat="false" ht="15.75" hidden="false" customHeight="true" outlineLevel="0" collapsed="false">
      <c r="A702" s="23"/>
      <c r="B702" s="23"/>
      <c r="C702" s="23"/>
      <c r="D702" s="23"/>
      <c r="E702" s="23"/>
      <c r="F702" s="23"/>
      <c r="G702" s="23"/>
      <c r="H702" s="23"/>
      <c r="I702" s="23"/>
      <c r="J702" s="23"/>
      <c r="K702" s="23"/>
      <c r="L702" s="23"/>
    </row>
    <row r="703" customFormat="false" ht="15.75" hidden="false" customHeight="true" outlineLevel="0" collapsed="false">
      <c r="A703" s="23"/>
      <c r="B703" s="23"/>
      <c r="C703" s="23"/>
      <c r="D703" s="23"/>
      <c r="E703" s="23"/>
      <c r="F703" s="23"/>
      <c r="G703" s="23"/>
      <c r="H703" s="23"/>
      <c r="I703" s="23"/>
      <c r="J703" s="23"/>
      <c r="K703" s="23"/>
      <c r="L703" s="23"/>
    </row>
    <row r="704" customFormat="false" ht="15.75" hidden="false" customHeight="true" outlineLevel="0" collapsed="false">
      <c r="A704" s="23"/>
      <c r="B704" s="23"/>
      <c r="C704" s="23"/>
      <c r="D704" s="23"/>
      <c r="E704" s="23"/>
      <c r="F704" s="23"/>
      <c r="G704" s="23"/>
      <c r="H704" s="23"/>
      <c r="I704" s="23"/>
      <c r="J704" s="23"/>
      <c r="K704" s="23"/>
      <c r="L704" s="23"/>
    </row>
    <row r="705" customFormat="false" ht="15.75" hidden="false" customHeight="true" outlineLevel="0" collapsed="false">
      <c r="A705" s="23"/>
      <c r="B705" s="23"/>
      <c r="C705" s="23"/>
      <c r="D705" s="23"/>
      <c r="E705" s="23"/>
      <c r="F705" s="23"/>
      <c r="G705" s="23"/>
      <c r="H705" s="23"/>
      <c r="I705" s="23"/>
      <c r="J705" s="23"/>
      <c r="K705" s="23"/>
      <c r="L705" s="23"/>
    </row>
    <row r="706" customFormat="false" ht="15.75" hidden="false" customHeight="true" outlineLevel="0" collapsed="false">
      <c r="A706" s="23"/>
      <c r="B706" s="23"/>
      <c r="C706" s="23"/>
      <c r="D706" s="23"/>
      <c r="E706" s="23"/>
      <c r="F706" s="23"/>
      <c r="G706" s="23"/>
      <c r="H706" s="23"/>
      <c r="I706" s="23"/>
      <c r="J706" s="23"/>
      <c r="K706" s="23"/>
      <c r="L706" s="23"/>
    </row>
    <row r="707" customFormat="false" ht="15.75" hidden="false" customHeight="true" outlineLevel="0" collapsed="false">
      <c r="A707" s="23"/>
      <c r="B707" s="23"/>
      <c r="C707" s="23"/>
      <c r="D707" s="23"/>
      <c r="E707" s="23"/>
      <c r="F707" s="23"/>
      <c r="G707" s="23"/>
      <c r="H707" s="23"/>
      <c r="I707" s="23"/>
      <c r="J707" s="23"/>
      <c r="K707" s="23"/>
      <c r="L707" s="23"/>
    </row>
    <row r="708" customFormat="false" ht="15.75" hidden="false" customHeight="true" outlineLevel="0" collapsed="false">
      <c r="A708" s="23"/>
      <c r="B708" s="23"/>
      <c r="C708" s="23"/>
      <c r="D708" s="23"/>
      <c r="E708" s="23"/>
      <c r="F708" s="23"/>
      <c r="G708" s="23"/>
      <c r="H708" s="23"/>
      <c r="I708" s="23"/>
      <c r="J708" s="23"/>
      <c r="K708" s="23"/>
      <c r="L708" s="23"/>
    </row>
    <row r="709" customFormat="false" ht="15.75" hidden="false" customHeight="true" outlineLevel="0" collapsed="false">
      <c r="A709" s="23"/>
      <c r="B709" s="23"/>
      <c r="C709" s="23"/>
      <c r="D709" s="23"/>
      <c r="E709" s="23"/>
      <c r="F709" s="23"/>
      <c r="G709" s="23"/>
      <c r="H709" s="23"/>
      <c r="I709" s="23"/>
      <c r="J709" s="23"/>
      <c r="K709" s="23"/>
      <c r="L709" s="23"/>
    </row>
    <row r="710" customFormat="false" ht="15.75" hidden="false" customHeight="true" outlineLevel="0" collapsed="false">
      <c r="A710" s="23"/>
      <c r="B710" s="23"/>
      <c r="C710" s="23"/>
      <c r="D710" s="23"/>
      <c r="E710" s="23"/>
      <c r="F710" s="23"/>
      <c r="G710" s="23"/>
      <c r="H710" s="23"/>
      <c r="I710" s="23"/>
      <c r="J710" s="23"/>
      <c r="K710" s="23"/>
      <c r="L710" s="23"/>
    </row>
    <row r="711" customFormat="false" ht="15.75" hidden="false" customHeight="true" outlineLevel="0" collapsed="false">
      <c r="A711" s="23"/>
      <c r="B711" s="23"/>
      <c r="C711" s="23"/>
      <c r="D711" s="23"/>
      <c r="E711" s="23"/>
      <c r="F711" s="23"/>
      <c r="G711" s="23"/>
      <c r="H711" s="23"/>
      <c r="I711" s="23"/>
      <c r="J711" s="23"/>
      <c r="K711" s="23"/>
      <c r="L711" s="23"/>
    </row>
    <row r="712" customFormat="false" ht="15.75" hidden="false" customHeight="true" outlineLevel="0" collapsed="false">
      <c r="A712" s="23"/>
      <c r="B712" s="23"/>
      <c r="C712" s="23"/>
      <c r="D712" s="23"/>
      <c r="E712" s="23"/>
      <c r="F712" s="23"/>
      <c r="G712" s="23"/>
      <c r="H712" s="23"/>
      <c r="I712" s="23"/>
      <c r="J712" s="23"/>
      <c r="K712" s="23"/>
      <c r="L712" s="23"/>
    </row>
    <row r="713" customFormat="false" ht="15.75" hidden="false" customHeight="true" outlineLevel="0" collapsed="false">
      <c r="A713" s="23"/>
      <c r="B713" s="23"/>
      <c r="C713" s="23"/>
      <c r="D713" s="23"/>
      <c r="E713" s="23"/>
      <c r="F713" s="23"/>
      <c r="G713" s="23"/>
      <c r="H713" s="23"/>
      <c r="I713" s="23"/>
      <c r="J713" s="23"/>
      <c r="K713" s="23"/>
      <c r="L713" s="23"/>
    </row>
    <row r="714" customFormat="false" ht="15.75" hidden="false" customHeight="true" outlineLevel="0" collapsed="false">
      <c r="A714" s="23"/>
      <c r="B714" s="23"/>
      <c r="C714" s="23"/>
      <c r="D714" s="23"/>
      <c r="E714" s="23"/>
      <c r="F714" s="23"/>
      <c r="G714" s="23"/>
      <c r="H714" s="23"/>
      <c r="I714" s="23"/>
      <c r="J714" s="23"/>
      <c r="K714" s="23"/>
      <c r="L714" s="23"/>
    </row>
    <row r="715" customFormat="false" ht="15.75" hidden="false" customHeight="true" outlineLevel="0" collapsed="false">
      <c r="A715" s="23"/>
      <c r="B715" s="23"/>
      <c r="C715" s="23"/>
      <c r="D715" s="23"/>
      <c r="E715" s="23"/>
      <c r="F715" s="23"/>
      <c r="G715" s="23"/>
      <c r="H715" s="23"/>
      <c r="I715" s="23"/>
      <c r="J715" s="23"/>
      <c r="K715" s="23"/>
      <c r="L715" s="23"/>
    </row>
    <row r="716" customFormat="false" ht="15.75" hidden="false" customHeight="true" outlineLevel="0" collapsed="false">
      <c r="A716" s="23"/>
      <c r="B716" s="23"/>
      <c r="C716" s="23"/>
      <c r="D716" s="23"/>
      <c r="E716" s="23"/>
      <c r="F716" s="23"/>
      <c r="G716" s="23"/>
      <c r="H716" s="23"/>
      <c r="I716" s="23"/>
      <c r="J716" s="23"/>
      <c r="K716" s="23"/>
      <c r="L716" s="23"/>
    </row>
    <row r="717" customFormat="false" ht="15.75" hidden="false" customHeight="true" outlineLevel="0" collapsed="false">
      <c r="A717" s="23"/>
      <c r="B717" s="23"/>
      <c r="C717" s="23"/>
      <c r="D717" s="23"/>
      <c r="E717" s="23"/>
      <c r="F717" s="23"/>
      <c r="G717" s="23"/>
      <c r="H717" s="23"/>
      <c r="I717" s="23"/>
      <c r="J717" s="23"/>
      <c r="K717" s="23"/>
      <c r="L717" s="23"/>
    </row>
    <row r="718" customFormat="false" ht="15.75" hidden="false" customHeight="true" outlineLevel="0" collapsed="false">
      <c r="A718" s="23"/>
      <c r="B718" s="23"/>
      <c r="C718" s="23"/>
      <c r="D718" s="23"/>
      <c r="E718" s="23"/>
      <c r="F718" s="23"/>
      <c r="G718" s="23"/>
      <c r="H718" s="23"/>
      <c r="I718" s="23"/>
      <c r="J718" s="23"/>
      <c r="K718" s="23"/>
      <c r="L718" s="23"/>
    </row>
    <row r="719" customFormat="false" ht="15.75" hidden="false" customHeight="true" outlineLevel="0" collapsed="false">
      <c r="A719" s="23"/>
      <c r="B719" s="23"/>
      <c r="C719" s="23"/>
      <c r="D719" s="23"/>
      <c r="E719" s="23"/>
      <c r="F719" s="23"/>
      <c r="G719" s="23"/>
      <c r="H719" s="23"/>
      <c r="I719" s="23"/>
      <c r="J719" s="23"/>
      <c r="K719" s="23"/>
      <c r="L719" s="23"/>
    </row>
    <row r="720" customFormat="false" ht="15.75" hidden="false" customHeight="true" outlineLevel="0" collapsed="false">
      <c r="A720" s="23"/>
      <c r="B720" s="23"/>
      <c r="C720" s="23"/>
      <c r="D720" s="23"/>
      <c r="E720" s="23"/>
      <c r="F720" s="23"/>
      <c r="G720" s="23"/>
      <c r="H720" s="23"/>
      <c r="I720" s="23"/>
      <c r="J720" s="23"/>
      <c r="K720" s="23"/>
      <c r="L720" s="23"/>
    </row>
    <row r="721" customFormat="false" ht="15.75" hidden="false" customHeight="true" outlineLevel="0" collapsed="false">
      <c r="A721" s="23"/>
      <c r="B721" s="23"/>
      <c r="C721" s="23"/>
      <c r="D721" s="23"/>
      <c r="E721" s="23"/>
      <c r="F721" s="23"/>
      <c r="G721" s="23"/>
      <c r="H721" s="23"/>
      <c r="I721" s="23"/>
      <c r="J721" s="23"/>
      <c r="K721" s="23"/>
      <c r="L721" s="23"/>
    </row>
    <row r="722" customFormat="false" ht="15.75" hidden="false" customHeight="true" outlineLevel="0" collapsed="false">
      <c r="A722" s="23"/>
      <c r="B722" s="23"/>
      <c r="C722" s="23"/>
      <c r="D722" s="23"/>
      <c r="E722" s="23"/>
      <c r="F722" s="23"/>
      <c r="G722" s="23"/>
      <c r="H722" s="23"/>
      <c r="I722" s="23"/>
      <c r="J722" s="23"/>
      <c r="K722" s="23"/>
      <c r="L722" s="23"/>
    </row>
    <row r="723" customFormat="false" ht="15.75" hidden="false" customHeight="true" outlineLevel="0" collapsed="false">
      <c r="A723" s="23"/>
      <c r="B723" s="23"/>
      <c r="C723" s="23"/>
      <c r="D723" s="23"/>
      <c r="E723" s="23"/>
      <c r="F723" s="23"/>
      <c r="G723" s="23"/>
      <c r="H723" s="23"/>
      <c r="I723" s="23"/>
      <c r="J723" s="23"/>
      <c r="K723" s="23"/>
      <c r="L723" s="23"/>
    </row>
    <row r="724" customFormat="false" ht="15.75" hidden="false" customHeight="true" outlineLevel="0" collapsed="false">
      <c r="A724" s="23"/>
      <c r="B724" s="23"/>
      <c r="C724" s="23"/>
      <c r="D724" s="23"/>
      <c r="E724" s="23"/>
      <c r="F724" s="23"/>
      <c r="G724" s="23"/>
      <c r="H724" s="23"/>
      <c r="I724" s="23"/>
      <c r="J724" s="23"/>
      <c r="K724" s="23"/>
      <c r="L724" s="23"/>
    </row>
    <row r="725" customFormat="false" ht="15.75" hidden="false" customHeight="true" outlineLevel="0" collapsed="false">
      <c r="A725" s="23"/>
      <c r="B725" s="23"/>
      <c r="C725" s="23"/>
      <c r="D725" s="23"/>
      <c r="E725" s="23"/>
      <c r="F725" s="23"/>
      <c r="G725" s="23"/>
      <c r="H725" s="23"/>
      <c r="I725" s="23"/>
      <c r="J725" s="23"/>
      <c r="K725" s="23"/>
      <c r="L725" s="23"/>
    </row>
    <row r="726" customFormat="false" ht="15.75" hidden="false" customHeight="true" outlineLevel="0" collapsed="false">
      <c r="A726" s="23"/>
      <c r="B726" s="23"/>
      <c r="C726" s="23"/>
      <c r="D726" s="23"/>
      <c r="E726" s="23"/>
      <c r="F726" s="23"/>
      <c r="G726" s="23"/>
      <c r="H726" s="23"/>
      <c r="I726" s="23"/>
      <c r="J726" s="23"/>
      <c r="K726" s="23"/>
      <c r="L726" s="23"/>
    </row>
    <row r="727" customFormat="false" ht="15.75" hidden="false" customHeight="true" outlineLevel="0" collapsed="false">
      <c r="A727" s="23"/>
      <c r="B727" s="23"/>
      <c r="C727" s="23"/>
      <c r="D727" s="23"/>
      <c r="E727" s="23"/>
      <c r="F727" s="23"/>
      <c r="G727" s="23"/>
      <c r="H727" s="23"/>
      <c r="I727" s="23"/>
      <c r="J727" s="23"/>
      <c r="K727" s="23"/>
      <c r="L727" s="23"/>
    </row>
    <row r="728" customFormat="false" ht="15.75" hidden="false" customHeight="true" outlineLevel="0" collapsed="false">
      <c r="A728" s="23"/>
      <c r="B728" s="23"/>
      <c r="C728" s="23"/>
      <c r="D728" s="23"/>
      <c r="E728" s="23"/>
      <c r="F728" s="23"/>
      <c r="G728" s="23"/>
      <c r="H728" s="23"/>
      <c r="I728" s="23"/>
      <c r="J728" s="23"/>
      <c r="K728" s="23"/>
      <c r="L728" s="23"/>
    </row>
    <row r="729" customFormat="false" ht="15.75" hidden="false" customHeight="true" outlineLevel="0" collapsed="false">
      <c r="A729" s="23"/>
      <c r="B729" s="23"/>
      <c r="C729" s="23"/>
      <c r="D729" s="23"/>
      <c r="E729" s="23"/>
      <c r="F729" s="23"/>
      <c r="G729" s="23"/>
      <c r="H729" s="23"/>
      <c r="I729" s="23"/>
      <c r="J729" s="23"/>
      <c r="K729" s="23"/>
      <c r="L729" s="23"/>
    </row>
    <row r="730" customFormat="false" ht="15.75" hidden="false" customHeight="true" outlineLevel="0" collapsed="false">
      <c r="A730" s="23"/>
      <c r="B730" s="23"/>
      <c r="C730" s="23"/>
      <c r="D730" s="23"/>
      <c r="E730" s="23"/>
      <c r="F730" s="23"/>
      <c r="G730" s="23"/>
      <c r="H730" s="23"/>
      <c r="I730" s="23"/>
      <c r="J730" s="23"/>
      <c r="K730" s="23"/>
      <c r="L730" s="23"/>
    </row>
    <row r="731" customFormat="false" ht="15.75" hidden="false" customHeight="true" outlineLevel="0" collapsed="false">
      <c r="A731" s="23"/>
      <c r="B731" s="23"/>
      <c r="C731" s="23"/>
      <c r="D731" s="23"/>
      <c r="E731" s="23"/>
      <c r="F731" s="23"/>
      <c r="G731" s="23"/>
      <c r="H731" s="23"/>
      <c r="I731" s="23"/>
      <c r="J731" s="23"/>
      <c r="K731" s="23"/>
      <c r="L731" s="23"/>
    </row>
    <row r="732" customFormat="false" ht="15.75" hidden="false" customHeight="true" outlineLevel="0" collapsed="false">
      <c r="A732" s="23"/>
      <c r="B732" s="23"/>
      <c r="C732" s="23"/>
      <c r="D732" s="23"/>
      <c r="E732" s="23"/>
      <c r="F732" s="23"/>
      <c r="G732" s="23"/>
      <c r="H732" s="23"/>
      <c r="I732" s="23"/>
      <c r="J732" s="23"/>
      <c r="K732" s="23"/>
      <c r="L732" s="23"/>
    </row>
    <row r="733" customFormat="false" ht="15.75" hidden="false" customHeight="true" outlineLevel="0" collapsed="false">
      <c r="A733" s="23"/>
      <c r="B733" s="23"/>
      <c r="C733" s="23"/>
      <c r="D733" s="23"/>
      <c r="E733" s="23"/>
      <c r="F733" s="23"/>
      <c r="G733" s="23"/>
      <c r="H733" s="23"/>
      <c r="I733" s="23"/>
      <c r="J733" s="23"/>
      <c r="K733" s="23"/>
      <c r="L733" s="23"/>
    </row>
    <row r="734" customFormat="false" ht="15.75" hidden="false" customHeight="true" outlineLevel="0" collapsed="false">
      <c r="A734" s="23"/>
      <c r="B734" s="23"/>
      <c r="C734" s="23"/>
      <c r="D734" s="23"/>
      <c r="E734" s="23"/>
      <c r="F734" s="23"/>
      <c r="G734" s="23"/>
      <c r="H734" s="23"/>
      <c r="I734" s="23"/>
      <c r="J734" s="23"/>
      <c r="K734" s="23"/>
      <c r="L734" s="23"/>
    </row>
    <row r="735" customFormat="false" ht="15.75" hidden="false" customHeight="true" outlineLevel="0" collapsed="false">
      <c r="A735" s="23"/>
      <c r="B735" s="23"/>
      <c r="C735" s="23"/>
      <c r="D735" s="23"/>
      <c r="E735" s="23"/>
      <c r="F735" s="23"/>
      <c r="G735" s="23"/>
      <c r="H735" s="23"/>
      <c r="I735" s="23"/>
      <c r="J735" s="23"/>
      <c r="K735" s="23"/>
      <c r="L735" s="23"/>
    </row>
    <row r="736" customFormat="false" ht="15.75" hidden="false" customHeight="true" outlineLevel="0" collapsed="false">
      <c r="A736" s="23"/>
      <c r="B736" s="23"/>
      <c r="C736" s="23"/>
      <c r="D736" s="23"/>
      <c r="E736" s="23"/>
      <c r="F736" s="23"/>
      <c r="G736" s="23"/>
      <c r="H736" s="23"/>
      <c r="I736" s="23"/>
      <c r="J736" s="23"/>
      <c r="K736" s="23"/>
      <c r="L736" s="23"/>
    </row>
    <row r="737" customFormat="false" ht="15.75" hidden="false" customHeight="true" outlineLevel="0" collapsed="false">
      <c r="A737" s="23"/>
      <c r="B737" s="23"/>
      <c r="C737" s="23"/>
      <c r="D737" s="23"/>
      <c r="E737" s="23"/>
      <c r="F737" s="23"/>
      <c r="G737" s="23"/>
      <c r="H737" s="23"/>
      <c r="I737" s="23"/>
      <c r="J737" s="23"/>
      <c r="K737" s="23"/>
      <c r="L737" s="23"/>
    </row>
    <row r="738" customFormat="false" ht="15.75" hidden="false" customHeight="true" outlineLevel="0" collapsed="false">
      <c r="A738" s="23"/>
      <c r="B738" s="23"/>
      <c r="C738" s="23"/>
      <c r="D738" s="23"/>
      <c r="E738" s="23"/>
      <c r="F738" s="23"/>
      <c r="G738" s="23"/>
      <c r="H738" s="23"/>
      <c r="I738" s="23"/>
      <c r="J738" s="23"/>
      <c r="K738" s="23"/>
      <c r="L738" s="23"/>
    </row>
    <row r="739" customFormat="false" ht="15.75" hidden="false" customHeight="true" outlineLevel="0" collapsed="false">
      <c r="A739" s="23"/>
      <c r="B739" s="23"/>
      <c r="C739" s="23"/>
      <c r="D739" s="23"/>
      <c r="E739" s="23"/>
      <c r="F739" s="23"/>
      <c r="G739" s="23"/>
      <c r="H739" s="23"/>
      <c r="I739" s="23"/>
      <c r="J739" s="23"/>
      <c r="K739" s="23"/>
      <c r="L739" s="23"/>
    </row>
    <row r="740" customFormat="false" ht="15.75" hidden="false" customHeight="true" outlineLevel="0" collapsed="false">
      <c r="A740" s="23"/>
      <c r="B740" s="23"/>
      <c r="C740" s="23"/>
      <c r="D740" s="23"/>
      <c r="E740" s="23"/>
      <c r="F740" s="23"/>
      <c r="G740" s="23"/>
      <c r="H740" s="23"/>
      <c r="I740" s="23"/>
      <c r="J740" s="23"/>
      <c r="K740" s="23"/>
      <c r="L740" s="23"/>
    </row>
    <row r="741" customFormat="false" ht="15.75" hidden="false" customHeight="true" outlineLevel="0" collapsed="false">
      <c r="A741" s="23"/>
      <c r="B741" s="23"/>
      <c r="C741" s="23"/>
      <c r="D741" s="23"/>
      <c r="E741" s="23"/>
      <c r="F741" s="23"/>
      <c r="G741" s="23"/>
      <c r="H741" s="23"/>
      <c r="I741" s="23"/>
      <c r="J741" s="23"/>
      <c r="K741" s="23"/>
      <c r="L741" s="23"/>
    </row>
    <row r="742" customFormat="false" ht="15.75" hidden="false" customHeight="true" outlineLevel="0" collapsed="false">
      <c r="A742" s="23"/>
      <c r="B742" s="23"/>
      <c r="C742" s="23"/>
      <c r="D742" s="23"/>
      <c r="E742" s="23"/>
      <c r="F742" s="23"/>
      <c r="G742" s="23"/>
      <c r="H742" s="23"/>
      <c r="I742" s="23"/>
      <c r="J742" s="23"/>
      <c r="K742" s="23"/>
      <c r="L742" s="23"/>
    </row>
    <row r="743" customFormat="false" ht="15.75" hidden="false" customHeight="true" outlineLevel="0" collapsed="false">
      <c r="A743" s="23"/>
      <c r="B743" s="23"/>
      <c r="C743" s="23"/>
      <c r="D743" s="23"/>
      <c r="E743" s="23"/>
      <c r="F743" s="23"/>
      <c r="G743" s="23"/>
      <c r="H743" s="23"/>
      <c r="I743" s="23"/>
      <c r="J743" s="23"/>
      <c r="K743" s="23"/>
      <c r="L743" s="23"/>
    </row>
    <row r="744" customFormat="false" ht="15.75" hidden="false" customHeight="true" outlineLevel="0" collapsed="false">
      <c r="A744" s="23"/>
      <c r="B744" s="23"/>
      <c r="C744" s="23"/>
      <c r="D744" s="23"/>
      <c r="E744" s="23"/>
      <c r="F744" s="23"/>
      <c r="G744" s="23"/>
      <c r="H744" s="23"/>
      <c r="I744" s="23"/>
      <c r="J744" s="23"/>
      <c r="K744" s="23"/>
      <c r="L744" s="23"/>
    </row>
    <row r="745" customFormat="false" ht="15.75" hidden="false" customHeight="true" outlineLevel="0" collapsed="false">
      <c r="A745" s="23"/>
      <c r="B745" s="23"/>
      <c r="C745" s="23"/>
      <c r="D745" s="23"/>
      <c r="E745" s="23"/>
      <c r="F745" s="23"/>
      <c r="G745" s="23"/>
      <c r="H745" s="23"/>
      <c r="I745" s="23"/>
      <c r="J745" s="23"/>
      <c r="K745" s="23"/>
      <c r="L745" s="23"/>
    </row>
    <row r="746" customFormat="false" ht="15.75" hidden="false" customHeight="true" outlineLevel="0" collapsed="false">
      <c r="A746" s="23"/>
      <c r="B746" s="23"/>
      <c r="C746" s="23"/>
      <c r="D746" s="23"/>
      <c r="E746" s="23"/>
      <c r="F746" s="23"/>
      <c r="G746" s="23"/>
      <c r="H746" s="23"/>
      <c r="I746" s="23"/>
      <c r="J746" s="23"/>
      <c r="K746" s="23"/>
      <c r="L746" s="23"/>
    </row>
    <row r="747" customFormat="false" ht="15.75" hidden="false" customHeight="true" outlineLevel="0" collapsed="false">
      <c r="A747" s="23"/>
      <c r="B747" s="23"/>
      <c r="C747" s="23"/>
      <c r="D747" s="23"/>
      <c r="E747" s="23"/>
      <c r="F747" s="23"/>
      <c r="G747" s="23"/>
      <c r="H747" s="23"/>
      <c r="I747" s="23"/>
      <c r="J747" s="23"/>
      <c r="K747" s="23"/>
      <c r="L747" s="23"/>
    </row>
    <row r="748" customFormat="false" ht="15.75" hidden="false" customHeight="true" outlineLevel="0" collapsed="false">
      <c r="A748" s="23"/>
      <c r="B748" s="23"/>
      <c r="C748" s="23"/>
      <c r="D748" s="23"/>
      <c r="E748" s="23"/>
      <c r="F748" s="23"/>
      <c r="G748" s="23"/>
      <c r="H748" s="23"/>
      <c r="I748" s="23"/>
      <c r="J748" s="23"/>
      <c r="K748" s="23"/>
      <c r="L748" s="23"/>
    </row>
    <row r="749" customFormat="false" ht="15.75" hidden="false" customHeight="true" outlineLevel="0" collapsed="false">
      <c r="A749" s="23"/>
      <c r="B749" s="23"/>
      <c r="C749" s="23"/>
      <c r="D749" s="23"/>
      <c r="E749" s="23"/>
      <c r="F749" s="23"/>
      <c r="G749" s="23"/>
      <c r="H749" s="23"/>
      <c r="I749" s="23"/>
      <c r="J749" s="23"/>
      <c r="K749" s="23"/>
      <c r="L749" s="23"/>
    </row>
    <row r="750" customFormat="false" ht="15.75" hidden="false" customHeight="true" outlineLevel="0" collapsed="false">
      <c r="A750" s="23"/>
      <c r="B750" s="23"/>
      <c r="C750" s="23"/>
      <c r="D750" s="23"/>
      <c r="E750" s="23"/>
      <c r="F750" s="23"/>
      <c r="G750" s="23"/>
      <c r="H750" s="23"/>
      <c r="I750" s="23"/>
      <c r="J750" s="23"/>
      <c r="K750" s="23"/>
      <c r="L750" s="23"/>
    </row>
    <row r="751" customFormat="false" ht="15.75" hidden="false" customHeight="true" outlineLevel="0" collapsed="false">
      <c r="A751" s="23"/>
      <c r="B751" s="23"/>
      <c r="C751" s="23"/>
      <c r="D751" s="23"/>
      <c r="E751" s="23"/>
      <c r="F751" s="23"/>
      <c r="G751" s="23"/>
      <c r="H751" s="23"/>
      <c r="I751" s="23"/>
      <c r="J751" s="23"/>
      <c r="K751" s="23"/>
      <c r="L751" s="23"/>
    </row>
    <row r="752" customFormat="false" ht="15.75" hidden="false" customHeight="true" outlineLevel="0" collapsed="false">
      <c r="A752" s="23"/>
      <c r="B752" s="23"/>
      <c r="C752" s="23"/>
      <c r="D752" s="23"/>
      <c r="E752" s="23"/>
      <c r="F752" s="23"/>
      <c r="G752" s="23"/>
      <c r="H752" s="23"/>
      <c r="I752" s="23"/>
      <c r="J752" s="23"/>
      <c r="K752" s="23"/>
      <c r="L752" s="23"/>
    </row>
    <row r="753" customFormat="false" ht="15.75" hidden="false" customHeight="true" outlineLevel="0" collapsed="false">
      <c r="A753" s="23"/>
      <c r="B753" s="23"/>
      <c r="C753" s="23"/>
      <c r="D753" s="23"/>
      <c r="E753" s="23"/>
      <c r="F753" s="23"/>
      <c r="G753" s="23"/>
      <c r="H753" s="23"/>
      <c r="I753" s="23"/>
      <c r="J753" s="23"/>
      <c r="K753" s="23"/>
      <c r="L753" s="23"/>
    </row>
    <row r="754" customFormat="false" ht="15.75" hidden="false" customHeight="true" outlineLevel="0" collapsed="false">
      <c r="A754" s="23"/>
      <c r="B754" s="23"/>
      <c r="C754" s="23"/>
      <c r="D754" s="23"/>
      <c r="E754" s="23"/>
      <c r="F754" s="23"/>
      <c r="G754" s="23"/>
      <c r="H754" s="23"/>
      <c r="I754" s="23"/>
      <c r="J754" s="23"/>
      <c r="K754" s="23"/>
      <c r="L754" s="23"/>
    </row>
    <row r="755" customFormat="false" ht="15.75" hidden="false" customHeight="true" outlineLevel="0" collapsed="false">
      <c r="A755" s="23"/>
      <c r="B755" s="23"/>
      <c r="C755" s="23"/>
      <c r="D755" s="23"/>
      <c r="E755" s="23"/>
      <c r="F755" s="23"/>
      <c r="G755" s="23"/>
      <c r="H755" s="23"/>
      <c r="I755" s="23"/>
      <c r="J755" s="23"/>
      <c r="K755" s="23"/>
      <c r="L755" s="23"/>
    </row>
    <row r="756" customFormat="false" ht="15.75" hidden="false" customHeight="true" outlineLevel="0" collapsed="false">
      <c r="A756" s="23"/>
      <c r="B756" s="23"/>
      <c r="C756" s="23"/>
      <c r="D756" s="23"/>
      <c r="E756" s="23"/>
      <c r="F756" s="23"/>
      <c r="G756" s="23"/>
      <c r="H756" s="23"/>
      <c r="I756" s="23"/>
      <c r="J756" s="23"/>
      <c r="K756" s="23"/>
      <c r="L756" s="23"/>
    </row>
    <row r="757" customFormat="false" ht="15.75" hidden="false" customHeight="true" outlineLevel="0" collapsed="false">
      <c r="A757" s="23"/>
      <c r="B757" s="23"/>
      <c r="C757" s="23"/>
      <c r="D757" s="23"/>
      <c r="E757" s="23"/>
      <c r="F757" s="23"/>
      <c r="G757" s="23"/>
      <c r="H757" s="23"/>
      <c r="I757" s="23"/>
      <c r="J757" s="23"/>
      <c r="K757" s="23"/>
      <c r="L757" s="23"/>
    </row>
    <row r="758" customFormat="false" ht="15.75" hidden="false" customHeight="true" outlineLevel="0" collapsed="false">
      <c r="A758" s="23"/>
      <c r="B758" s="23"/>
      <c r="C758" s="23"/>
      <c r="D758" s="23"/>
      <c r="E758" s="23"/>
      <c r="F758" s="23"/>
      <c r="G758" s="23"/>
      <c r="H758" s="23"/>
      <c r="I758" s="23"/>
      <c r="J758" s="23"/>
      <c r="K758" s="23"/>
      <c r="L758" s="23"/>
    </row>
    <row r="759" customFormat="false" ht="15.75" hidden="false" customHeight="true" outlineLevel="0" collapsed="false">
      <c r="A759" s="23"/>
      <c r="B759" s="23"/>
      <c r="C759" s="23"/>
      <c r="D759" s="23"/>
      <c r="E759" s="23"/>
      <c r="F759" s="23"/>
      <c r="G759" s="23"/>
      <c r="H759" s="23"/>
      <c r="I759" s="23"/>
      <c r="J759" s="23"/>
      <c r="K759" s="23"/>
      <c r="L759" s="23"/>
    </row>
    <row r="760" customFormat="false" ht="15.75" hidden="false" customHeight="true" outlineLevel="0" collapsed="false">
      <c r="A760" s="23"/>
      <c r="B760" s="23"/>
      <c r="C760" s="23"/>
      <c r="D760" s="23"/>
      <c r="E760" s="23"/>
      <c r="F760" s="23"/>
      <c r="G760" s="23"/>
      <c r="H760" s="23"/>
      <c r="I760" s="23"/>
      <c r="J760" s="23"/>
      <c r="K760" s="23"/>
      <c r="L760" s="23"/>
    </row>
    <row r="761" customFormat="false" ht="15.75" hidden="false" customHeight="true" outlineLevel="0" collapsed="false">
      <c r="A761" s="23"/>
      <c r="B761" s="23"/>
      <c r="C761" s="23"/>
      <c r="D761" s="23"/>
      <c r="E761" s="23"/>
      <c r="F761" s="23"/>
      <c r="G761" s="23"/>
      <c r="H761" s="23"/>
      <c r="I761" s="23"/>
      <c r="J761" s="23"/>
      <c r="K761" s="23"/>
      <c r="L761" s="23"/>
    </row>
    <row r="762" customFormat="false" ht="15.75" hidden="false" customHeight="true" outlineLevel="0" collapsed="false">
      <c r="A762" s="23"/>
      <c r="B762" s="23"/>
      <c r="C762" s="23"/>
      <c r="D762" s="23"/>
      <c r="E762" s="23"/>
      <c r="F762" s="23"/>
      <c r="G762" s="23"/>
      <c r="H762" s="23"/>
      <c r="I762" s="23"/>
      <c r="J762" s="23"/>
      <c r="K762" s="23"/>
      <c r="L762" s="23"/>
    </row>
    <row r="763" customFormat="false" ht="15.75" hidden="false" customHeight="true" outlineLevel="0" collapsed="false">
      <c r="A763" s="23"/>
      <c r="B763" s="23"/>
      <c r="C763" s="23"/>
      <c r="D763" s="23"/>
      <c r="E763" s="23"/>
      <c r="F763" s="23"/>
      <c r="G763" s="23"/>
      <c r="H763" s="23"/>
      <c r="I763" s="23"/>
      <c r="J763" s="23"/>
      <c r="K763" s="23"/>
      <c r="L763" s="23"/>
    </row>
    <row r="764" customFormat="false" ht="15.75" hidden="false" customHeight="true" outlineLevel="0" collapsed="false">
      <c r="A764" s="23"/>
      <c r="B764" s="23"/>
      <c r="C764" s="23"/>
      <c r="D764" s="23"/>
      <c r="E764" s="23"/>
      <c r="F764" s="23"/>
      <c r="G764" s="23"/>
      <c r="H764" s="23"/>
      <c r="I764" s="23"/>
      <c r="J764" s="23"/>
      <c r="K764" s="23"/>
      <c r="L764" s="23"/>
    </row>
    <row r="765" customFormat="false" ht="15.75" hidden="false" customHeight="true" outlineLevel="0" collapsed="false">
      <c r="A765" s="23"/>
      <c r="B765" s="23"/>
      <c r="C765" s="23"/>
      <c r="D765" s="23"/>
      <c r="E765" s="23"/>
      <c r="F765" s="23"/>
      <c r="G765" s="23"/>
      <c r="H765" s="23"/>
      <c r="I765" s="23"/>
      <c r="J765" s="23"/>
      <c r="K765" s="23"/>
      <c r="L765" s="23"/>
    </row>
    <row r="766" customFormat="false" ht="15.75" hidden="false" customHeight="true" outlineLevel="0" collapsed="false">
      <c r="A766" s="23"/>
      <c r="B766" s="23"/>
      <c r="C766" s="23"/>
      <c r="D766" s="23"/>
      <c r="E766" s="23"/>
      <c r="F766" s="23"/>
      <c r="G766" s="23"/>
      <c r="H766" s="23"/>
      <c r="I766" s="23"/>
      <c r="J766" s="23"/>
      <c r="K766" s="23"/>
      <c r="L766" s="23"/>
    </row>
    <row r="767" customFormat="false" ht="15.75" hidden="false" customHeight="true" outlineLevel="0" collapsed="false">
      <c r="A767" s="23"/>
      <c r="B767" s="23"/>
      <c r="C767" s="23"/>
      <c r="D767" s="23"/>
      <c r="E767" s="23"/>
      <c r="F767" s="23"/>
      <c r="G767" s="23"/>
      <c r="H767" s="23"/>
      <c r="I767" s="23"/>
      <c r="J767" s="23"/>
      <c r="K767" s="23"/>
      <c r="L767" s="23"/>
    </row>
    <row r="768" customFormat="false" ht="15.75" hidden="false" customHeight="true" outlineLevel="0" collapsed="false">
      <c r="A768" s="23"/>
      <c r="B768" s="23"/>
      <c r="C768" s="23"/>
      <c r="D768" s="23"/>
      <c r="E768" s="23"/>
      <c r="F768" s="23"/>
      <c r="G768" s="23"/>
      <c r="H768" s="23"/>
      <c r="I768" s="23"/>
      <c r="J768" s="23"/>
      <c r="K768" s="23"/>
      <c r="L768" s="23"/>
    </row>
    <row r="769" customFormat="false" ht="15.75" hidden="false" customHeight="true" outlineLevel="0" collapsed="false">
      <c r="A769" s="23"/>
      <c r="B769" s="23"/>
      <c r="C769" s="23"/>
      <c r="D769" s="23"/>
      <c r="E769" s="23"/>
      <c r="F769" s="23"/>
      <c r="G769" s="23"/>
      <c r="H769" s="23"/>
      <c r="I769" s="23"/>
      <c r="J769" s="23"/>
      <c r="K769" s="23"/>
      <c r="L769" s="23"/>
    </row>
    <row r="770" customFormat="false" ht="15.75" hidden="false" customHeight="true" outlineLevel="0" collapsed="false">
      <c r="A770" s="23"/>
      <c r="B770" s="23"/>
      <c r="C770" s="23"/>
      <c r="D770" s="23"/>
      <c r="E770" s="23"/>
      <c r="F770" s="23"/>
      <c r="G770" s="23"/>
      <c r="H770" s="23"/>
      <c r="I770" s="23"/>
      <c r="J770" s="23"/>
      <c r="K770" s="23"/>
      <c r="L770" s="23"/>
    </row>
    <row r="771" customFormat="false" ht="15.75" hidden="false" customHeight="true" outlineLevel="0" collapsed="false">
      <c r="A771" s="23"/>
      <c r="B771" s="23"/>
      <c r="C771" s="23"/>
      <c r="D771" s="23"/>
      <c r="E771" s="23"/>
      <c r="F771" s="23"/>
      <c r="G771" s="23"/>
      <c r="H771" s="23"/>
      <c r="I771" s="23"/>
      <c r="J771" s="23"/>
      <c r="K771" s="23"/>
      <c r="L771" s="23"/>
    </row>
    <row r="772" customFormat="false" ht="15.75" hidden="false" customHeight="true" outlineLevel="0" collapsed="false">
      <c r="A772" s="23"/>
      <c r="B772" s="23"/>
      <c r="C772" s="23"/>
      <c r="D772" s="23"/>
      <c r="E772" s="23"/>
      <c r="F772" s="23"/>
      <c r="G772" s="23"/>
      <c r="H772" s="23"/>
      <c r="I772" s="23"/>
      <c r="J772" s="23"/>
      <c r="K772" s="23"/>
      <c r="L772" s="23"/>
    </row>
    <row r="773" customFormat="false" ht="15.75" hidden="false" customHeight="true" outlineLevel="0" collapsed="false">
      <c r="A773" s="23"/>
      <c r="B773" s="23"/>
      <c r="C773" s="23"/>
      <c r="D773" s="23"/>
      <c r="E773" s="23"/>
      <c r="F773" s="23"/>
      <c r="G773" s="23"/>
      <c r="H773" s="23"/>
      <c r="I773" s="23"/>
      <c r="J773" s="23"/>
      <c r="K773" s="23"/>
      <c r="L773" s="23"/>
    </row>
    <row r="774" customFormat="false" ht="15.75" hidden="false" customHeight="true" outlineLevel="0" collapsed="false">
      <c r="A774" s="23"/>
      <c r="B774" s="23"/>
      <c r="C774" s="23"/>
      <c r="D774" s="23"/>
      <c r="E774" s="23"/>
      <c r="F774" s="23"/>
      <c r="G774" s="23"/>
      <c r="H774" s="23"/>
      <c r="I774" s="23"/>
      <c r="J774" s="23"/>
      <c r="K774" s="23"/>
      <c r="L774" s="23"/>
    </row>
    <row r="775" customFormat="false" ht="15.75" hidden="false" customHeight="true" outlineLevel="0" collapsed="false">
      <c r="A775" s="23"/>
      <c r="B775" s="23"/>
      <c r="C775" s="23"/>
      <c r="D775" s="23"/>
      <c r="E775" s="23"/>
      <c r="F775" s="23"/>
      <c r="G775" s="23"/>
      <c r="H775" s="23"/>
      <c r="I775" s="23"/>
      <c r="J775" s="23"/>
      <c r="K775" s="23"/>
      <c r="L775" s="23"/>
    </row>
    <row r="776" customFormat="false" ht="15.75" hidden="false" customHeight="true" outlineLevel="0" collapsed="false">
      <c r="A776" s="23"/>
      <c r="B776" s="23"/>
      <c r="C776" s="23"/>
      <c r="D776" s="23"/>
      <c r="E776" s="23"/>
      <c r="F776" s="23"/>
      <c r="G776" s="23"/>
      <c r="H776" s="23"/>
      <c r="I776" s="23"/>
      <c r="J776" s="23"/>
      <c r="K776" s="23"/>
      <c r="L776" s="23"/>
    </row>
    <row r="777" customFormat="false" ht="15.75" hidden="false" customHeight="true" outlineLevel="0" collapsed="false">
      <c r="A777" s="23"/>
      <c r="B777" s="23"/>
      <c r="C777" s="23"/>
      <c r="D777" s="23"/>
      <c r="E777" s="23"/>
      <c r="F777" s="23"/>
      <c r="G777" s="23"/>
      <c r="H777" s="23"/>
      <c r="I777" s="23"/>
      <c r="J777" s="23"/>
      <c r="K777" s="23"/>
      <c r="L777" s="23"/>
    </row>
    <row r="778" customFormat="false" ht="15.75" hidden="false" customHeight="true" outlineLevel="0" collapsed="false">
      <c r="A778" s="23"/>
      <c r="B778" s="23"/>
      <c r="C778" s="23"/>
      <c r="D778" s="23"/>
      <c r="E778" s="23"/>
      <c r="F778" s="23"/>
      <c r="G778" s="23"/>
      <c r="H778" s="23"/>
      <c r="I778" s="23"/>
      <c r="J778" s="23"/>
      <c r="K778" s="23"/>
      <c r="L778" s="23"/>
    </row>
    <row r="779" customFormat="false" ht="15.75" hidden="false" customHeight="true" outlineLevel="0" collapsed="false">
      <c r="A779" s="23"/>
      <c r="B779" s="23"/>
      <c r="C779" s="23"/>
      <c r="D779" s="23"/>
      <c r="E779" s="23"/>
      <c r="F779" s="23"/>
      <c r="G779" s="23"/>
      <c r="H779" s="23"/>
      <c r="I779" s="23"/>
      <c r="J779" s="23"/>
      <c r="K779" s="23"/>
      <c r="L779" s="23"/>
    </row>
    <row r="780" customFormat="false" ht="15.75" hidden="false" customHeight="true" outlineLevel="0" collapsed="false">
      <c r="A780" s="23"/>
      <c r="B780" s="23"/>
      <c r="C780" s="23"/>
      <c r="D780" s="23"/>
      <c r="E780" s="23"/>
      <c r="F780" s="23"/>
      <c r="G780" s="23"/>
      <c r="H780" s="23"/>
      <c r="I780" s="23"/>
      <c r="J780" s="23"/>
      <c r="K780" s="23"/>
      <c r="L780" s="23"/>
    </row>
    <row r="781" customFormat="false" ht="15.75" hidden="false" customHeight="true" outlineLevel="0" collapsed="false">
      <c r="A781" s="23"/>
      <c r="B781" s="23"/>
      <c r="C781" s="23"/>
      <c r="D781" s="23"/>
      <c r="E781" s="23"/>
      <c r="F781" s="23"/>
      <c r="G781" s="23"/>
      <c r="H781" s="23"/>
      <c r="I781" s="23"/>
      <c r="J781" s="23"/>
      <c r="K781" s="23"/>
      <c r="L781" s="23"/>
    </row>
    <row r="782" customFormat="false" ht="15.75" hidden="false" customHeight="true" outlineLevel="0" collapsed="false">
      <c r="A782" s="23"/>
      <c r="B782" s="23"/>
      <c r="C782" s="23"/>
      <c r="D782" s="23"/>
      <c r="E782" s="23"/>
      <c r="F782" s="23"/>
      <c r="G782" s="23"/>
      <c r="H782" s="23"/>
      <c r="I782" s="23"/>
      <c r="J782" s="23"/>
      <c r="K782" s="23"/>
      <c r="L782" s="23"/>
    </row>
    <row r="783" customFormat="false" ht="15.75" hidden="false" customHeight="true" outlineLevel="0" collapsed="false">
      <c r="A783" s="23"/>
      <c r="B783" s="23"/>
      <c r="C783" s="23"/>
      <c r="D783" s="23"/>
      <c r="E783" s="23"/>
      <c r="F783" s="23"/>
      <c r="G783" s="23"/>
      <c r="H783" s="23"/>
      <c r="I783" s="23"/>
      <c r="J783" s="23"/>
      <c r="K783" s="23"/>
      <c r="L783" s="23"/>
    </row>
    <row r="784" customFormat="false" ht="15.75" hidden="false" customHeight="true" outlineLevel="0" collapsed="false">
      <c r="A784" s="23"/>
      <c r="B784" s="23"/>
      <c r="C784" s="23"/>
      <c r="D784" s="23"/>
      <c r="E784" s="23"/>
      <c r="F784" s="23"/>
      <c r="G784" s="23"/>
      <c r="H784" s="23"/>
      <c r="I784" s="23"/>
      <c r="J784" s="23"/>
      <c r="K784" s="23"/>
      <c r="L784" s="23"/>
    </row>
    <row r="785" customFormat="false" ht="15.75" hidden="false" customHeight="true" outlineLevel="0" collapsed="false">
      <c r="A785" s="23"/>
      <c r="B785" s="23"/>
      <c r="C785" s="23"/>
      <c r="D785" s="23"/>
      <c r="E785" s="23"/>
      <c r="F785" s="23"/>
      <c r="G785" s="23"/>
      <c r="H785" s="23"/>
      <c r="I785" s="23"/>
      <c r="J785" s="23"/>
      <c r="K785" s="23"/>
      <c r="L785" s="23"/>
    </row>
    <row r="786" customFormat="false" ht="15.75" hidden="false" customHeight="true" outlineLevel="0" collapsed="false">
      <c r="A786" s="23"/>
      <c r="B786" s="23"/>
      <c r="C786" s="23"/>
      <c r="D786" s="23"/>
      <c r="E786" s="23"/>
      <c r="F786" s="23"/>
      <c r="G786" s="23"/>
      <c r="H786" s="23"/>
      <c r="I786" s="23"/>
      <c r="J786" s="23"/>
      <c r="K786" s="23"/>
      <c r="L786" s="23"/>
    </row>
    <row r="787" customFormat="false" ht="15.75" hidden="false" customHeight="true" outlineLevel="0" collapsed="false">
      <c r="A787" s="23"/>
      <c r="B787" s="23"/>
      <c r="C787" s="23"/>
      <c r="D787" s="23"/>
      <c r="E787" s="23"/>
      <c r="F787" s="23"/>
      <c r="G787" s="23"/>
      <c r="H787" s="23"/>
      <c r="I787" s="23"/>
      <c r="J787" s="23"/>
      <c r="K787" s="23"/>
      <c r="L787" s="23"/>
    </row>
    <row r="788" customFormat="false" ht="15.75" hidden="false" customHeight="true" outlineLevel="0" collapsed="false">
      <c r="A788" s="23"/>
      <c r="B788" s="23"/>
      <c r="C788" s="23"/>
      <c r="D788" s="23"/>
      <c r="E788" s="23"/>
      <c r="F788" s="23"/>
      <c r="G788" s="23"/>
      <c r="H788" s="23"/>
      <c r="I788" s="23"/>
      <c r="J788" s="23"/>
      <c r="K788" s="23"/>
      <c r="L788" s="23"/>
    </row>
    <row r="789" customFormat="false" ht="15.75" hidden="false" customHeight="true" outlineLevel="0" collapsed="false">
      <c r="A789" s="23"/>
      <c r="B789" s="23"/>
      <c r="C789" s="23"/>
      <c r="D789" s="23"/>
      <c r="E789" s="23"/>
      <c r="F789" s="23"/>
      <c r="G789" s="23"/>
      <c r="H789" s="23"/>
      <c r="I789" s="23"/>
      <c r="J789" s="23"/>
      <c r="K789" s="23"/>
      <c r="L789" s="23"/>
    </row>
    <row r="790" customFormat="false" ht="15.75" hidden="false" customHeight="true" outlineLevel="0" collapsed="false">
      <c r="A790" s="23"/>
      <c r="B790" s="23"/>
      <c r="C790" s="23"/>
      <c r="D790" s="23"/>
      <c r="E790" s="23"/>
      <c r="F790" s="23"/>
      <c r="G790" s="23"/>
      <c r="H790" s="23"/>
      <c r="I790" s="23"/>
      <c r="J790" s="23"/>
      <c r="K790" s="23"/>
      <c r="L790" s="23"/>
    </row>
    <row r="791" customFormat="false" ht="15.75" hidden="false" customHeight="true" outlineLevel="0" collapsed="false">
      <c r="A791" s="23"/>
      <c r="B791" s="23"/>
      <c r="C791" s="23"/>
      <c r="D791" s="23"/>
      <c r="E791" s="23"/>
      <c r="F791" s="23"/>
      <c r="G791" s="23"/>
      <c r="H791" s="23"/>
      <c r="I791" s="23"/>
      <c r="J791" s="23"/>
      <c r="K791" s="23"/>
      <c r="L791" s="23"/>
    </row>
    <row r="792" customFormat="false" ht="15.75" hidden="false" customHeight="true" outlineLevel="0" collapsed="false">
      <c r="A792" s="23"/>
      <c r="B792" s="23"/>
      <c r="C792" s="23"/>
      <c r="D792" s="23"/>
      <c r="E792" s="23"/>
      <c r="F792" s="23"/>
      <c r="G792" s="23"/>
      <c r="H792" s="23"/>
      <c r="I792" s="23"/>
      <c r="J792" s="23"/>
      <c r="K792" s="23"/>
      <c r="L792" s="23"/>
    </row>
    <row r="793" customFormat="false" ht="15.75" hidden="false" customHeight="true" outlineLevel="0" collapsed="false">
      <c r="A793" s="23"/>
      <c r="B793" s="23"/>
      <c r="C793" s="23"/>
      <c r="D793" s="23"/>
      <c r="E793" s="23"/>
      <c r="F793" s="23"/>
      <c r="G793" s="23"/>
      <c r="H793" s="23"/>
      <c r="I793" s="23"/>
      <c r="J793" s="23"/>
      <c r="K793" s="23"/>
      <c r="L793" s="23"/>
    </row>
    <row r="794" customFormat="false" ht="15.75" hidden="false" customHeight="true" outlineLevel="0" collapsed="false">
      <c r="A794" s="23"/>
      <c r="B794" s="23"/>
      <c r="C794" s="23"/>
      <c r="D794" s="23"/>
      <c r="E794" s="23"/>
      <c r="F794" s="23"/>
      <c r="G794" s="23"/>
      <c r="H794" s="23"/>
      <c r="I794" s="23"/>
      <c r="J794" s="23"/>
      <c r="K794" s="23"/>
      <c r="L794" s="23"/>
    </row>
    <row r="795" customFormat="false" ht="15.75" hidden="false" customHeight="true" outlineLevel="0" collapsed="false">
      <c r="A795" s="23"/>
      <c r="B795" s="23"/>
      <c r="C795" s="23"/>
      <c r="D795" s="23"/>
      <c r="E795" s="23"/>
      <c r="F795" s="23"/>
      <c r="G795" s="23"/>
      <c r="H795" s="23"/>
      <c r="I795" s="23"/>
      <c r="J795" s="23"/>
      <c r="K795" s="23"/>
      <c r="L795" s="23"/>
    </row>
    <row r="796" customFormat="false" ht="15.75" hidden="false" customHeight="true" outlineLevel="0" collapsed="false">
      <c r="A796" s="23"/>
      <c r="B796" s="23"/>
      <c r="C796" s="23"/>
      <c r="D796" s="23"/>
      <c r="E796" s="23"/>
      <c r="F796" s="23"/>
      <c r="G796" s="23"/>
      <c r="H796" s="23"/>
      <c r="I796" s="23"/>
      <c r="J796" s="23"/>
      <c r="K796" s="23"/>
      <c r="L796" s="23"/>
    </row>
    <row r="797" customFormat="false" ht="15.75" hidden="false" customHeight="true" outlineLevel="0" collapsed="false">
      <c r="A797" s="23"/>
      <c r="B797" s="23"/>
      <c r="C797" s="23"/>
      <c r="D797" s="23"/>
      <c r="E797" s="23"/>
      <c r="F797" s="23"/>
      <c r="G797" s="23"/>
      <c r="H797" s="23"/>
      <c r="I797" s="23"/>
      <c r="J797" s="23"/>
      <c r="K797" s="23"/>
      <c r="L797" s="23"/>
    </row>
    <row r="798" customFormat="false" ht="15.75" hidden="false" customHeight="true" outlineLevel="0" collapsed="false">
      <c r="A798" s="23"/>
      <c r="B798" s="23"/>
      <c r="C798" s="23"/>
      <c r="D798" s="23"/>
      <c r="E798" s="23"/>
      <c r="F798" s="23"/>
      <c r="G798" s="23"/>
      <c r="H798" s="23"/>
      <c r="I798" s="23"/>
      <c r="J798" s="23"/>
      <c r="K798" s="23"/>
      <c r="L798" s="23"/>
    </row>
    <row r="799" customFormat="false" ht="15.75" hidden="false" customHeight="true" outlineLevel="0" collapsed="false">
      <c r="A799" s="23"/>
      <c r="B799" s="23"/>
      <c r="C799" s="23"/>
      <c r="D799" s="23"/>
      <c r="E799" s="23"/>
      <c r="F799" s="23"/>
      <c r="G799" s="23"/>
      <c r="H799" s="23"/>
      <c r="I799" s="23"/>
      <c r="J799" s="23"/>
      <c r="K799" s="23"/>
      <c r="L799" s="23"/>
    </row>
    <row r="800" customFormat="false" ht="15.75" hidden="false" customHeight="true" outlineLevel="0" collapsed="false">
      <c r="A800" s="23"/>
      <c r="B800" s="23"/>
      <c r="C800" s="23"/>
      <c r="D800" s="23"/>
      <c r="E800" s="23"/>
      <c r="F800" s="23"/>
      <c r="G800" s="23"/>
      <c r="H800" s="23"/>
      <c r="I800" s="23"/>
      <c r="J800" s="23"/>
      <c r="K800" s="23"/>
      <c r="L800" s="23"/>
    </row>
    <row r="801" customFormat="false" ht="15.75" hidden="false" customHeight="true" outlineLevel="0" collapsed="false">
      <c r="A801" s="23"/>
      <c r="B801" s="23"/>
      <c r="C801" s="23"/>
      <c r="D801" s="23"/>
      <c r="E801" s="23"/>
      <c r="F801" s="23"/>
      <c r="G801" s="23"/>
      <c r="H801" s="23"/>
      <c r="I801" s="23"/>
      <c r="J801" s="23"/>
      <c r="K801" s="23"/>
      <c r="L801" s="23"/>
    </row>
    <row r="802" customFormat="false" ht="15.75" hidden="false" customHeight="true" outlineLevel="0" collapsed="false">
      <c r="A802" s="23"/>
      <c r="B802" s="23"/>
      <c r="C802" s="23"/>
      <c r="D802" s="23"/>
      <c r="E802" s="23"/>
      <c r="F802" s="23"/>
      <c r="G802" s="23"/>
      <c r="H802" s="23"/>
      <c r="I802" s="23"/>
      <c r="J802" s="23"/>
      <c r="K802" s="23"/>
      <c r="L802" s="23"/>
    </row>
    <row r="803" customFormat="false" ht="15.75" hidden="false" customHeight="true" outlineLevel="0" collapsed="false">
      <c r="A803" s="23"/>
      <c r="B803" s="23"/>
      <c r="C803" s="23"/>
      <c r="D803" s="23"/>
      <c r="E803" s="23"/>
      <c r="F803" s="23"/>
      <c r="G803" s="23"/>
      <c r="H803" s="23"/>
      <c r="I803" s="23"/>
      <c r="J803" s="23"/>
      <c r="K803" s="23"/>
      <c r="L803" s="23"/>
    </row>
    <row r="804" customFormat="false" ht="15.75" hidden="false" customHeight="true" outlineLevel="0" collapsed="false">
      <c r="A804" s="23"/>
      <c r="B804" s="23"/>
      <c r="C804" s="23"/>
      <c r="D804" s="23"/>
      <c r="E804" s="23"/>
      <c r="F804" s="23"/>
      <c r="G804" s="23"/>
      <c r="H804" s="23"/>
      <c r="I804" s="23"/>
      <c r="J804" s="23"/>
      <c r="K804" s="23"/>
      <c r="L804" s="23"/>
    </row>
    <row r="805" customFormat="false" ht="15.75" hidden="false" customHeight="true" outlineLevel="0" collapsed="false">
      <c r="A805" s="23"/>
      <c r="B805" s="23"/>
      <c r="C805" s="23"/>
      <c r="D805" s="23"/>
      <c r="E805" s="23"/>
      <c r="F805" s="23"/>
      <c r="G805" s="23"/>
      <c r="H805" s="23"/>
      <c r="I805" s="23"/>
      <c r="J805" s="23"/>
      <c r="K805" s="23"/>
      <c r="L805" s="23"/>
    </row>
    <row r="806" customFormat="false" ht="15.75" hidden="false" customHeight="true" outlineLevel="0" collapsed="false">
      <c r="A806" s="23"/>
      <c r="B806" s="23"/>
      <c r="C806" s="23"/>
      <c r="D806" s="23"/>
      <c r="E806" s="23"/>
      <c r="F806" s="23"/>
      <c r="G806" s="23"/>
      <c r="H806" s="23"/>
      <c r="I806" s="23"/>
      <c r="J806" s="23"/>
      <c r="K806" s="23"/>
      <c r="L806" s="23"/>
    </row>
    <row r="807" customFormat="false" ht="15.75" hidden="false" customHeight="true" outlineLevel="0" collapsed="false">
      <c r="A807" s="23"/>
      <c r="B807" s="23"/>
      <c r="C807" s="23"/>
      <c r="D807" s="23"/>
      <c r="E807" s="23"/>
      <c r="F807" s="23"/>
      <c r="G807" s="23"/>
      <c r="H807" s="23"/>
      <c r="I807" s="23"/>
      <c r="J807" s="23"/>
      <c r="K807" s="23"/>
      <c r="L807" s="23"/>
    </row>
    <row r="808" customFormat="false" ht="15.75" hidden="false" customHeight="true" outlineLevel="0" collapsed="false">
      <c r="A808" s="23"/>
      <c r="B808" s="23"/>
      <c r="C808" s="23"/>
      <c r="D808" s="23"/>
      <c r="E808" s="23"/>
      <c r="F808" s="23"/>
      <c r="G808" s="23"/>
      <c r="H808" s="23"/>
      <c r="I808" s="23"/>
      <c r="J808" s="23"/>
      <c r="K808" s="23"/>
      <c r="L808" s="23"/>
    </row>
    <row r="809" customFormat="false" ht="15.75" hidden="false" customHeight="true" outlineLevel="0" collapsed="false">
      <c r="A809" s="23"/>
      <c r="B809" s="23"/>
      <c r="C809" s="23"/>
      <c r="D809" s="23"/>
      <c r="E809" s="23"/>
      <c r="F809" s="23"/>
      <c r="G809" s="23"/>
      <c r="H809" s="23"/>
      <c r="I809" s="23"/>
      <c r="J809" s="23"/>
      <c r="K809" s="23"/>
      <c r="L809" s="23"/>
    </row>
    <row r="810" customFormat="false" ht="15.75" hidden="false" customHeight="true" outlineLevel="0" collapsed="false">
      <c r="A810" s="23"/>
      <c r="B810" s="23"/>
      <c r="C810" s="23"/>
      <c r="D810" s="23"/>
      <c r="E810" s="23"/>
      <c r="F810" s="23"/>
      <c r="G810" s="23"/>
      <c r="H810" s="23"/>
      <c r="I810" s="23"/>
      <c r="J810" s="23"/>
      <c r="K810" s="23"/>
      <c r="L810" s="23"/>
    </row>
    <row r="811" customFormat="false" ht="15.75" hidden="false" customHeight="true" outlineLevel="0" collapsed="false">
      <c r="A811" s="23"/>
      <c r="B811" s="23"/>
      <c r="C811" s="23"/>
      <c r="D811" s="23"/>
      <c r="E811" s="23"/>
      <c r="F811" s="23"/>
      <c r="G811" s="23"/>
      <c r="H811" s="23"/>
      <c r="I811" s="23"/>
      <c r="J811" s="23"/>
      <c r="K811" s="23"/>
      <c r="L811" s="23"/>
    </row>
    <row r="812" customFormat="false" ht="15.75" hidden="false" customHeight="true" outlineLevel="0" collapsed="false">
      <c r="A812" s="23"/>
      <c r="B812" s="23"/>
      <c r="C812" s="23"/>
      <c r="D812" s="23"/>
      <c r="E812" s="23"/>
      <c r="F812" s="23"/>
      <c r="G812" s="23"/>
      <c r="H812" s="23"/>
      <c r="I812" s="23"/>
      <c r="J812" s="23"/>
      <c r="K812" s="23"/>
      <c r="L812" s="23"/>
    </row>
    <row r="813" customFormat="false" ht="15.75" hidden="false" customHeight="true" outlineLevel="0" collapsed="false">
      <c r="A813" s="23"/>
      <c r="B813" s="23"/>
      <c r="C813" s="23"/>
      <c r="D813" s="23"/>
      <c r="E813" s="23"/>
      <c r="F813" s="23"/>
      <c r="G813" s="23"/>
      <c r="H813" s="23"/>
      <c r="I813" s="23"/>
      <c r="J813" s="23"/>
      <c r="K813" s="23"/>
      <c r="L813" s="23"/>
    </row>
    <row r="814" customFormat="false" ht="15.75" hidden="false" customHeight="true" outlineLevel="0" collapsed="false">
      <c r="A814" s="23"/>
      <c r="B814" s="23"/>
      <c r="C814" s="23"/>
      <c r="D814" s="23"/>
      <c r="E814" s="23"/>
      <c r="F814" s="23"/>
      <c r="G814" s="23"/>
      <c r="H814" s="23"/>
      <c r="I814" s="23"/>
      <c r="J814" s="23"/>
      <c r="K814" s="23"/>
      <c r="L814" s="23"/>
    </row>
    <row r="815" customFormat="false" ht="15.75" hidden="false" customHeight="true" outlineLevel="0" collapsed="false">
      <c r="A815" s="23"/>
      <c r="B815" s="23"/>
      <c r="C815" s="23"/>
      <c r="D815" s="23"/>
      <c r="E815" s="23"/>
      <c r="F815" s="23"/>
      <c r="G815" s="23"/>
      <c r="H815" s="23"/>
      <c r="I815" s="23"/>
      <c r="J815" s="23"/>
      <c r="K815" s="23"/>
      <c r="L815" s="23"/>
    </row>
    <row r="816" customFormat="false" ht="15.75" hidden="false" customHeight="true" outlineLevel="0" collapsed="false">
      <c r="A816" s="23"/>
      <c r="B816" s="23"/>
      <c r="C816" s="23"/>
      <c r="D816" s="23"/>
      <c r="E816" s="23"/>
      <c r="F816" s="23"/>
      <c r="G816" s="23"/>
      <c r="H816" s="23"/>
      <c r="I816" s="23"/>
      <c r="J816" s="23"/>
      <c r="K816" s="23"/>
      <c r="L816" s="23"/>
    </row>
    <row r="817" customFormat="false" ht="15.75" hidden="false" customHeight="true" outlineLevel="0" collapsed="false">
      <c r="A817" s="23"/>
      <c r="B817" s="23"/>
      <c r="C817" s="23"/>
      <c r="D817" s="23"/>
      <c r="E817" s="23"/>
      <c r="F817" s="23"/>
      <c r="G817" s="23"/>
      <c r="H817" s="23"/>
      <c r="I817" s="23"/>
      <c r="J817" s="23"/>
      <c r="K817" s="23"/>
      <c r="L817" s="23"/>
    </row>
    <row r="818" customFormat="false" ht="15.75" hidden="false" customHeight="true" outlineLevel="0" collapsed="false">
      <c r="A818" s="23"/>
      <c r="B818" s="23"/>
      <c r="C818" s="23"/>
      <c r="D818" s="23"/>
      <c r="E818" s="23"/>
      <c r="F818" s="23"/>
      <c r="G818" s="23"/>
      <c r="H818" s="23"/>
      <c r="I818" s="23"/>
      <c r="J818" s="23"/>
      <c r="K818" s="23"/>
      <c r="L818" s="23"/>
    </row>
    <row r="819" customFormat="false" ht="15.75" hidden="false" customHeight="true" outlineLevel="0" collapsed="false">
      <c r="A819" s="23"/>
      <c r="B819" s="23"/>
      <c r="C819" s="23"/>
      <c r="D819" s="23"/>
      <c r="E819" s="23"/>
      <c r="F819" s="23"/>
      <c r="G819" s="23"/>
      <c r="H819" s="23"/>
      <c r="I819" s="23"/>
      <c r="J819" s="23"/>
      <c r="K819" s="23"/>
      <c r="L819" s="23"/>
    </row>
    <row r="820" customFormat="false" ht="15.75" hidden="false" customHeight="true" outlineLevel="0" collapsed="false">
      <c r="A820" s="23"/>
      <c r="B820" s="23"/>
      <c r="C820" s="23"/>
      <c r="D820" s="23"/>
      <c r="E820" s="23"/>
      <c r="F820" s="23"/>
      <c r="G820" s="23"/>
      <c r="H820" s="23"/>
      <c r="I820" s="23"/>
      <c r="J820" s="23"/>
      <c r="K820" s="23"/>
      <c r="L820" s="23"/>
    </row>
    <row r="821" customFormat="false" ht="15.75" hidden="false" customHeight="true" outlineLevel="0" collapsed="false">
      <c r="A821" s="23"/>
      <c r="B821" s="23"/>
      <c r="C821" s="23"/>
      <c r="D821" s="23"/>
      <c r="E821" s="23"/>
      <c r="F821" s="23"/>
      <c r="G821" s="23"/>
      <c r="H821" s="23"/>
      <c r="I821" s="23"/>
      <c r="J821" s="23"/>
      <c r="K821" s="23"/>
      <c r="L821" s="23"/>
    </row>
    <row r="822" customFormat="false" ht="15.75" hidden="false" customHeight="true" outlineLevel="0" collapsed="false">
      <c r="A822" s="23"/>
      <c r="B822" s="23"/>
      <c r="C822" s="23"/>
      <c r="D822" s="23"/>
      <c r="E822" s="23"/>
      <c r="F822" s="23"/>
      <c r="G822" s="23"/>
      <c r="H822" s="23"/>
      <c r="I822" s="23"/>
      <c r="J822" s="23"/>
      <c r="K822" s="23"/>
      <c r="L822" s="23"/>
    </row>
    <row r="823" customFormat="false" ht="15.75" hidden="false" customHeight="true" outlineLevel="0" collapsed="false">
      <c r="A823" s="23"/>
      <c r="B823" s="23"/>
      <c r="C823" s="23"/>
      <c r="D823" s="23"/>
      <c r="E823" s="23"/>
      <c r="F823" s="23"/>
      <c r="G823" s="23"/>
      <c r="H823" s="23"/>
      <c r="I823" s="23"/>
      <c r="J823" s="23"/>
      <c r="K823" s="23"/>
      <c r="L823" s="23"/>
    </row>
    <row r="824" customFormat="false" ht="15.75" hidden="false" customHeight="true" outlineLevel="0" collapsed="false">
      <c r="A824" s="23"/>
      <c r="B824" s="23"/>
      <c r="C824" s="23"/>
      <c r="D824" s="23"/>
      <c r="E824" s="23"/>
      <c r="F824" s="23"/>
      <c r="G824" s="23"/>
      <c r="H824" s="23"/>
      <c r="I824" s="23"/>
      <c r="J824" s="23"/>
      <c r="K824" s="23"/>
      <c r="L824" s="23"/>
    </row>
    <row r="825" customFormat="false" ht="15.75" hidden="false" customHeight="true" outlineLevel="0" collapsed="false">
      <c r="A825" s="23"/>
      <c r="B825" s="23"/>
      <c r="C825" s="23"/>
      <c r="D825" s="23"/>
      <c r="E825" s="23"/>
      <c r="F825" s="23"/>
      <c r="G825" s="23"/>
      <c r="H825" s="23"/>
      <c r="I825" s="23"/>
      <c r="J825" s="23"/>
      <c r="K825" s="23"/>
      <c r="L825" s="23"/>
    </row>
    <row r="826" customFormat="false" ht="15.75" hidden="false" customHeight="true" outlineLevel="0" collapsed="false">
      <c r="A826" s="23"/>
      <c r="B826" s="23"/>
      <c r="C826" s="23"/>
      <c r="D826" s="23"/>
      <c r="E826" s="23"/>
      <c r="F826" s="23"/>
      <c r="G826" s="23"/>
      <c r="H826" s="23"/>
      <c r="I826" s="23"/>
      <c r="J826" s="23"/>
      <c r="K826" s="23"/>
      <c r="L826" s="23"/>
    </row>
    <row r="827" customFormat="false" ht="15.75" hidden="false" customHeight="true" outlineLevel="0" collapsed="false">
      <c r="A827" s="23"/>
      <c r="B827" s="23"/>
      <c r="C827" s="23"/>
      <c r="D827" s="23"/>
      <c r="E827" s="23"/>
      <c r="F827" s="23"/>
      <c r="G827" s="23"/>
      <c r="H827" s="23"/>
      <c r="I827" s="23"/>
      <c r="J827" s="23"/>
      <c r="K827" s="23"/>
      <c r="L827" s="23"/>
    </row>
    <row r="828" customFormat="false" ht="15.75" hidden="false" customHeight="true" outlineLevel="0" collapsed="false">
      <c r="A828" s="23"/>
      <c r="B828" s="23"/>
      <c r="C828" s="23"/>
      <c r="D828" s="23"/>
      <c r="E828" s="23"/>
      <c r="F828" s="23"/>
      <c r="G828" s="23"/>
      <c r="H828" s="23"/>
      <c r="I828" s="23"/>
      <c r="J828" s="23"/>
      <c r="K828" s="23"/>
      <c r="L828" s="23"/>
    </row>
    <row r="829" customFormat="false" ht="15.75" hidden="false" customHeight="true" outlineLevel="0" collapsed="false">
      <c r="A829" s="23"/>
      <c r="B829" s="23"/>
      <c r="C829" s="23"/>
      <c r="D829" s="23"/>
      <c r="E829" s="23"/>
      <c r="F829" s="23"/>
      <c r="G829" s="23"/>
      <c r="H829" s="23"/>
      <c r="I829" s="23"/>
      <c r="J829" s="23"/>
      <c r="K829" s="23"/>
      <c r="L829" s="23"/>
    </row>
    <row r="830" customFormat="false" ht="15.75" hidden="false" customHeight="true" outlineLevel="0" collapsed="false">
      <c r="A830" s="23"/>
      <c r="B830" s="23"/>
      <c r="C830" s="23"/>
      <c r="D830" s="23"/>
      <c r="E830" s="23"/>
      <c r="F830" s="23"/>
      <c r="G830" s="23"/>
      <c r="H830" s="23"/>
      <c r="I830" s="23"/>
      <c r="J830" s="23"/>
      <c r="K830" s="23"/>
      <c r="L830" s="23"/>
    </row>
    <row r="831" customFormat="false" ht="15.75" hidden="false" customHeight="true" outlineLevel="0" collapsed="false">
      <c r="A831" s="23"/>
      <c r="B831" s="23"/>
      <c r="C831" s="23"/>
      <c r="D831" s="23"/>
      <c r="E831" s="23"/>
      <c r="F831" s="23"/>
      <c r="G831" s="23"/>
      <c r="H831" s="23"/>
      <c r="I831" s="23"/>
      <c r="J831" s="23"/>
      <c r="K831" s="23"/>
      <c r="L831" s="23"/>
    </row>
    <row r="832" customFormat="false" ht="15.75" hidden="false" customHeight="true" outlineLevel="0" collapsed="false">
      <c r="A832" s="23"/>
      <c r="B832" s="23"/>
      <c r="C832" s="23"/>
      <c r="D832" s="23"/>
      <c r="E832" s="23"/>
      <c r="F832" s="23"/>
      <c r="G832" s="23"/>
      <c r="H832" s="23"/>
      <c r="I832" s="23"/>
      <c r="J832" s="23"/>
      <c r="K832" s="23"/>
      <c r="L832" s="23"/>
    </row>
    <row r="833" customFormat="false" ht="15.75" hidden="false" customHeight="true" outlineLevel="0" collapsed="false">
      <c r="A833" s="23"/>
      <c r="B833" s="23"/>
      <c r="C833" s="23"/>
      <c r="D833" s="23"/>
      <c r="E833" s="23"/>
      <c r="F833" s="23"/>
      <c r="G833" s="23"/>
      <c r="H833" s="23"/>
      <c r="I833" s="23"/>
      <c r="J833" s="23"/>
      <c r="K833" s="23"/>
      <c r="L833" s="23"/>
    </row>
    <row r="834" customFormat="false" ht="15.75" hidden="false" customHeight="true" outlineLevel="0" collapsed="false">
      <c r="A834" s="23"/>
      <c r="B834" s="23"/>
      <c r="C834" s="23"/>
      <c r="D834" s="23"/>
      <c r="E834" s="23"/>
      <c r="F834" s="23"/>
      <c r="G834" s="23"/>
      <c r="H834" s="23"/>
      <c r="I834" s="23"/>
      <c r="J834" s="23"/>
      <c r="K834" s="23"/>
      <c r="L834" s="23"/>
    </row>
    <row r="835" customFormat="false" ht="15.75" hidden="false" customHeight="true" outlineLevel="0" collapsed="false">
      <c r="A835" s="23"/>
      <c r="B835" s="23"/>
      <c r="C835" s="23"/>
      <c r="D835" s="23"/>
      <c r="E835" s="23"/>
      <c r="F835" s="23"/>
      <c r="G835" s="23"/>
      <c r="H835" s="23"/>
      <c r="I835" s="23"/>
      <c r="J835" s="23"/>
      <c r="K835" s="23"/>
      <c r="L835" s="23"/>
    </row>
    <row r="836" customFormat="false" ht="15.75" hidden="false" customHeight="true" outlineLevel="0" collapsed="false">
      <c r="A836" s="23"/>
      <c r="B836" s="23"/>
      <c r="C836" s="23"/>
      <c r="D836" s="23"/>
      <c r="E836" s="23"/>
      <c r="F836" s="23"/>
      <c r="G836" s="23"/>
      <c r="H836" s="23"/>
      <c r="I836" s="23"/>
      <c r="J836" s="23"/>
      <c r="K836" s="23"/>
      <c r="L836" s="23"/>
    </row>
    <row r="837" customFormat="false" ht="15.75" hidden="false" customHeight="true" outlineLevel="0" collapsed="false">
      <c r="A837" s="23"/>
      <c r="B837" s="23"/>
      <c r="C837" s="23"/>
      <c r="D837" s="23"/>
      <c r="E837" s="23"/>
      <c r="F837" s="23"/>
      <c r="G837" s="23"/>
      <c r="H837" s="23"/>
      <c r="I837" s="23"/>
      <c r="J837" s="23"/>
      <c r="K837" s="23"/>
      <c r="L837" s="23"/>
    </row>
    <row r="838" customFormat="false" ht="15.75" hidden="false" customHeight="true" outlineLevel="0" collapsed="false">
      <c r="A838" s="23"/>
      <c r="B838" s="23"/>
      <c r="C838" s="23"/>
      <c r="D838" s="23"/>
      <c r="E838" s="23"/>
      <c r="F838" s="23"/>
      <c r="G838" s="23"/>
      <c r="H838" s="23"/>
      <c r="I838" s="23"/>
      <c r="J838" s="23"/>
      <c r="K838" s="23"/>
      <c r="L838" s="23"/>
    </row>
    <row r="839" customFormat="false" ht="15.75" hidden="false" customHeight="true" outlineLevel="0" collapsed="false">
      <c r="A839" s="23"/>
      <c r="B839" s="23"/>
      <c r="C839" s="23"/>
      <c r="D839" s="23"/>
      <c r="E839" s="23"/>
      <c r="F839" s="23"/>
      <c r="G839" s="23"/>
      <c r="H839" s="23"/>
      <c r="I839" s="23"/>
      <c r="J839" s="23"/>
      <c r="K839" s="23"/>
      <c r="L839" s="23"/>
    </row>
    <row r="840" customFormat="false" ht="15.75" hidden="false" customHeight="true" outlineLevel="0" collapsed="false">
      <c r="A840" s="23"/>
      <c r="B840" s="23"/>
      <c r="C840" s="23"/>
      <c r="D840" s="23"/>
      <c r="E840" s="23"/>
      <c r="F840" s="23"/>
      <c r="G840" s="23"/>
      <c r="H840" s="23"/>
      <c r="I840" s="23"/>
      <c r="J840" s="23"/>
      <c r="K840" s="23"/>
      <c r="L840" s="23"/>
    </row>
    <row r="841" customFormat="false" ht="15.75" hidden="false" customHeight="true" outlineLevel="0" collapsed="false">
      <c r="A841" s="23"/>
      <c r="B841" s="23"/>
      <c r="C841" s="23"/>
      <c r="D841" s="23"/>
      <c r="E841" s="23"/>
      <c r="F841" s="23"/>
      <c r="G841" s="23"/>
      <c r="H841" s="23"/>
      <c r="I841" s="23"/>
      <c r="J841" s="23"/>
      <c r="K841" s="23"/>
      <c r="L841" s="23"/>
    </row>
    <row r="842" customFormat="false" ht="15.75" hidden="false" customHeight="true" outlineLevel="0" collapsed="false">
      <c r="A842" s="23"/>
      <c r="B842" s="23"/>
      <c r="C842" s="23"/>
      <c r="D842" s="23"/>
      <c r="E842" s="23"/>
      <c r="F842" s="23"/>
      <c r="G842" s="23"/>
      <c r="H842" s="23"/>
      <c r="I842" s="23"/>
      <c r="J842" s="23"/>
      <c r="K842" s="23"/>
      <c r="L842" s="23"/>
    </row>
    <row r="843" customFormat="false" ht="15.75" hidden="false" customHeight="true" outlineLevel="0" collapsed="false">
      <c r="A843" s="23"/>
      <c r="B843" s="23"/>
      <c r="C843" s="23"/>
      <c r="D843" s="23"/>
      <c r="E843" s="23"/>
      <c r="F843" s="23"/>
      <c r="G843" s="23"/>
      <c r="H843" s="23"/>
      <c r="I843" s="23"/>
      <c r="J843" s="23"/>
      <c r="K843" s="23"/>
      <c r="L843" s="23"/>
    </row>
    <row r="844" customFormat="false" ht="15.75" hidden="false" customHeight="true" outlineLevel="0" collapsed="false">
      <c r="A844" s="23"/>
      <c r="B844" s="23"/>
      <c r="C844" s="23"/>
      <c r="D844" s="23"/>
      <c r="E844" s="23"/>
      <c r="F844" s="23"/>
      <c r="G844" s="23"/>
      <c r="H844" s="23"/>
      <c r="I844" s="23"/>
      <c r="J844" s="23"/>
      <c r="K844" s="23"/>
      <c r="L844" s="23"/>
    </row>
    <row r="845" customFormat="false" ht="15.75" hidden="false" customHeight="true" outlineLevel="0" collapsed="false">
      <c r="A845" s="23"/>
      <c r="B845" s="23"/>
      <c r="C845" s="23"/>
      <c r="D845" s="23"/>
      <c r="E845" s="23"/>
      <c r="F845" s="23"/>
      <c r="G845" s="23"/>
      <c r="H845" s="23"/>
      <c r="I845" s="23"/>
      <c r="J845" s="23"/>
      <c r="K845" s="23"/>
      <c r="L845" s="23"/>
    </row>
    <row r="846" customFormat="false" ht="15.75" hidden="false" customHeight="true" outlineLevel="0" collapsed="false">
      <c r="A846" s="23"/>
      <c r="B846" s="23"/>
      <c r="C846" s="23"/>
      <c r="D846" s="23"/>
      <c r="E846" s="23"/>
      <c r="F846" s="23"/>
      <c r="G846" s="23"/>
      <c r="H846" s="23"/>
      <c r="I846" s="23"/>
      <c r="J846" s="23"/>
      <c r="K846" s="23"/>
      <c r="L846" s="23"/>
    </row>
    <row r="847" customFormat="false" ht="15.75" hidden="false" customHeight="true" outlineLevel="0" collapsed="false">
      <c r="A847" s="23"/>
      <c r="B847" s="23"/>
      <c r="C847" s="23"/>
      <c r="D847" s="23"/>
      <c r="E847" s="23"/>
      <c r="F847" s="23"/>
      <c r="G847" s="23"/>
      <c r="H847" s="23"/>
      <c r="I847" s="23"/>
      <c r="J847" s="23"/>
      <c r="K847" s="23"/>
      <c r="L847" s="23"/>
    </row>
    <row r="848" customFormat="false" ht="15.75" hidden="false" customHeight="true" outlineLevel="0" collapsed="false">
      <c r="A848" s="23"/>
      <c r="B848" s="23"/>
      <c r="C848" s="23"/>
      <c r="D848" s="23"/>
      <c r="E848" s="23"/>
      <c r="F848" s="23"/>
      <c r="G848" s="23"/>
      <c r="H848" s="23"/>
      <c r="I848" s="23"/>
      <c r="J848" s="23"/>
      <c r="K848" s="23"/>
      <c r="L848" s="23"/>
    </row>
    <row r="849" customFormat="false" ht="15.75" hidden="false" customHeight="true" outlineLevel="0" collapsed="false">
      <c r="A849" s="23"/>
      <c r="B849" s="23"/>
      <c r="C849" s="23"/>
      <c r="D849" s="23"/>
      <c r="E849" s="23"/>
      <c r="F849" s="23"/>
      <c r="G849" s="23"/>
      <c r="H849" s="23"/>
      <c r="I849" s="23"/>
      <c r="J849" s="23"/>
      <c r="K849" s="23"/>
      <c r="L849" s="23"/>
    </row>
    <row r="850" customFormat="false" ht="15.75" hidden="false" customHeight="true" outlineLevel="0" collapsed="false">
      <c r="A850" s="23"/>
      <c r="B850" s="23"/>
      <c r="C850" s="23"/>
      <c r="D850" s="23"/>
      <c r="E850" s="23"/>
      <c r="F850" s="23"/>
      <c r="G850" s="23"/>
      <c r="H850" s="23"/>
      <c r="I850" s="23"/>
      <c r="J850" s="23"/>
      <c r="K850" s="23"/>
      <c r="L850" s="23"/>
    </row>
    <row r="851" customFormat="false" ht="15.75" hidden="false" customHeight="true" outlineLevel="0" collapsed="false">
      <c r="A851" s="23"/>
      <c r="B851" s="23"/>
      <c r="C851" s="23"/>
      <c r="D851" s="23"/>
      <c r="E851" s="23"/>
      <c r="F851" s="23"/>
      <c r="G851" s="23"/>
      <c r="H851" s="23"/>
      <c r="I851" s="23"/>
      <c r="J851" s="23"/>
      <c r="K851" s="23"/>
      <c r="L851" s="23"/>
    </row>
    <row r="852" customFormat="false" ht="15.75" hidden="false" customHeight="true" outlineLevel="0" collapsed="false">
      <c r="A852" s="23"/>
      <c r="B852" s="23"/>
      <c r="C852" s="23"/>
      <c r="D852" s="23"/>
      <c r="E852" s="23"/>
      <c r="F852" s="23"/>
      <c r="G852" s="23"/>
      <c r="H852" s="23"/>
      <c r="I852" s="23"/>
      <c r="J852" s="23"/>
      <c r="K852" s="23"/>
      <c r="L852" s="23"/>
    </row>
    <row r="853" customFormat="false" ht="15.75" hidden="false" customHeight="true" outlineLevel="0" collapsed="false">
      <c r="A853" s="23"/>
      <c r="B853" s="23"/>
      <c r="C853" s="23"/>
      <c r="D853" s="23"/>
      <c r="E853" s="23"/>
      <c r="F853" s="23"/>
      <c r="G853" s="23"/>
      <c r="H853" s="23"/>
      <c r="I853" s="23"/>
      <c r="J853" s="23"/>
      <c r="K853" s="23"/>
      <c r="L853" s="23"/>
    </row>
    <row r="854" customFormat="false" ht="15.75" hidden="false" customHeight="true" outlineLevel="0" collapsed="false">
      <c r="A854" s="23"/>
      <c r="B854" s="23"/>
      <c r="C854" s="23"/>
      <c r="D854" s="23"/>
      <c r="E854" s="23"/>
      <c r="F854" s="23"/>
      <c r="G854" s="23"/>
      <c r="H854" s="23"/>
      <c r="I854" s="23"/>
      <c r="J854" s="23"/>
      <c r="K854" s="23"/>
      <c r="L854" s="23"/>
    </row>
    <row r="855" customFormat="false" ht="15.75" hidden="false" customHeight="true" outlineLevel="0" collapsed="false">
      <c r="A855" s="23"/>
      <c r="B855" s="23"/>
      <c r="C855" s="23"/>
      <c r="D855" s="23"/>
      <c r="E855" s="23"/>
      <c r="F855" s="23"/>
      <c r="G855" s="23"/>
      <c r="H855" s="23"/>
      <c r="I855" s="23"/>
      <c r="J855" s="23"/>
      <c r="K855" s="23"/>
      <c r="L855" s="23"/>
    </row>
    <row r="856" customFormat="false" ht="15.75" hidden="false" customHeight="true" outlineLevel="0" collapsed="false">
      <c r="A856" s="23"/>
      <c r="B856" s="23"/>
      <c r="C856" s="23"/>
      <c r="D856" s="23"/>
      <c r="E856" s="23"/>
      <c r="F856" s="23"/>
      <c r="G856" s="23"/>
      <c r="H856" s="23"/>
      <c r="I856" s="23"/>
      <c r="J856" s="23"/>
      <c r="K856" s="23"/>
      <c r="L856" s="23"/>
    </row>
    <row r="857" customFormat="false" ht="15.75" hidden="false" customHeight="true" outlineLevel="0" collapsed="false">
      <c r="A857" s="23"/>
      <c r="B857" s="23"/>
      <c r="C857" s="23"/>
      <c r="D857" s="23"/>
      <c r="E857" s="23"/>
      <c r="F857" s="23"/>
      <c r="G857" s="23"/>
      <c r="H857" s="23"/>
      <c r="I857" s="23"/>
      <c r="J857" s="23"/>
      <c r="K857" s="23"/>
      <c r="L857" s="23"/>
    </row>
    <row r="858" customFormat="false" ht="15.75" hidden="false" customHeight="true" outlineLevel="0" collapsed="false">
      <c r="A858" s="23"/>
      <c r="B858" s="23"/>
      <c r="C858" s="23"/>
      <c r="D858" s="23"/>
      <c r="E858" s="23"/>
      <c r="F858" s="23"/>
      <c r="G858" s="23"/>
      <c r="H858" s="23"/>
      <c r="I858" s="23"/>
      <c r="J858" s="23"/>
      <c r="K858" s="23"/>
      <c r="L858" s="23"/>
    </row>
    <row r="859" customFormat="false" ht="15.75" hidden="false" customHeight="true" outlineLevel="0" collapsed="false">
      <c r="A859" s="23"/>
      <c r="B859" s="23"/>
      <c r="C859" s="23"/>
      <c r="D859" s="23"/>
      <c r="E859" s="23"/>
      <c r="F859" s="23"/>
      <c r="G859" s="23"/>
      <c r="H859" s="23"/>
      <c r="I859" s="23"/>
      <c r="J859" s="23"/>
      <c r="K859" s="23"/>
      <c r="L859" s="23"/>
    </row>
    <row r="860" customFormat="false" ht="15.75" hidden="false" customHeight="true" outlineLevel="0" collapsed="false">
      <c r="A860" s="23"/>
      <c r="B860" s="23"/>
      <c r="C860" s="23"/>
      <c r="D860" s="23"/>
      <c r="E860" s="23"/>
      <c r="F860" s="23"/>
      <c r="G860" s="23"/>
      <c r="H860" s="23"/>
      <c r="I860" s="23"/>
      <c r="J860" s="23"/>
      <c r="K860" s="23"/>
      <c r="L860" s="23"/>
    </row>
    <row r="861" customFormat="false" ht="15.75" hidden="false" customHeight="true" outlineLevel="0" collapsed="false">
      <c r="A861" s="23"/>
      <c r="B861" s="23"/>
      <c r="C861" s="23"/>
      <c r="D861" s="23"/>
      <c r="E861" s="23"/>
      <c r="F861" s="23"/>
      <c r="G861" s="23"/>
      <c r="H861" s="23"/>
      <c r="I861" s="23"/>
      <c r="J861" s="23"/>
      <c r="K861" s="23"/>
      <c r="L861" s="23"/>
    </row>
    <row r="862" customFormat="false" ht="15.75" hidden="false" customHeight="true" outlineLevel="0" collapsed="false">
      <c r="A862" s="23"/>
      <c r="B862" s="23"/>
      <c r="C862" s="23"/>
      <c r="D862" s="23"/>
      <c r="E862" s="23"/>
      <c r="F862" s="23"/>
      <c r="G862" s="23"/>
      <c r="H862" s="23"/>
      <c r="I862" s="23"/>
      <c r="J862" s="23"/>
      <c r="K862" s="23"/>
      <c r="L862" s="23"/>
    </row>
    <row r="863" customFormat="false" ht="15.75" hidden="false" customHeight="true" outlineLevel="0" collapsed="false">
      <c r="A863" s="23"/>
      <c r="B863" s="23"/>
      <c r="C863" s="23"/>
      <c r="D863" s="23"/>
      <c r="E863" s="23"/>
      <c r="F863" s="23"/>
      <c r="G863" s="23"/>
      <c r="H863" s="23"/>
      <c r="I863" s="23"/>
      <c r="J863" s="23"/>
      <c r="K863" s="23"/>
      <c r="L863" s="23"/>
    </row>
    <row r="864" customFormat="false" ht="15.75" hidden="false" customHeight="true" outlineLevel="0" collapsed="false">
      <c r="A864" s="23"/>
      <c r="B864" s="23"/>
      <c r="C864" s="23"/>
      <c r="D864" s="23"/>
      <c r="E864" s="23"/>
      <c r="F864" s="23"/>
      <c r="G864" s="23"/>
      <c r="H864" s="23"/>
      <c r="I864" s="23"/>
      <c r="J864" s="23"/>
      <c r="K864" s="23"/>
      <c r="L864" s="23"/>
    </row>
    <row r="865" customFormat="false" ht="15.75" hidden="false" customHeight="true" outlineLevel="0" collapsed="false">
      <c r="A865" s="23"/>
      <c r="B865" s="23"/>
      <c r="C865" s="23"/>
      <c r="D865" s="23"/>
      <c r="E865" s="23"/>
      <c r="F865" s="23"/>
      <c r="G865" s="23"/>
      <c r="H865" s="23"/>
      <c r="I865" s="23"/>
      <c r="J865" s="23"/>
      <c r="K865" s="23"/>
      <c r="L865" s="23"/>
    </row>
    <row r="866" customFormat="false" ht="15.75" hidden="false" customHeight="true" outlineLevel="0" collapsed="false">
      <c r="A866" s="23"/>
      <c r="B866" s="23"/>
      <c r="C866" s="23"/>
      <c r="D866" s="23"/>
      <c r="E866" s="23"/>
      <c r="F866" s="23"/>
      <c r="G866" s="23"/>
      <c r="H866" s="23"/>
      <c r="I866" s="23"/>
      <c r="J866" s="23"/>
      <c r="K866" s="23"/>
      <c r="L866" s="23"/>
    </row>
    <row r="867" customFormat="false" ht="15.75" hidden="false" customHeight="true" outlineLevel="0" collapsed="false">
      <c r="A867" s="23"/>
      <c r="B867" s="23"/>
      <c r="C867" s="23"/>
      <c r="D867" s="23"/>
      <c r="E867" s="23"/>
      <c r="F867" s="23"/>
      <c r="G867" s="23"/>
      <c r="H867" s="23"/>
      <c r="I867" s="23"/>
      <c r="J867" s="23"/>
      <c r="K867" s="23"/>
      <c r="L867" s="23"/>
    </row>
    <row r="868" customFormat="false" ht="15.75" hidden="false" customHeight="true" outlineLevel="0" collapsed="false">
      <c r="A868" s="23"/>
      <c r="B868" s="23"/>
      <c r="C868" s="23"/>
      <c r="D868" s="23"/>
      <c r="E868" s="23"/>
      <c r="F868" s="23"/>
      <c r="G868" s="23"/>
      <c r="H868" s="23"/>
      <c r="I868" s="23"/>
      <c r="J868" s="23"/>
      <c r="K868" s="23"/>
      <c r="L868" s="23"/>
    </row>
    <row r="869" customFormat="false" ht="15.75" hidden="false" customHeight="true" outlineLevel="0" collapsed="false">
      <c r="A869" s="23"/>
      <c r="B869" s="23"/>
      <c r="C869" s="23"/>
      <c r="D869" s="23"/>
      <c r="E869" s="23"/>
      <c r="F869" s="23"/>
      <c r="G869" s="23"/>
      <c r="H869" s="23"/>
      <c r="I869" s="23"/>
      <c r="J869" s="23"/>
      <c r="K869" s="23"/>
      <c r="L869" s="23"/>
    </row>
    <row r="870" customFormat="false" ht="15.75" hidden="false" customHeight="true" outlineLevel="0" collapsed="false">
      <c r="A870" s="23"/>
      <c r="B870" s="23"/>
      <c r="C870" s="23"/>
      <c r="D870" s="23"/>
      <c r="E870" s="23"/>
      <c r="F870" s="23"/>
      <c r="G870" s="23"/>
      <c r="H870" s="23"/>
      <c r="I870" s="23"/>
      <c r="J870" s="23"/>
      <c r="K870" s="23"/>
      <c r="L870" s="23"/>
    </row>
    <row r="871" customFormat="false" ht="15.75" hidden="false" customHeight="true" outlineLevel="0" collapsed="false">
      <c r="A871" s="23"/>
      <c r="B871" s="23"/>
      <c r="C871" s="23"/>
      <c r="D871" s="23"/>
      <c r="E871" s="23"/>
      <c r="F871" s="23"/>
      <c r="G871" s="23"/>
      <c r="H871" s="23"/>
      <c r="I871" s="23"/>
      <c r="J871" s="23"/>
      <c r="K871" s="23"/>
      <c r="L871" s="23"/>
    </row>
    <row r="872" customFormat="false" ht="15.75" hidden="false" customHeight="true" outlineLevel="0" collapsed="false">
      <c r="A872" s="23"/>
      <c r="B872" s="23"/>
      <c r="C872" s="23"/>
      <c r="D872" s="23"/>
      <c r="E872" s="23"/>
      <c r="F872" s="23"/>
      <c r="G872" s="23"/>
      <c r="H872" s="23"/>
      <c r="I872" s="23"/>
      <c r="J872" s="23"/>
      <c r="K872" s="23"/>
      <c r="L872" s="23"/>
    </row>
    <row r="873" customFormat="false" ht="15.75" hidden="false" customHeight="true" outlineLevel="0" collapsed="false">
      <c r="A873" s="23"/>
      <c r="B873" s="23"/>
      <c r="C873" s="23"/>
      <c r="D873" s="23"/>
      <c r="E873" s="23"/>
      <c r="F873" s="23"/>
      <c r="G873" s="23"/>
      <c r="H873" s="23"/>
      <c r="I873" s="23"/>
      <c r="J873" s="23"/>
      <c r="K873" s="23"/>
      <c r="L873" s="23"/>
    </row>
    <row r="874" customFormat="false" ht="15.75" hidden="false" customHeight="true" outlineLevel="0" collapsed="false">
      <c r="A874" s="23"/>
      <c r="B874" s="23"/>
      <c r="C874" s="23"/>
      <c r="D874" s="23"/>
      <c r="E874" s="23"/>
      <c r="F874" s="23"/>
      <c r="G874" s="23"/>
      <c r="H874" s="23"/>
      <c r="I874" s="23"/>
      <c r="J874" s="23"/>
      <c r="K874" s="23"/>
      <c r="L874" s="23"/>
    </row>
    <row r="875" customFormat="false" ht="15.75" hidden="false" customHeight="true" outlineLevel="0" collapsed="false">
      <c r="A875" s="23"/>
      <c r="B875" s="23"/>
      <c r="C875" s="23"/>
      <c r="D875" s="23"/>
      <c r="E875" s="23"/>
      <c r="F875" s="23"/>
      <c r="G875" s="23"/>
      <c r="H875" s="23"/>
      <c r="I875" s="23"/>
      <c r="J875" s="23"/>
      <c r="K875" s="23"/>
      <c r="L875" s="23"/>
    </row>
    <row r="876" customFormat="false" ht="15.75" hidden="false" customHeight="true" outlineLevel="0" collapsed="false">
      <c r="A876" s="23"/>
      <c r="B876" s="23"/>
      <c r="C876" s="23"/>
      <c r="D876" s="23"/>
      <c r="E876" s="23"/>
      <c r="F876" s="23"/>
      <c r="G876" s="23"/>
      <c r="H876" s="23"/>
      <c r="I876" s="23"/>
      <c r="J876" s="23"/>
      <c r="K876" s="23"/>
      <c r="L876" s="23"/>
    </row>
    <row r="877" customFormat="false" ht="15.75" hidden="false" customHeight="true" outlineLevel="0" collapsed="false">
      <c r="A877" s="23"/>
      <c r="B877" s="23"/>
      <c r="C877" s="23"/>
      <c r="D877" s="23"/>
      <c r="E877" s="23"/>
      <c r="F877" s="23"/>
      <c r="G877" s="23"/>
      <c r="H877" s="23"/>
      <c r="I877" s="23"/>
      <c r="J877" s="23"/>
      <c r="K877" s="23"/>
      <c r="L877" s="23"/>
    </row>
    <row r="878" customFormat="false" ht="15.75" hidden="false" customHeight="true" outlineLevel="0" collapsed="false">
      <c r="A878" s="23"/>
      <c r="B878" s="23"/>
      <c r="C878" s="23"/>
      <c r="D878" s="23"/>
      <c r="E878" s="23"/>
      <c r="F878" s="23"/>
      <c r="G878" s="23"/>
      <c r="H878" s="23"/>
      <c r="I878" s="23"/>
      <c r="J878" s="23"/>
      <c r="K878" s="23"/>
      <c r="L878" s="23"/>
    </row>
    <row r="879" customFormat="false" ht="15.75" hidden="false" customHeight="true" outlineLevel="0" collapsed="false">
      <c r="A879" s="23"/>
      <c r="B879" s="23"/>
      <c r="C879" s="23"/>
      <c r="D879" s="23"/>
      <c r="E879" s="23"/>
      <c r="F879" s="23"/>
      <c r="G879" s="23"/>
      <c r="H879" s="23"/>
      <c r="I879" s="23"/>
      <c r="J879" s="23"/>
      <c r="K879" s="23"/>
      <c r="L879" s="23"/>
    </row>
    <row r="880" customFormat="false" ht="15.75" hidden="false" customHeight="true" outlineLevel="0" collapsed="false">
      <c r="A880" s="23"/>
      <c r="B880" s="23"/>
      <c r="C880" s="23"/>
      <c r="D880" s="23"/>
      <c r="E880" s="23"/>
      <c r="F880" s="23"/>
      <c r="G880" s="23"/>
      <c r="H880" s="23"/>
      <c r="I880" s="23"/>
      <c r="J880" s="23"/>
      <c r="K880" s="23"/>
      <c r="L880" s="23"/>
    </row>
    <row r="881" customFormat="false" ht="15.75" hidden="false" customHeight="true" outlineLevel="0" collapsed="false">
      <c r="A881" s="23"/>
      <c r="B881" s="23"/>
      <c r="C881" s="23"/>
      <c r="D881" s="23"/>
      <c r="E881" s="23"/>
      <c r="F881" s="23"/>
      <c r="G881" s="23"/>
      <c r="H881" s="23"/>
      <c r="I881" s="23"/>
      <c r="J881" s="23"/>
      <c r="K881" s="23"/>
      <c r="L881" s="23"/>
    </row>
    <row r="882" customFormat="false" ht="15.75" hidden="false" customHeight="true" outlineLevel="0" collapsed="false">
      <c r="A882" s="23"/>
      <c r="B882" s="23"/>
      <c r="C882" s="23"/>
      <c r="D882" s="23"/>
      <c r="E882" s="23"/>
      <c r="F882" s="23"/>
      <c r="G882" s="23"/>
      <c r="H882" s="23"/>
      <c r="I882" s="23"/>
      <c r="J882" s="23"/>
      <c r="K882" s="23"/>
      <c r="L882" s="23"/>
    </row>
    <row r="883" customFormat="false" ht="15.75" hidden="false" customHeight="true" outlineLevel="0" collapsed="false">
      <c r="A883" s="23"/>
      <c r="B883" s="23"/>
      <c r="C883" s="23"/>
      <c r="D883" s="23"/>
      <c r="E883" s="23"/>
      <c r="F883" s="23"/>
      <c r="G883" s="23"/>
      <c r="H883" s="23"/>
      <c r="I883" s="23"/>
      <c r="J883" s="23"/>
      <c r="K883" s="23"/>
      <c r="L883" s="23"/>
    </row>
    <row r="884" customFormat="false" ht="15.75" hidden="false" customHeight="true" outlineLevel="0" collapsed="false">
      <c r="A884" s="23"/>
      <c r="B884" s="23"/>
      <c r="C884" s="23"/>
      <c r="D884" s="23"/>
      <c r="E884" s="23"/>
      <c r="F884" s="23"/>
      <c r="G884" s="23"/>
      <c r="H884" s="23"/>
      <c r="I884" s="23"/>
      <c r="J884" s="23"/>
      <c r="K884" s="23"/>
      <c r="L884" s="23"/>
    </row>
    <row r="885" customFormat="false" ht="15.75" hidden="false" customHeight="true" outlineLevel="0" collapsed="false">
      <c r="A885" s="23"/>
      <c r="B885" s="23"/>
      <c r="C885" s="23"/>
      <c r="D885" s="23"/>
      <c r="E885" s="23"/>
      <c r="F885" s="23"/>
      <c r="G885" s="23"/>
      <c r="H885" s="23"/>
      <c r="I885" s="23"/>
      <c r="J885" s="23"/>
      <c r="K885" s="23"/>
      <c r="L885" s="23"/>
    </row>
    <row r="886" customFormat="false" ht="15.75" hidden="false" customHeight="true" outlineLevel="0" collapsed="false">
      <c r="A886" s="23"/>
      <c r="B886" s="23"/>
      <c r="C886" s="23"/>
      <c r="D886" s="23"/>
      <c r="E886" s="23"/>
      <c r="F886" s="23"/>
      <c r="G886" s="23"/>
      <c r="H886" s="23"/>
      <c r="I886" s="23"/>
      <c r="J886" s="23"/>
      <c r="K886" s="23"/>
      <c r="L886" s="23"/>
    </row>
    <row r="887" customFormat="false" ht="15.75" hidden="false" customHeight="true" outlineLevel="0" collapsed="false">
      <c r="A887" s="23"/>
      <c r="B887" s="23"/>
      <c r="C887" s="23"/>
      <c r="D887" s="23"/>
      <c r="E887" s="23"/>
      <c r="F887" s="23"/>
      <c r="G887" s="23"/>
      <c r="H887" s="23"/>
      <c r="I887" s="23"/>
      <c r="J887" s="23"/>
      <c r="K887" s="23"/>
      <c r="L887" s="23"/>
    </row>
    <row r="888" customFormat="false" ht="15.75" hidden="false" customHeight="true" outlineLevel="0" collapsed="false">
      <c r="A888" s="23"/>
      <c r="B888" s="23"/>
      <c r="C888" s="23"/>
      <c r="D888" s="23"/>
      <c r="E888" s="23"/>
      <c r="F888" s="23"/>
      <c r="G888" s="23"/>
      <c r="H888" s="23"/>
      <c r="I888" s="23"/>
      <c r="J888" s="23"/>
      <c r="K888" s="23"/>
      <c r="L888" s="23"/>
    </row>
    <row r="889" customFormat="false" ht="15.75" hidden="false" customHeight="true" outlineLevel="0" collapsed="false">
      <c r="A889" s="23"/>
      <c r="B889" s="23"/>
      <c r="C889" s="23"/>
      <c r="D889" s="23"/>
      <c r="E889" s="23"/>
      <c r="F889" s="23"/>
      <c r="G889" s="23"/>
      <c r="H889" s="23"/>
      <c r="I889" s="23"/>
      <c r="J889" s="23"/>
      <c r="K889" s="23"/>
      <c r="L889" s="23"/>
    </row>
    <row r="890" customFormat="false" ht="15.75" hidden="false" customHeight="true" outlineLevel="0" collapsed="false">
      <c r="A890" s="23"/>
      <c r="B890" s="23"/>
      <c r="C890" s="23"/>
      <c r="D890" s="23"/>
      <c r="E890" s="23"/>
      <c r="F890" s="23"/>
      <c r="G890" s="23"/>
      <c r="H890" s="23"/>
      <c r="I890" s="23"/>
      <c r="J890" s="23"/>
      <c r="K890" s="23"/>
      <c r="L890" s="23"/>
    </row>
    <row r="891" customFormat="false" ht="15.75" hidden="false" customHeight="true" outlineLevel="0" collapsed="false">
      <c r="A891" s="23"/>
      <c r="B891" s="23"/>
      <c r="C891" s="23"/>
      <c r="D891" s="23"/>
      <c r="E891" s="23"/>
      <c r="F891" s="23"/>
      <c r="G891" s="23"/>
      <c r="H891" s="23"/>
      <c r="I891" s="23"/>
      <c r="J891" s="23"/>
      <c r="K891" s="23"/>
      <c r="L891" s="23"/>
    </row>
    <row r="892" customFormat="false" ht="15.75" hidden="false" customHeight="true" outlineLevel="0" collapsed="false">
      <c r="A892" s="23"/>
      <c r="B892" s="23"/>
      <c r="C892" s="23"/>
      <c r="D892" s="23"/>
      <c r="E892" s="23"/>
      <c r="F892" s="23"/>
      <c r="G892" s="23"/>
      <c r="H892" s="23"/>
      <c r="I892" s="23"/>
      <c r="J892" s="23"/>
      <c r="K892" s="23"/>
      <c r="L892" s="23"/>
    </row>
    <row r="893" customFormat="false" ht="15.75" hidden="false" customHeight="true" outlineLevel="0" collapsed="false">
      <c r="A893" s="23"/>
      <c r="B893" s="23"/>
      <c r="C893" s="23"/>
      <c r="D893" s="23"/>
      <c r="E893" s="23"/>
      <c r="F893" s="23"/>
      <c r="G893" s="23"/>
      <c r="H893" s="23"/>
      <c r="I893" s="23"/>
      <c r="J893" s="23"/>
      <c r="K893" s="23"/>
      <c r="L893" s="23"/>
    </row>
    <row r="894" customFormat="false" ht="15.75" hidden="false" customHeight="true" outlineLevel="0" collapsed="false">
      <c r="A894" s="23"/>
      <c r="B894" s="23"/>
      <c r="C894" s="23"/>
      <c r="D894" s="23"/>
      <c r="E894" s="23"/>
      <c r="F894" s="23"/>
      <c r="G894" s="23"/>
      <c r="H894" s="23"/>
      <c r="I894" s="23"/>
      <c r="J894" s="23"/>
      <c r="K894" s="23"/>
      <c r="L894" s="23"/>
    </row>
    <row r="895" customFormat="false" ht="15.75" hidden="false" customHeight="true" outlineLevel="0" collapsed="false">
      <c r="A895" s="23"/>
      <c r="B895" s="23"/>
      <c r="C895" s="23"/>
      <c r="D895" s="23"/>
      <c r="E895" s="23"/>
      <c r="F895" s="23"/>
      <c r="G895" s="23"/>
      <c r="H895" s="23"/>
      <c r="I895" s="23"/>
      <c r="J895" s="23"/>
      <c r="K895" s="23"/>
      <c r="L895" s="23"/>
    </row>
    <row r="896" customFormat="false" ht="15.75" hidden="false" customHeight="true" outlineLevel="0" collapsed="false">
      <c r="A896" s="23"/>
      <c r="B896" s="23"/>
      <c r="C896" s="23"/>
      <c r="D896" s="23"/>
      <c r="E896" s="23"/>
      <c r="F896" s="23"/>
      <c r="G896" s="23"/>
      <c r="H896" s="23"/>
      <c r="I896" s="23"/>
      <c r="J896" s="23"/>
      <c r="K896" s="23"/>
      <c r="L896" s="23"/>
    </row>
    <row r="897" customFormat="false" ht="15.75" hidden="false" customHeight="true" outlineLevel="0" collapsed="false">
      <c r="A897" s="23"/>
      <c r="B897" s="23"/>
      <c r="C897" s="23"/>
      <c r="D897" s="23"/>
      <c r="E897" s="23"/>
      <c r="F897" s="23"/>
      <c r="G897" s="23"/>
      <c r="H897" s="23"/>
      <c r="I897" s="23"/>
      <c r="J897" s="23"/>
      <c r="K897" s="23"/>
      <c r="L897" s="23"/>
    </row>
    <row r="898" customFormat="false" ht="15.75" hidden="false" customHeight="true" outlineLevel="0" collapsed="false">
      <c r="A898" s="23"/>
      <c r="B898" s="23"/>
      <c r="C898" s="23"/>
      <c r="D898" s="23"/>
      <c r="E898" s="23"/>
      <c r="F898" s="23"/>
      <c r="G898" s="23"/>
      <c r="H898" s="23"/>
      <c r="I898" s="23"/>
      <c r="J898" s="23"/>
      <c r="K898" s="23"/>
      <c r="L898" s="23"/>
    </row>
    <row r="899" customFormat="false" ht="15.75" hidden="false" customHeight="true" outlineLevel="0" collapsed="false">
      <c r="A899" s="23"/>
      <c r="B899" s="23"/>
      <c r="C899" s="23"/>
      <c r="D899" s="23"/>
      <c r="E899" s="23"/>
      <c r="F899" s="23"/>
      <c r="G899" s="23"/>
      <c r="H899" s="23"/>
      <c r="I899" s="23"/>
      <c r="J899" s="23"/>
      <c r="K899" s="23"/>
      <c r="L899" s="23"/>
    </row>
    <row r="900" customFormat="false" ht="15.75" hidden="false" customHeight="true" outlineLevel="0" collapsed="false">
      <c r="A900" s="23"/>
      <c r="B900" s="23"/>
      <c r="C900" s="23"/>
      <c r="D900" s="23"/>
      <c r="E900" s="23"/>
      <c r="F900" s="23"/>
      <c r="G900" s="23"/>
      <c r="H900" s="23"/>
      <c r="I900" s="23"/>
      <c r="J900" s="23"/>
      <c r="K900" s="23"/>
      <c r="L900" s="23"/>
    </row>
    <row r="901" customFormat="false" ht="15.75" hidden="false" customHeight="true" outlineLevel="0" collapsed="false">
      <c r="A901" s="23"/>
      <c r="B901" s="23"/>
      <c r="C901" s="23"/>
      <c r="D901" s="23"/>
      <c r="E901" s="23"/>
      <c r="F901" s="23"/>
      <c r="G901" s="23"/>
      <c r="H901" s="23"/>
      <c r="I901" s="23"/>
      <c r="J901" s="23"/>
      <c r="K901" s="23"/>
      <c r="L901" s="23"/>
    </row>
    <row r="902" customFormat="false" ht="15.75" hidden="false" customHeight="true" outlineLevel="0" collapsed="false">
      <c r="A902" s="23"/>
      <c r="B902" s="23"/>
      <c r="C902" s="23"/>
      <c r="D902" s="23"/>
      <c r="E902" s="23"/>
      <c r="F902" s="23"/>
      <c r="G902" s="23"/>
      <c r="H902" s="23"/>
      <c r="I902" s="23"/>
      <c r="J902" s="23"/>
      <c r="K902" s="23"/>
      <c r="L902" s="23"/>
    </row>
    <row r="903" customFormat="false" ht="15.75" hidden="false" customHeight="true" outlineLevel="0" collapsed="false">
      <c r="A903" s="23"/>
      <c r="B903" s="23"/>
      <c r="C903" s="23"/>
      <c r="D903" s="23"/>
      <c r="E903" s="23"/>
      <c r="F903" s="23"/>
      <c r="G903" s="23"/>
      <c r="H903" s="23"/>
      <c r="I903" s="23"/>
      <c r="J903" s="23"/>
      <c r="K903" s="23"/>
      <c r="L903" s="23"/>
    </row>
    <row r="904" customFormat="false" ht="15.75" hidden="false" customHeight="true" outlineLevel="0" collapsed="false">
      <c r="A904" s="23"/>
      <c r="B904" s="23"/>
      <c r="C904" s="23"/>
      <c r="D904" s="23"/>
      <c r="E904" s="23"/>
      <c r="F904" s="23"/>
      <c r="G904" s="23"/>
      <c r="H904" s="23"/>
      <c r="I904" s="23"/>
      <c r="J904" s="23"/>
      <c r="K904" s="23"/>
      <c r="L904" s="23"/>
    </row>
    <row r="905" customFormat="false" ht="15.75" hidden="false" customHeight="true" outlineLevel="0" collapsed="false">
      <c r="A905" s="23"/>
      <c r="B905" s="23"/>
      <c r="C905" s="23"/>
      <c r="D905" s="23"/>
      <c r="E905" s="23"/>
      <c r="F905" s="23"/>
      <c r="G905" s="23"/>
      <c r="H905" s="23"/>
      <c r="I905" s="23"/>
      <c r="J905" s="23"/>
      <c r="K905" s="23"/>
      <c r="L905" s="23"/>
    </row>
    <row r="906" customFormat="false" ht="15.75" hidden="false" customHeight="true" outlineLevel="0" collapsed="false">
      <c r="A906" s="23"/>
      <c r="B906" s="23"/>
      <c r="C906" s="23"/>
      <c r="D906" s="23"/>
      <c r="E906" s="23"/>
      <c r="F906" s="23"/>
      <c r="G906" s="23"/>
      <c r="H906" s="23"/>
      <c r="I906" s="23"/>
      <c r="J906" s="23"/>
      <c r="K906" s="23"/>
      <c r="L906" s="23"/>
    </row>
    <row r="907" customFormat="false" ht="15.75" hidden="false" customHeight="true" outlineLevel="0" collapsed="false">
      <c r="A907" s="23"/>
      <c r="B907" s="23"/>
      <c r="C907" s="23"/>
      <c r="D907" s="23"/>
      <c r="E907" s="23"/>
      <c r="F907" s="23"/>
      <c r="G907" s="23"/>
      <c r="H907" s="23"/>
      <c r="I907" s="23"/>
      <c r="J907" s="23"/>
      <c r="K907" s="23"/>
      <c r="L907" s="23"/>
    </row>
    <row r="908" customFormat="false" ht="15.75" hidden="false" customHeight="true" outlineLevel="0" collapsed="false">
      <c r="A908" s="23"/>
      <c r="B908" s="23"/>
      <c r="C908" s="23"/>
      <c r="D908" s="23"/>
      <c r="E908" s="23"/>
      <c r="F908" s="23"/>
      <c r="G908" s="23"/>
      <c r="H908" s="23"/>
      <c r="I908" s="23"/>
      <c r="J908" s="23"/>
      <c r="K908" s="23"/>
      <c r="L908" s="23"/>
    </row>
    <row r="909" customFormat="false" ht="15.75" hidden="false" customHeight="true" outlineLevel="0" collapsed="false">
      <c r="A909" s="23"/>
      <c r="B909" s="23"/>
      <c r="C909" s="23"/>
      <c r="D909" s="23"/>
      <c r="E909" s="23"/>
      <c r="F909" s="23"/>
      <c r="G909" s="23"/>
      <c r="H909" s="23"/>
      <c r="I909" s="23"/>
      <c r="J909" s="23"/>
      <c r="K909" s="23"/>
      <c r="L909" s="23"/>
    </row>
    <row r="910" customFormat="false" ht="15.75" hidden="false" customHeight="true" outlineLevel="0" collapsed="false">
      <c r="A910" s="23"/>
      <c r="B910" s="23"/>
      <c r="C910" s="23"/>
      <c r="D910" s="23"/>
      <c r="E910" s="23"/>
      <c r="F910" s="23"/>
      <c r="G910" s="23"/>
      <c r="H910" s="23"/>
      <c r="I910" s="23"/>
      <c r="J910" s="23"/>
      <c r="K910" s="23"/>
      <c r="L910" s="23"/>
    </row>
    <row r="911" customFormat="false" ht="15.75" hidden="false" customHeight="true" outlineLevel="0" collapsed="false">
      <c r="A911" s="23"/>
      <c r="B911" s="23"/>
      <c r="C911" s="23"/>
      <c r="D911" s="23"/>
      <c r="E911" s="23"/>
      <c r="F911" s="23"/>
      <c r="G911" s="23"/>
      <c r="H911" s="23"/>
      <c r="I911" s="23"/>
      <c r="J911" s="23"/>
      <c r="K911" s="23"/>
      <c r="L911" s="23"/>
    </row>
    <row r="912" customFormat="false" ht="15.75" hidden="false" customHeight="true" outlineLevel="0" collapsed="false">
      <c r="A912" s="23"/>
      <c r="B912" s="23"/>
      <c r="C912" s="23"/>
      <c r="D912" s="23"/>
      <c r="E912" s="23"/>
      <c r="F912" s="23"/>
      <c r="G912" s="23"/>
      <c r="H912" s="23"/>
      <c r="I912" s="23"/>
      <c r="J912" s="23"/>
      <c r="K912" s="23"/>
      <c r="L912" s="23"/>
    </row>
    <row r="913" customFormat="false" ht="15.75" hidden="false" customHeight="true" outlineLevel="0" collapsed="false">
      <c r="A913" s="23"/>
      <c r="B913" s="23"/>
      <c r="C913" s="23"/>
      <c r="D913" s="23"/>
      <c r="E913" s="23"/>
      <c r="F913" s="23"/>
      <c r="G913" s="23"/>
      <c r="H913" s="23"/>
      <c r="I913" s="23"/>
      <c r="J913" s="23"/>
      <c r="K913" s="23"/>
      <c r="L913" s="23"/>
    </row>
    <row r="914" customFormat="false" ht="15.75" hidden="false" customHeight="true" outlineLevel="0" collapsed="false">
      <c r="A914" s="23"/>
      <c r="B914" s="23"/>
      <c r="C914" s="23"/>
      <c r="D914" s="23"/>
      <c r="E914" s="23"/>
      <c r="F914" s="23"/>
      <c r="G914" s="23"/>
      <c r="H914" s="23"/>
      <c r="I914" s="23"/>
      <c r="J914" s="23"/>
      <c r="K914" s="23"/>
      <c r="L914" s="23"/>
    </row>
    <row r="915" customFormat="false" ht="15.75" hidden="false" customHeight="true" outlineLevel="0" collapsed="false">
      <c r="A915" s="23"/>
      <c r="B915" s="23"/>
      <c r="C915" s="23"/>
      <c r="D915" s="23"/>
      <c r="E915" s="23"/>
      <c r="F915" s="23"/>
      <c r="G915" s="23"/>
      <c r="H915" s="23"/>
      <c r="I915" s="23"/>
      <c r="J915" s="23"/>
      <c r="K915" s="23"/>
      <c r="L915" s="23"/>
    </row>
    <row r="916" customFormat="false" ht="15.75" hidden="false" customHeight="true" outlineLevel="0" collapsed="false">
      <c r="A916" s="23"/>
      <c r="B916" s="23"/>
      <c r="C916" s="23"/>
      <c r="D916" s="23"/>
      <c r="E916" s="23"/>
      <c r="F916" s="23"/>
      <c r="G916" s="23"/>
      <c r="H916" s="23"/>
      <c r="I916" s="23"/>
      <c r="J916" s="23"/>
      <c r="K916" s="23"/>
      <c r="L916" s="23"/>
    </row>
    <row r="917" customFormat="false" ht="15.75" hidden="false" customHeight="true" outlineLevel="0" collapsed="false">
      <c r="A917" s="23"/>
      <c r="B917" s="23"/>
      <c r="C917" s="23"/>
      <c r="D917" s="23"/>
      <c r="E917" s="23"/>
      <c r="F917" s="23"/>
      <c r="G917" s="23"/>
      <c r="H917" s="23"/>
      <c r="I917" s="23"/>
      <c r="J917" s="23"/>
      <c r="K917" s="23"/>
      <c r="L917" s="23"/>
    </row>
    <row r="918" customFormat="false" ht="15.75" hidden="false" customHeight="true" outlineLevel="0" collapsed="false">
      <c r="A918" s="23"/>
      <c r="B918" s="23"/>
      <c r="C918" s="23"/>
      <c r="D918" s="23"/>
      <c r="E918" s="23"/>
      <c r="F918" s="23"/>
      <c r="G918" s="23"/>
      <c r="H918" s="23"/>
      <c r="I918" s="23"/>
      <c r="J918" s="23"/>
      <c r="K918" s="23"/>
      <c r="L918" s="23"/>
    </row>
    <row r="919" customFormat="false" ht="15.75" hidden="false" customHeight="true" outlineLevel="0" collapsed="false">
      <c r="A919" s="23"/>
      <c r="B919" s="23"/>
      <c r="C919" s="23"/>
      <c r="D919" s="23"/>
      <c r="E919" s="23"/>
      <c r="F919" s="23"/>
      <c r="G919" s="23"/>
      <c r="H919" s="23"/>
      <c r="I919" s="23"/>
      <c r="J919" s="23"/>
      <c r="K919" s="23"/>
      <c r="L919" s="23"/>
    </row>
    <row r="920" customFormat="false" ht="15.75" hidden="false" customHeight="true" outlineLevel="0" collapsed="false">
      <c r="A920" s="23"/>
      <c r="B920" s="23"/>
      <c r="C920" s="23"/>
      <c r="D920" s="23"/>
      <c r="E920" s="23"/>
      <c r="F920" s="23"/>
      <c r="G920" s="23"/>
      <c r="H920" s="23"/>
      <c r="I920" s="23"/>
      <c r="J920" s="23"/>
      <c r="K920" s="23"/>
      <c r="L920" s="23"/>
    </row>
    <row r="921" customFormat="false" ht="15.75" hidden="false" customHeight="true" outlineLevel="0" collapsed="false">
      <c r="A921" s="23"/>
      <c r="B921" s="23"/>
      <c r="C921" s="23"/>
      <c r="D921" s="23"/>
      <c r="E921" s="23"/>
      <c r="F921" s="23"/>
      <c r="G921" s="23"/>
      <c r="H921" s="23"/>
      <c r="I921" s="23"/>
      <c r="J921" s="23"/>
      <c r="K921" s="23"/>
      <c r="L921" s="23"/>
    </row>
    <row r="922" customFormat="false" ht="15.75" hidden="false" customHeight="true" outlineLevel="0" collapsed="false">
      <c r="A922" s="23"/>
      <c r="B922" s="23"/>
      <c r="C922" s="23"/>
      <c r="D922" s="23"/>
      <c r="E922" s="23"/>
      <c r="F922" s="23"/>
      <c r="G922" s="23"/>
      <c r="H922" s="23"/>
      <c r="I922" s="23"/>
      <c r="J922" s="23"/>
      <c r="K922" s="23"/>
      <c r="L922" s="23"/>
    </row>
    <row r="923" customFormat="false" ht="15.75" hidden="false" customHeight="true" outlineLevel="0" collapsed="false">
      <c r="A923" s="23"/>
      <c r="B923" s="23"/>
      <c r="C923" s="23"/>
      <c r="D923" s="23"/>
      <c r="E923" s="23"/>
      <c r="F923" s="23"/>
      <c r="G923" s="23"/>
      <c r="H923" s="23"/>
      <c r="I923" s="23"/>
      <c r="J923" s="23"/>
      <c r="K923" s="23"/>
      <c r="L923" s="23"/>
    </row>
    <row r="924" customFormat="false" ht="15.75" hidden="false" customHeight="true" outlineLevel="0" collapsed="false">
      <c r="A924" s="23"/>
      <c r="B924" s="23"/>
      <c r="C924" s="23"/>
      <c r="D924" s="23"/>
      <c r="E924" s="23"/>
      <c r="F924" s="23"/>
      <c r="G924" s="23"/>
      <c r="H924" s="23"/>
      <c r="I924" s="23"/>
      <c r="J924" s="23"/>
      <c r="K924" s="23"/>
      <c r="L924" s="23"/>
    </row>
    <row r="925" customFormat="false" ht="15.75" hidden="false" customHeight="true" outlineLevel="0" collapsed="false">
      <c r="A925" s="23"/>
      <c r="B925" s="23"/>
      <c r="C925" s="23"/>
      <c r="D925" s="23"/>
      <c r="E925" s="23"/>
      <c r="F925" s="23"/>
      <c r="G925" s="23"/>
      <c r="H925" s="23"/>
      <c r="I925" s="23"/>
      <c r="J925" s="23"/>
      <c r="K925" s="23"/>
      <c r="L925" s="23"/>
    </row>
    <row r="926" customFormat="false" ht="15.75" hidden="false" customHeight="true" outlineLevel="0" collapsed="false">
      <c r="A926" s="23"/>
      <c r="B926" s="23"/>
      <c r="C926" s="23"/>
      <c r="D926" s="23"/>
      <c r="E926" s="23"/>
      <c r="F926" s="23"/>
      <c r="G926" s="23"/>
      <c r="H926" s="23"/>
      <c r="I926" s="23"/>
      <c r="J926" s="23"/>
      <c r="K926" s="23"/>
      <c r="L926" s="23"/>
    </row>
    <row r="927" customFormat="false" ht="15.75" hidden="false" customHeight="true" outlineLevel="0" collapsed="false">
      <c r="A927" s="23"/>
      <c r="B927" s="23"/>
      <c r="C927" s="23"/>
      <c r="D927" s="23"/>
      <c r="E927" s="23"/>
      <c r="F927" s="23"/>
      <c r="G927" s="23"/>
      <c r="H927" s="23"/>
      <c r="I927" s="23"/>
      <c r="J927" s="23"/>
      <c r="K927" s="23"/>
      <c r="L927" s="23"/>
    </row>
    <row r="928" customFormat="false" ht="15.75" hidden="false" customHeight="true" outlineLevel="0" collapsed="false">
      <c r="A928" s="23"/>
      <c r="B928" s="23"/>
      <c r="C928" s="23"/>
      <c r="D928" s="23"/>
      <c r="E928" s="23"/>
      <c r="F928" s="23"/>
      <c r="G928" s="23"/>
      <c r="H928" s="23"/>
      <c r="I928" s="23"/>
      <c r="J928" s="23"/>
      <c r="K928" s="23"/>
      <c r="L928" s="23"/>
    </row>
    <row r="929" customFormat="false" ht="15.75" hidden="false" customHeight="true" outlineLevel="0" collapsed="false">
      <c r="A929" s="23"/>
      <c r="B929" s="23"/>
      <c r="C929" s="23"/>
      <c r="D929" s="23"/>
      <c r="E929" s="23"/>
      <c r="F929" s="23"/>
      <c r="G929" s="23"/>
      <c r="H929" s="23"/>
      <c r="I929" s="23"/>
      <c r="J929" s="23"/>
      <c r="K929" s="23"/>
      <c r="L929" s="23"/>
    </row>
    <row r="930" customFormat="false" ht="15.75" hidden="false" customHeight="true" outlineLevel="0" collapsed="false">
      <c r="A930" s="23"/>
      <c r="B930" s="23"/>
      <c r="C930" s="23"/>
      <c r="D930" s="23"/>
      <c r="E930" s="23"/>
      <c r="F930" s="23"/>
      <c r="G930" s="23"/>
      <c r="H930" s="23"/>
      <c r="I930" s="23"/>
      <c r="J930" s="23"/>
      <c r="K930" s="23"/>
      <c r="L930" s="23"/>
    </row>
    <row r="931" customFormat="false" ht="15.75" hidden="false" customHeight="true" outlineLevel="0" collapsed="false">
      <c r="A931" s="23"/>
      <c r="B931" s="23"/>
      <c r="C931" s="23"/>
      <c r="D931" s="23"/>
      <c r="E931" s="23"/>
      <c r="F931" s="23"/>
      <c r="G931" s="23"/>
      <c r="H931" s="23"/>
      <c r="I931" s="23"/>
      <c r="J931" s="23"/>
      <c r="K931" s="23"/>
      <c r="L931" s="23"/>
    </row>
    <row r="932" customFormat="false" ht="15.75" hidden="false" customHeight="true" outlineLevel="0" collapsed="false">
      <c r="A932" s="23"/>
      <c r="B932" s="23"/>
      <c r="C932" s="23"/>
      <c r="D932" s="23"/>
      <c r="E932" s="23"/>
      <c r="F932" s="23"/>
      <c r="G932" s="23"/>
      <c r="H932" s="23"/>
      <c r="I932" s="23"/>
      <c r="J932" s="23"/>
      <c r="K932" s="23"/>
      <c r="L932" s="23"/>
    </row>
    <row r="933" customFormat="false" ht="15.75" hidden="false" customHeight="true" outlineLevel="0" collapsed="false">
      <c r="A933" s="23"/>
      <c r="B933" s="23"/>
      <c r="C933" s="23"/>
      <c r="D933" s="23"/>
      <c r="E933" s="23"/>
      <c r="F933" s="23"/>
      <c r="G933" s="23"/>
      <c r="H933" s="23"/>
      <c r="I933" s="23"/>
      <c r="J933" s="23"/>
      <c r="K933" s="23"/>
      <c r="L933" s="23"/>
    </row>
    <row r="934" customFormat="false" ht="15.75" hidden="false" customHeight="true" outlineLevel="0" collapsed="false">
      <c r="A934" s="23"/>
      <c r="B934" s="23"/>
      <c r="C934" s="23"/>
      <c r="D934" s="23"/>
      <c r="E934" s="23"/>
      <c r="F934" s="23"/>
      <c r="G934" s="23"/>
      <c r="H934" s="23"/>
      <c r="I934" s="23"/>
      <c r="J934" s="23"/>
      <c r="K934" s="23"/>
      <c r="L934" s="23"/>
    </row>
    <row r="935" customFormat="false" ht="15.75" hidden="false" customHeight="true" outlineLevel="0" collapsed="false">
      <c r="A935" s="23"/>
      <c r="B935" s="23"/>
      <c r="C935" s="23"/>
      <c r="D935" s="23"/>
      <c r="E935" s="23"/>
      <c r="F935" s="23"/>
      <c r="G935" s="23"/>
      <c r="H935" s="23"/>
      <c r="I935" s="23"/>
      <c r="J935" s="23"/>
      <c r="K935" s="23"/>
      <c r="L935" s="23"/>
    </row>
    <row r="936" customFormat="false" ht="15.75" hidden="false" customHeight="true" outlineLevel="0" collapsed="false">
      <c r="A936" s="23"/>
      <c r="B936" s="23"/>
      <c r="C936" s="23"/>
      <c r="D936" s="23"/>
      <c r="E936" s="23"/>
      <c r="F936" s="23"/>
      <c r="G936" s="23"/>
      <c r="H936" s="23"/>
      <c r="I936" s="23"/>
      <c r="J936" s="23"/>
      <c r="K936" s="23"/>
      <c r="L936" s="23"/>
    </row>
    <row r="937" customFormat="false" ht="15.75" hidden="false" customHeight="true" outlineLevel="0" collapsed="false">
      <c r="A937" s="23"/>
      <c r="B937" s="23"/>
      <c r="C937" s="23"/>
      <c r="D937" s="23"/>
      <c r="E937" s="23"/>
      <c r="F937" s="23"/>
      <c r="G937" s="23"/>
      <c r="H937" s="23"/>
      <c r="I937" s="23"/>
      <c r="J937" s="23"/>
      <c r="K937" s="23"/>
      <c r="L937" s="23"/>
    </row>
    <row r="938" customFormat="false" ht="15.75" hidden="false" customHeight="true" outlineLevel="0" collapsed="false">
      <c r="A938" s="23"/>
      <c r="B938" s="23"/>
      <c r="C938" s="23"/>
      <c r="D938" s="23"/>
      <c r="E938" s="23"/>
      <c r="F938" s="23"/>
      <c r="G938" s="23"/>
      <c r="H938" s="23"/>
      <c r="I938" s="23"/>
      <c r="J938" s="23"/>
      <c r="K938" s="23"/>
      <c r="L938" s="23"/>
    </row>
    <row r="939" customFormat="false" ht="15.75" hidden="false" customHeight="true" outlineLevel="0" collapsed="false">
      <c r="A939" s="23"/>
      <c r="B939" s="23"/>
      <c r="C939" s="23"/>
      <c r="D939" s="23"/>
      <c r="E939" s="23"/>
      <c r="F939" s="23"/>
      <c r="G939" s="23"/>
      <c r="H939" s="23"/>
      <c r="I939" s="23"/>
      <c r="J939" s="23"/>
      <c r="K939" s="23"/>
      <c r="L939" s="23"/>
    </row>
    <row r="940" customFormat="false" ht="15.75" hidden="false" customHeight="true" outlineLevel="0" collapsed="false">
      <c r="A940" s="23"/>
      <c r="B940" s="23"/>
      <c r="C940" s="23"/>
      <c r="D940" s="23"/>
      <c r="E940" s="23"/>
      <c r="F940" s="23"/>
      <c r="G940" s="23"/>
      <c r="H940" s="23"/>
      <c r="I940" s="23"/>
      <c r="J940" s="23"/>
      <c r="K940" s="23"/>
      <c r="L940" s="23"/>
    </row>
    <row r="941" customFormat="false" ht="15.75" hidden="false" customHeight="true" outlineLevel="0" collapsed="false">
      <c r="A941" s="23"/>
      <c r="B941" s="23"/>
      <c r="C941" s="23"/>
      <c r="D941" s="23"/>
      <c r="E941" s="23"/>
      <c r="F941" s="23"/>
      <c r="G941" s="23"/>
      <c r="H941" s="23"/>
      <c r="I941" s="23"/>
      <c r="J941" s="23"/>
      <c r="K941" s="23"/>
      <c r="L941" s="23"/>
    </row>
    <row r="942" customFormat="false" ht="15.75" hidden="false" customHeight="true" outlineLevel="0" collapsed="false">
      <c r="A942" s="23"/>
      <c r="B942" s="23"/>
      <c r="C942" s="23"/>
      <c r="D942" s="23"/>
      <c r="E942" s="23"/>
      <c r="F942" s="23"/>
      <c r="G942" s="23"/>
      <c r="H942" s="23"/>
      <c r="I942" s="23"/>
      <c r="J942" s="23"/>
      <c r="K942" s="23"/>
      <c r="L942" s="23"/>
    </row>
    <row r="943" customFormat="false" ht="15.75" hidden="false" customHeight="true" outlineLevel="0" collapsed="false">
      <c r="A943" s="23"/>
      <c r="B943" s="23"/>
      <c r="C943" s="23"/>
      <c r="D943" s="23"/>
      <c r="E943" s="23"/>
      <c r="F943" s="23"/>
      <c r="G943" s="23"/>
      <c r="H943" s="23"/>
      <c r="I943" s="23"/>
      <c r="J943" s="23"/>
      <c r="K943" s="23"/>
      <c r="L943" s="23"/>
    </row>
    <row r="944" customFormat="false" ht="15.75" hidden="false" customHeight="true" outlineLevel="0" collapsed="false">
      <c r="A944" s="23"/>
      <c r="B944" s="23"/>
      <c r="C944" s="23"/>
      <c r="D944" s="23"/>
      <c r="E944" s="23"/>
      <c r="F944" s="23"/>
      <c r="G944" s="23"/>
      <c r="H944" s="23"/>
      <c r="I944" s="23"/>
      <c r="J944" s="23"/>
      <c r="K944" s="23"/>
      <c r="L944" s="23"/>
    </row>
    <row r="945" customFormat="false" ht="15.75" hidden="false" customHeight="true" outlineLevel="0" collapsed="false">
      <c r="A945" s="23"/>
      <c r="B945" s="23"/>
      <c r="C945" s="23"/>
      <c r="D945" s="23"/>
      <c r="E945" s="23"/>
      <c r="F945" s="23"/>
      <c r="G945" s="23"/>
      <c r="H945" s="23"/>
      <c r="I945" s="23"/>
      <c r="J945" s="23"/>
      <c r="K945" s="23"/>
      <c r="L945" s="23"/>
    </row>
    <row r="946" customFormat="false" ht="15.75" hidden="false" customHeight="true" outlineLevel="0" collapsed="false">
      <c r="A946" s="23"/>
      <c r="B946" s="23"/>
      <c r="C946" s="23"/>
      <c r="D946" s="23"/>
      <c r="E946" s="23"/>
      <c r="F946" s="23"/>
      <c r="G946" s="23"/>
      <c r="H946" s="23"/>
      <c r="I946" s="23"/>
      <c r="J946" s="23"/>
      <c r="K946" s="23"/>
      <c r="L946" s="23"/>
    </row>
    <row r="947" customFormat="false" ht="15.75" hidden="false" customHeight="true" outlineLevel="0" collapsed="false">
      <c r="A947" s="23"/>
      <c r="B947" s="23"/>
      <c r="C947" s="23"/>
      <c r="D947" s="23"/>
      <c r="E947" s="23"/>
      <c r="F947" s="23"/>
      <c r="G947" s="23"/>
      <c r="H947" s="23"/>
      <c r="I947" s="23"/>
      <c r="J947" s="23"/>
      <c r="K947" s="23"/>
      <c r="L947" s="23"/>
    </row>
    <row r="948" customFormat="false" ht="15.75" hidden="false" customHeight="true" outlineLevel="0" collapsed="false">
      <c r="A948" s="23"/>
      <c r="B948" s="23"/>
      <c r="C948" s="23"/>
      <c r="D948" s="23"/>
      <c r="E948" s="23"/>
      <c r="F948" s="23"/>
      <c r="G948" s="23"/>
      <c r="H948" s="23"/>
      <c r="I948" s="23"/>
      <c r="J948" s="23"/>
      <c r="K948" s="23"/>
      <c r="L948" s="23"/>
    </row>
    <row r="949" customFormat="false" ht="15.75" hidden="false" customHeight="true" outlineLevel="0" collapsed="false">
      <c r="A949" s="23"/>
      <c r="B949" s="23"/>
      <c r="C949" s="23"/>
      <c r="D949" s="23"/>
      <c r="E949" s="23"/>
      <c r="F949" s="23"/>
      <c r="G949" s="23"/>
      <c r="H949" s="23"/>
      <c r="I949" s="23"/>
      <c r="J949" s="23"/>
      <c r="K949" s="23"/>
      <c r="L949" s="23"/>
    </row>
    <row r="950" customFormat="false" ht="15.75" hidden="false" customHeight="true" outlineLevel="0" collapsed="false">
      <c r="A950" s="23"/>
      <c r="B950" s="23"/>
      <c r="C950" s="23"/>
      <c r="D950" s="23"/>
      <c r="E950" s="23"/>
      <c r="F950" s="23"/>
      <c r="G950" s="23"/>
      <c r="H950" s="23"/>
      <c r="I950" s="23"/>
      <c r="J950" s="23"/>
      <c r="K950" s="23"/>
      <c r="L950" s="23"/>
    </row>
    <row r="951" customFormat="false" ht="15.75" hidden="false" customHeight="true" outlineLevel="0" collapsed="false">
      <c r="A951" s="23"/>
      <c r="B951" s="23"/>
      <c r="C951" s="23"/>
      <c r="D951" s="23"/>
      <c r="E951" s="23"/>
      <c r="F951" s="23"/>
      <c r="G951" s="23"/>
      <c r="H951" s="23"/>
      <c r="I951" s="23"/>
      <c r="J951" s="23"/>
      <c r="K951" s="23"/>
      <c r="L951" s="23"/>
    </row>
    <row r="952" customFormat="false" ht="15.75" hidden="false" customHeight="true" outlineLevel="0" collapsed="false">
      <c r="A952" s="23"/>
      <c r="B952" s="23"/>
      <c r="C952" s="23"/>
      <c r="D952" s="23"/>
      <c r="E952" s="23"/>
      <c r="F952" s="23"/>
      <c r="G952" s="23"/>
      <c r="H952" s="23"/>
      <c r="I952" s="23"/>
      <c r="J952" s="23"/>
      <c r="K952" s="23"/>
      <c r="L952" s="23"/>
    </row>
    <row r="953" customFormat="false" ht="15.75" hidden="false" customHeight="true" outlineLevel="0" collapsed="false">
      <c r="A953" s="23"/>
      <c r="B953" s="23"/>
      <c r="C953" s="23"/>
      <c r="D953" s="23"/>
      <c r="E953" s="23"/>
      <c r="F953" s="23"/>
      <c r="G953" s="23"/>
      <c r="H953" s="23"/>
      <c r="I953" s="23"/>
      <c r="J953" s="23"/>
      <c r="K953" s="23"/>
      <c r="L953" s="23"/>
    </row>
    <row r="954" customFormat="false" ht="15.75" hidden="false" customHeight="true" outlineLevel="0" collapsed="false">
      <c r="A954" s="23"/>
      <c r="B954" s="23"/>
      <c r="C954" s="23"/>
      <c r="D954" s="23"/>
      <c r="E954" s="23"/>
      <c r="F954" s="23"/>
      <c r="G954" s="23"/>
      <c r="H954" s="23"/>
      <c r="I954" s="23"/>
      <c r="J954" s="23"/>
      <c r="K954" s="23"/>
      <c r="L954" s="23"/>
    </row>
    <row r="955" customFormat="false" ht="15.75" hidden="false" customHeight="true" outlineLevel="0" collapsed="false">
      <c r="A955" s="23"/>
      <c r="B955" s="23"/>
      <c r="C955" s="23"/>
      <c r="D955" s="23"/>
      <c r="E955" s="23"/>
      <c r="F955" s="23"/>
      <c r="G955" s="23"/>
      <c r="H955" s="23"/>
      <c r="I955" s="23"/>
      <c r="J955" s="23"/>
      <c r="K955" s="23"/>
      <c r="L955" s="23"/>
    </row>
    <row r="956" customFormat="false" ht="15.75" hidden="false" customHeight="true" outlineLevel="0" collapsed="false">
      <c r="A956" s="23"/>
      <c r="B956" s="23"/>
      <c r="C956" s="23"/>
      <c r="D956" s="23"/>
      <c r="E956" s="23"/>
      <c r="F956" s="23"/>
      <c r="G956" s="23"/>
      <c r="H956" s="23"/>
      <c r="I956" s="23"/>
      <c r="J956" s="23"/>
      <c r="K956" s="23"/>
      <c r="L956" s="23"/>
    </row>
    <row r="957" customFormat="false" ht="15.75" hidden="false" customHeight="true" outlineLevel="0" collapsed="false">
      <c r="A957" s="23"/>
      <c r="B957" s="23"/>
      <c r="C957" s="23"/>
      <c r="D957" s="23"/>
      <c r="E957" s="23"/>
      <c r="F957" s="23"/>
      <c r="G957" s="23"/>
      <c r="H957" s="23"/>
      <c r="I957" s="23"/>
      <c r="J957" s="23"/>
      <c r="K957" s="23"/>
      <c r="L957" s="23"/>
    </row>
    <row r="958" customFormat="false" ht="15.75" hidden="false" customHeight="true" outlineLevel="0" collapsed="false">
      <c r="A958" s="23"/>
      <c r="B958" s="23"/>
      <c r="C958" s="23"/>
      <c r="D958" s="23"/>
      <c r="E958" s="23"/>
      <c r="F958" s="23"/>
      <c r="G958" s="23"/>
      <c r="H958" s="23"/>
      <c r="I958" s="23"/>
      <c r="J958" s="23"/>
      <c r="K958" s="23"/>
      <c r="L958" s="23"/>
    </row>
    <row r="959" customFormat="false" ht="15.75" hidden="false" customHeight="true" outlineLevel="0" collapsed="false">
      <c r="A959" s="23"/>
      <c r="B959" s="23"/>
      <c r="C959" s="23"/>
      <c r="D959" s="23"/>
      <c r="E959" s="23"/>
      <c r="F959" s="23"/>
      <c r="G959" s="23"/>
      <c r="H959" s="23"/>
      <c r="I959" s="23"/>
      <c r="J959" s="23"/>
      <c r="K959" s="23"/>
      <c r="L959" s="23"/>
    </row>
    <row r="960" customFormat="false" ht="15.75" hidden="false" customHeight="true" outlineLevel="0" collapsed="false">
      <c r="A960" s="23"/>
      <c r="B960" s="23"/>
      <c r="C960" s="23"/>
      <c r="D960" s="23"/>
      <c r="E960" s="23"/>
      <c r="F960" s="23"/>
      <c r="G960" s="23"/>
      <c r="H960" s="23"/>
      <c r="I960" s="23"/>
      <c r="J960" s="23"/>
      <c r="K960" s="23"/>
      <c r="L960" s="23"/>
    </row>
    <row r="961" customFormat="false" ht="15.75" hidden="false" customHeight="true" outlineLevel="0" collapsed="false">
      <c r="A961" s="23"/>
      <c r="B961" s="23"/>
      <c r="C961" s="23"/>
      <c r="D961" s="23"/>
      <c r="E961" s="23"/>
      <c r="F961" s="23"/>
      <c r="G961" s="23"/>
      <c r="H961" s="23"/>
      <c r="I961" s="23"/>
      <c r="J961" s="23"/>
      <c r="K961" s="23"/>
      <c r="L961" s="23"/>
    </row>
    <row r="962" customFormat="false" ht="15.75" hidden="false" customHeight="true" outlineLevel="0" collapsed="false">
      <c r="A962" s="23"/>
      <c r="B962" s="23"/>
      <c r="C962" s="23"/>
      <c r="D962" s="23"/>
      <c r="E962" s="23"/>
      <c r="F962" s="23"/>
      <c r="G962" s="23"/>
      <c r="H962" s="23"/>
      <c r="I962" s="23"/>
      <c r="J962" s="23"/>
      <c r="K962" s="23"/>
      <c r="L962" s="23"/>
    </row>
    <row r="963" customFormat="false" ht="15.75" hidden="false" customHeight="true" outlineLevel="0" collapsed="false">
      <c r="A963" s="23"/>
      <c r="B963" s="23"/>
      <c r="C963" s="23"/>
      <c r="D963" s="23"/>
      <c r="E963" s="23"/>
      <c r="F963" s="23"/>
      <c r="G963" s="23"/>
      <c r="H963" s="23"/>
      <c r="I963" s="23"/>
      <c r="J963" s="23"/>
      <c r="K963" s="23"/>
      <c r="L963" s="23"/>
    </row>
    <row r="964" customFormat="false" ht="15.75" hidden="false" customHeight="true" outlineLevel="0" collapsed="false">
      <c r="A964" s="23"/>
      <c r="B964" s="23"/>
      <c r="C964" s="23"/>
      <c r="D964" s="23"/>
      <c r="E964" s="23"/>
      <c r="F964" s="23"/>
      <c r="G964" s="23"/>
      <c r="H964" s="23"/>
      <c r="I964" s="23"/>
      <c r="J964" s="23"/>
      <c r="K964" s="23"/>
      <c r="L964" s="23"/>
    </row>
    <row r="965" customFormat="false" ht="15.75" hidden="false" customHeight="true" outlineLevel="0" collapsed="false">
      <c r="A965" s="23"/>
      <c r="B965" s="23"/>
      <c r="C965" s="23"/>
      <c r="D965" s="23"/>
      <c r="E965" s="23"/>
      <c r="F965" s="23"/>
      <c r="G965" s="23"/>
      <c r="H965" s="23"/>
      <c r="I965" s="23"/>
      <c r="J965" s="23"/>
      <c r="K965" s="23"/>
      <c r="L965" s="23"/>
    </row>
    <row r="966" customFormat="false" ht="15.75" hidden="false" customHeight="true" outlineLevel="0" collapsed="false">
      <c r="A966" s="23"/>
      <c r="B966" s="23"/>
      <c r="C966" s="23"/>
      <c r="D966" s="23"/>
      <c r="E966" s="23"/>
      <c r="F966" s="23"/>
      <c r="G966" s="23"/>
      <c r="H966" s="23"/>
      <c r="I966" s="23"/>
      <c r="J966" s="23"/>
      <c r="K966" s="23"/>
      <c r="L966" s="23"/>
    </row>
    <row r="967" customFormat="false" ht="15.75" hidden="false" customHeight="true" outlineLevel="0" collapsed="false">
      <c r="A967" s="23"/>
      <c r="B967" s="23"/>
      <c r="C967" s="23"/>
      <c r="D967" s="23"/>
      <c r="E967" s="23"/>
      <c r="F967" s="23"/>
      <c r="G967" s="23"/>
      <c r="H967" s="23"/>
      <c r="I967" s="23"/>
      <c r="J967" s="23"/>
      <c r="K967" s="23"/>
      <c r="L967" s="23"/>
    </row>
    <row r="968" customFormat="false" ht="15.75" hidden="false" customHeight="true" outlineLevel="0" collapsed="false">
      <c r="A968" s="23"/>
      <c r="B968" s="23"/>
      <c r="C968" s="23"/>
      <c r="D968" s="23"/>
      <c r="E968" s="23"/>
      <c r="F968" s="23"/>
      <c r="G968" s="23"/>
      <c r="H968" s="23"/>
      <c r="I968" s="23"/>
      <c r="J968" s="23"/>
      <c r="K968" s="23"/>
      <c r="L968" s="23"/>
    </row>
    <row r="969" customFormat="false" ht="15.75" hidden="false" customHeight="true" outlineLevel="0" collapsed="false">
      <c r="A969" s="23"/>
      <c r="B969" s="23"/>
      <c r="C969" s="23"/>
      <c r="D969" s="23"/>
      <c r="E969" s="23"/>
      <c r="F969" s="23"/>
      <c r="G969" s="23"/>
      <c r="H969" s="23"/>
      <c r="I969" s="23"/>
      <c r="J969" s="23"/>
      <c r="K969" s="23"/>
      <c r="L969" s="23"/>
    </row>
    <row r="970" customFormat="false" ht="15.75" hidden="false" customHeight="true" outlineLevel="0" collapsed="false">
      <c r="A970" s="23"/>
      <c r="B970" s="23"/>
      <c r="C970" s="23"/>
      <c r="D970" s="23"/>
      <c r="E970" s="23"/>
      <c r="F970" s="23"/>
      <c r="G970" s="23"/>
      <c r="H970" s="23"/>
      <c r="I970" s="23"/>
      <c r="J970" s="23"/>
      <c r="K970" s="23"/>
      <c r="L970" s="23"/>
    </row>
    <row r="971" customFormat="false" ht="15.75" hidden="false" customHeight="true" outlineLevel="0" collapsed="false">
      <c r="A971" s="23"/>
      <c r="B971" s="23"/>
      <c r="C971" s="23"/>
      <c r="D971" s="23"/>
      <c r="E971" s="23"/>
      <c r="F971" s="23"/>
      <c r="G971" s="23"/>
      <c r="H971" s="23"/>
      <c r="I971" s="23"/>
      <c r="J971" s="23"/>
      <c r="K971" s="23"/>
      <c r="L971" s="23"/>
    </row>
    <row r="972" customFormat="false" ht="15.75" hidden="false" customHeight="true" outlineLevel="0" collapsed="false">
      <c r="A972" s="23"/>
      <c r="B972" s="23"/>
      <c r="C972" s="23"/>
      <c r="D972" s="23"/>
      <c r="E972" s="23"/>
      <c r="F972" s="23"/>
      <c r="G972" s="23"/>
      <c r="H972" s="23"/>
      <c r="I972" s="23"/>
      <c r="J972" s="23"/>
      <c r="K972" s="23"/>
      <c r="L972" s="23"/>
    </row>
    <row r="973" customFormat="false" ht="15.75" hidden="false" customHeight="true" outlineLevel="0" collapsed="false">
      <c r="A973" s="23"/>
      <c r="B973" s="23"/>
      <c r="C973" s="23"/>
      <c r="D973" s="23"/>
      <c r="E973" s="23"/>
      <c r="F973" s="23"/>
      <c r="G973" s="23"/>
      <c r="H973" s="23"/>
      <c r="I973" s="23"/>
      <c r="J973" s="23"/>
      <c r="K973" s="23"/>
      <c r="L973" s="23"/>
    </row>
    <row r="974" customFormat="false" ht="15.75" hidden="false" customHeight="true" outlineLevel="0" collapsed="false">
      <c r="A974" s="23"/>
      <c r="B974" s="23"/>
      <c r="C974" s="23"/>
      <c r="D974" s="23"/>
      <c r="E974" s="23"/>
      <c r="F974" s="23"/>
      <c r="G974" s="23"/>
      <c r="H974" s="23"/>
      <c r="I974" s="23"/>
      <c r="J974" s="23"/>
      <c r="K974" s="23"/>
      <c r="L974" s="23"/>
    </row>
    <row r="975" customFormat="false" ht="15.75" hidden="false" customHeight="true" outlineLevel="0" collapsed="false">
      <c r="A975" s="23"/>
      <c r="B975" s="23"/>
      <c r="C975" s="23"/>
      <c r="D975" s="23"/>
      <c r="E975" s="23"/>
      <c r="F975" s="23"/>
      <c r="G975" s="23"/>
      <c r="H975" s="23"/>
      <c r="I975" s="23"/>
      <c r="J975" s="23"/>
      <c r="K975" s="23"/>
      <c r="L975" s="23"/>
    </row>
    <row r="976" customFormat="false" ht="15.75" hidden="false" customHeight="true" outlineLevel="0" collapsed="false">
      <c r="A976" s="23"/>
      <c r="B976" s="23"/>
      <c r="C976" s="23"/>
      <c r="D976" s="23"/>
      <c r="E976" s="23"/>
      <c r="F976" s="23"/>
      <c r="G976" s="23"/>
      <c r="H976" s="23"/>
      <c r="I976" s="23"/>
      <c r="J976" s="23"/>
      <c r="K976" s="23"/>
      <c r="L976" s="23"/>
    </row>
    <row r="977" customFormat="false" ht="15.75" hidden="false" customHeight="true" outlineLevel="0" collapsed="false">
      <c r="A977" s="23"/>
      <c r="B977" s="23"/>
      <c r="C977" s="23"/>
      <c r="D977" s="23"/>
      <c r="E977" s="23"/>
      <c r="F977" s="23"/>
      <c r="G977" s="23"/>
      <c r="H977" s="23"/>
      <c r="I977" s="23"/>
      <c r="J977" s="23"/>
      <c r="K977" s="23"/>
      <c r="L977" s="23"/>
    </row>
    <row r="978" customFormat="false" ht="15.75" hidden="false" customHeight="true" outlineLevel="0" collapsed="false">
      <c r="A978" s="23"/>
      <c r="B978" s="23"/>
      <c r="C978" s="23"/>
      <c r="D978" s="23"/>
      <c r="E978" s="23"/>
      <c r="F978" s="23"/>
      <c r="G978" s="23"/>
      <c r="H978" s="23"/>
      <c r="I978" s="23"/>
      <c r="J978" s="23"/>
      <c r="K978" s="23"/>
      <c r="L978" s="23"/>
    </row>
    <row r="979" customFormat="false" ht="15.75" hidden="false" customHeight="true" outlineLevel="0" collapsed="false">
      <c r="A979" s="23"/>
      <c r="B979" s="23"/>
      <c r="C979" s="23"/>
      <c r="D979" s="23"/>
      <c r="E979" s="23"/>
      <c r="F979" s="23"/>
      <c r="G979" s="23"/>
      <c r="H979" s="23"/>
      <c r="I979" s="23"/>
      <c r="J979" s="23"/>
      <c r="K979" s="23"/>
      <c r="L979" s="23"/>
    </row>
    <row r="980" customFormat="false" ht="15.75" hidden="false" customHeight="true" outlineLevel="0" collapsed="false">
      <c r="A980" s="23"/>
      <c r="B980" s="23"/>
      <c r="C980" s="23"/>
      <c r="D980" s="23"/>
      <c r="E980" s="23"/>
      <c r="F980" s="23"/>
      <c r="G980" s="23"/>
      <c r="H980" s="23"/>
      <c r="I980" s="23"/>
      <c r="J980" s="23"/>
      <c r="K980" s="23"/>
      <c r="L980" s="23"/>
    </row>
    <row r="981" customFormat="false" ht="15.75" hidden="false" customHeight="true" outlineLevel="0" collapsed="false">
      <c r="A981" s="23"/>
      <c r="B981" s="23"/>
      <c r="C981" s="23"/>
      <c r="D981" s="23"/>
      <c r="E981" s="23"/>
      <c r="F981" s="23"/>
      <c r="G981" s="23"/>
      <c r="H981" s="23"/>
      <c r="I981" s="23"/>
      <c r="J981" s="23"/>
      <c r="K981" s="23"/>
      <c r="L981" s="23"/>
    </row>
    <row r="982" customFormat="false" ht="15.75" hidden="false" customHeight="true" outlineLevel="0" collapsed="false">
      <c r="A982" s="23"/>
      <c r="B982" s="23"/>
      <c r="C982" s="23"/>
      <c r="D982" s="23"/>
      <c r="E982" s="23"/>
      <c r="F982" s="23"/>
      <c r="G982" s="23"/>
      <c r="H982" s="23"/>
      <c r="I982" s="23"/>
      <c r="J982" s="23"/>
      <c r="K982" s="23"/>
      <c r="L982" s="23"/>
    </row>
    <row r="983" customFormat="false" ht="15.75" hidden="false" customHeight="true" outlineLevel="0" collapsed="false">
      <c r="A983" s="23"/>
      <c r="B983" s="23"/>
      <c r="C983" s="23"/>
      <c r="D983" s="23"/>
      <c r="E983" s="23"/>
      <c r="F983" s="23"/>
      <c r="G983" s="23"/>
      <c r="H983" s="23"/>
      <c r="I983" s="23"/>
      <c r="J983" s="23"/>
      <c r="K983" s="23"/>
      <c r="L983" s="23"/>
    </row>
    <row r="984" customFormat="false" ht="15.75" hidden="false" customHeight="true" outlineLevel="0" collapsed="false">
      <c r="A984" s="23"/>
      <c r="B984" s="23"/>
      <c r="C984" s="23"/>
      <c r="D984" s="23"/>
      <c r="E984" s="23"/>
      <c r="F984" s="23"/>
      <c r="G984" s="23"/>
      <c r="H984" s="23"/>
      <c r="I984" s="23"/>
      <c r="J984" s="23"/>
      <c r="K984" s="23"/>
      <c r="L984" s="23"/>
    </row>
    <row r="985" customFormat="false" ht="15.75" hidden="false" customHeight="true" outlineLevel="0" collapsed="false">
      <c r="A985" s="23"/>
      <c r="B985" s="23"/>
      <c r="C985" s="23"/>
      <c r="D985" s="23"/>
      <c r="E985" s="23"/>
      <c r="F985" s="23"/>
      <c r="G985" s="23"/>
      <c r="H985" s="23"/>
      <c r="I985" s="23"/>
      <c r="J985" s="23"/>
      <c r="K985" s="23"/>
      <c r="L985" s="23"/>
    </row>
    <row r="986" customFormat="false" ht="15.75" hidden="false" customHeight="true" outlineLevel="0" collapsed="false">
      <c r="A986" s="23"/>
      <c r="B986" s="23"/>
      <c r="C986" s="23"/>
      <c r="D986" s="23"/>
      <c r="E986" s="23"/>
      <c r="F986" s="23"/>
      <c r="G986" s="23"/>
      <c r="H986" s="23"/>
      <c r="I986" s="23"/>
      <c r="J986" s="23"/>
      <c r="K986" s="23"/>
      <c r="L986" s="23"/>
    </row>
    <row r="987" customFormat="false" ht="15.75" hidden="false" customHeight="true" outlineLevel="0" collapsed="false">
      <c r="A987" s="23"/>
      <c r="B987" s="23"/>
      <c r="C987" s="23"/>
      <c r="D987" s="23"/>
      <c r="E987" s="23"/>
      <c r="F987" s="23"/>
      <c r="G987" s="23"/>
      <c r="H987" s="23"/>
      <c r="I987" s="23"/>
      <c r="J987" s="23"/>
      <c r="K987" s="23"/>
      <c r="L987" s="23"/>
    </row>
    <row r="988" customFormat="false" ht="15.75" hidden="false" customHeight="true" outlineLevel="0" collapsed="false">
      <c r="A988" s="23"/>
      <c r="B988" s="23"/>
      <c r="C988" s="23"/>
      <c r="D988" s="23"/>
      <c r="E988" s="23"/>
      <c r="F988" s="23"/>
      <c r="G988" s="23"/>
      <c r="H988" s="23"/>
      <c r="I988" s="23"/>
      <c r="J988" s="23"/>
      <c r="K988" s="23"/>
      <c r="L988" s="23"/>
    </row>
    <row r="989" customFormat="false" ht="15.75" hidden="false" customHeight="true" outlineLevel="0" collapsed="false">
      <c r="A989" s="23"/>
      <c r="B989" s="23"/>
      <c r="C989" s="23"/>
      <c r="D989" s="23"/>
      <c r="E989" s="23"/>
      <c r="F989" s="23"/>
      <c r="G989" s="23"/>
      <c r="H989" s="23"/>
      <c r="I989" s="23"/>
      <c r="J989" s="23"/>
      <c r="K989" s="23"/>
      <c r="L989" s="23"/>
    </row>
    <row r="990" customFormat="false" ht="15.75" hidden="false" customHeight="true" outlineLevel="0" collapsed="false">
      <c r="A990" s="23"/>
      <c r="B990" s="23"/>
      <c r="C990" s="23"/>
      <c r="D990" s="23"/>
      <c r="E990" s="23"/>
      <c r="F990" s="23"/>
      <c r="G990" s="23"/>
      <c r="H990" s="23"/>
      <c r="I990" s="23"/>
      <c r="J990" s="23"/>
      <c r="K990" s="23"/>
      <c r="L990" s="23"/>
    </row>
    <row r="991" customFormat="false" ht="15.75" hidden="false" customHeight="true" outlineLevel="0" collapsed="false">
      <c r="A991" s="23"/>
      <c r="B991" s="23"/>
      <c r="C991" s="23"/>
      <c r="D991" s="23"/>
      <c r="E991" s="23"/>
      <c r="F991" s="23"/>
      <c r="G991" s="23"/>
      <c r="H991" s="23"/>
      <c r="I991" s="23"/>
      <c r="J991" s="23"/>
      <c r="K991" s="23"/>
      <c r="L991" s="23"/>
    </row>
    <row r="992" customFormat="false" ht="15.75" hidden="false" customHeight="true" outlineLevel="0" collapsed="false">
      <c r="A992" s="23"/>
      <c r="B992" s="23"/>
      <c r="C992" s="23"/>
      <c r="D992" s="23"/>
      <c r="E992" s="23"/>
      <c r="F992" s="23"/>
      <c r="G992" s="23"/>
      <c r="H992" s="23"/>
      <c r="I992" s="23"/>
      <c r="J992" s="23"/>
      <c r="K992" s="23"/>
      <c r="L992" s="23"/>
    </row>
    <row r="993" customFormat="false" ht="15.75" hidden="false" customHeight="true" outlineLevel="0" collapsed="false">
      <c r="A993" s="23"/>
      <c r="B993" s="23"/>
      <c r="C993" s="23"/>
      <c r="D993" s="23"/>
      <c r="E993" s="23"/>
      <c r="F993" s="23"/>
      <c r="G993" s="23"/>
      <c r="H993" s="23"/>
      <c r="I993" s="23"/>
      <c r="J993" s="23"/>
      <c r="K993" s="23"/>
      <c r="L993" s="23"/>
    </row>
    <row r="994" customFormat="false" ht="15.75" hidden="false" customHeight="true" outlineLevel="0" collapsed="false">
      <c r="A994" s="23"/>
      <c r="B994" s="23"/>
      <c r="C994" s="23"/>
      <c r="D994" s="23"/>
      <c r="E994" s="23"/>
      <c r="F994" s="23"/>
      <c r="G994" s="23"/>
      <c r="H994" s="23"/>
      <c r="I994" s="23"/>
      <c r="J994" s="23"/>
      <c r="K994" s="23"/>
      <c r="L994" s="23"/>
    </row>
    <row r="995" customFormat="false" ht="15.75" hidden="false" customHeight="true" outlineLevel="0" collapsed="false">
      <c r="A995" s="23"/>
      <c r="B995" s="23"/>
      <c r="C995" s="23"/>
      <c r="D995" s="23"/>
      <c r="E995" s="23"/>
      <c r="F995" s="23"/>
      <c r="G995" s="23"/>
      <c r="H995" s="23"/>
      <c r="I995" s="23"/>
      <c r="J995" s="23"/>
      <c r="K995" s="23"/>
      <c r="L995" s="23"/>
    </row>
    <row r="996" customFormat="false" ht="15.75" hidden="false" customHeight="true" outlineLevel="0" collapsed="false">
      <c r="A996" s="23"/>
      <c r="B996" s="23"/>
      <c r="C996" s="23"/>
      <c r="D996" s="23"/>
      <c r="E996" s="23"/>
      <c r="F996" s="23"/>
      <c r="G996" s="23"/>
      <c r="H996" s="23"/>
      <c r="I996" s="23"/>
      <c r="J996" s="23"/>
      <c r="K996" s="23"/>
      <c r="L996" s="23"/>
    </row>
    <row r="997" customFormat="false" ht="15.75" hidden="false" customHeight="true" outlineLevel="0" collapsed="false">
      <c r="A997" s="23"/>
      <c r="B997" s="23"/>
      <c r="C997" s="23"/>
      <c r="D997" s="23"/>
      <c r="E997" s="23"/>
      <c r="F997" s="23"/>
      <c r="G997" s="23"/>
      <c r="H997" s="23"/>
      <c r="I997" s="23"/>
      <c r="J997" s="23"/>
      <c r="K997" s="23"/>
      <c r="L997" s="23"/>
    </row>
    <row r="998" customFormat="false" ht="15.75" hidden="false" customHeight="true" outlineLevel="0" collapsed="false">
      <c r="A998" s="23"/>
      <c r="B998" s="23"/>
      <c r="C998" s="23"/>
      <c r="D998" s="23"/>
      <c r="E998" s="23"/>
      <c r="F998" s="23"/>
      <c r="G998" s="23"/>
      <c r="H998" s="23"/>
      <c r="I998" s="23"/>
      <c r="J998" s="23"/>
      <c r="K998" s="23"/>
      <c r="L998" s="23"/>
    </row>
    <row r="999" customFormat="false" ht="15.75" hidden="false" customHeight="true" outlineLevel="0" collapsed="false">
      <c r="A999" s="23"/>
      <c r="B999" s="23"/>
      <c r="C999" s="23"/>
      <c r="D999" s="23"/>
      <c r="E999" s="23"/>
      <c r="F999" s="23"/>
      <c r="G999" s="23"/>
      <c r="H999" s="23"/>
      <c r="I999" s="23"/>
      <c r="J999" s="23"/>
      <c r="K999" s="23"/>
      <c r="L999" s="23"/>
    </row>
    <row r="1000" customFormat="false" ht="15.75" hidden="false" customHeight="true" outlineLevel="0" collapsed="false">
      <c r="A1000" s="23"/>
      <c r="B1000" s="23"/>
      <c r="C1000" s="23"/>
      <c r="D1000" s="23"/>
      <c r="E1000" s="23"/>
      <c r="F1000" s="23"/>
      <c r="G1000" s="23"/>
      <c r="H1000" s="23"/>
      <c r="I1000" s="23"/>
      <c r="J1000" s="23"/>
      <c r="K1000" s="23"/>
      <c r="L1000" s="23"/>
    </row>
    <row r="1001" customFormat="false" ht="15.75" hidden="false" customHeight="true" outlineLevel="0" collapsed="false">
      <c r="A1001" s="23"/>
      <c r="B1001" s="23"/>
      <c r="C1001" s="23"/>
      <c r="D1001" s="23"/>
      <c r="E1001" s="23"/>
      <c r="F1001" s="23"/>
      <c r="G1001" s="23"/>
      <c r="H1001" s="23"/>
      <c r="I1001" s="23"/>
      <c r="J1001" s="23"/>
      <c r="K1001" s="23"/>
      <c r="L1001"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6.5"/>
    <col collapsed="false" customWidth="true" hidden="false" outlineLevel="0" max="2" min="2" style="1" width="29.75"/>
    <col collapsed="false" customWidth="true" hidden="false" outlineLevel="0" max="3" min="3" style="1" width="11.38"/>
    <col collapsed="false" customWidth="true" hidden="false" outlineLevel="0" max="4" min="4" style="1" width="23.5"/>
    <col collapsed="false" customWidth="true" hidden="false" outlineLevel="0" max="5" min="5" style="1" width="15.75"/>
    <col collapsed="false" customWidth="true" hidden="false" outlineLevel="0" max="6" min="6" style="1" width="35"/>
    <col collapsed="false" customWidth="true" hidden="false" outlineLevel="0" max="7" min="7" style="1" width="25.63"/>
    <col collapsed="false" customWidth="true" hidden="false" outlineLevel="0" max="8" min="8" style="1" width="27.88"/>
  </cols>
  <sheetData>
    <row r="1" customFormat="false" ht="33.75" hidden="false" customHeight="true" outlineLevel="0" collapsed="false">
      <c r="A1" s="2" t="s">
        <v>0</v>
      </c>
      <c r="B1" s="2" t="s">
        <v>1</v>
      </c>
      <c r="C1" s="2" t="s">
        <v>2</v>
      </c>
      <c r="D1" s="2" t="s">
        <v>442</v>
      </c>
      <c r="E1" s="2" t="s">
        <v>443</v>
      </c>
      <c r="F1" s="2" t="s">
        <v>444</v>
      </c>
      <c r="G1" s="2" t="s">
        <v>445</v>
      </c>
    </row>
    <row r="2" customFormat="false" ht="15" hidden="false" customHeight="true" outlineLevel="0" collapsed="false">
      <c r="A2" s="27" t="n">
        <v>3</v>
      </c>
      <c r="B2" s="28" t="s">
        <v>22</v>
      </c>
      <c r="C2" s="27" t="s">
        <v>13</v>
      </c>
      <c r="D2" s="8" t="s">
        <v>446</v>
      </c>
      <c r="E2" s="6" t="s">
        <v>447</v>
      </c>
      <c r="F2" s="5" t="s">
        <v>448</v>
      </c>
      <c r="G2" s="29" t="n">
        <v>612</v>
      </c>
    </row>
    <row r="3" customFormat="false" ht="15" hidden="false" customHeight="true" outlineLevel="0" collapsed="false">
      <c r="A3" s="27" t="n">
        <v>4</v>
      </c>
      <c r="B3" s="28" t="s">
        <v>26</v>
      </c>
      <c r="C3" s="27" t="s">
        <v>18</v>
      </c>
      <c r="D3" s="8" t="s">
        <v>446</v>
      </c>
      <c r="E3" s="6" t="s">
        <v>447</v>
      </c>
      <c r="F3" s="5" t="s">
        <v>448</v>
      </c>
      <c r="G3" s="29" t="n">
        <v>2900</v>
      </c>
    </row>
    <row r="4" customFormat="false" ht="15" hidden="false" customHeight="true" outlineLevel="0" collapsed="false">
      <c r="A4" s="6"/>
      <c r="B4" s="5"/>
      <c r="C4" s="6"/>
      <c r="D4" s="8" t="s">
        <v>449</v>
      </c>
      <c r="E4" s="6" t="s">
        <v>447</v>
      </c>
      <c r="F4" s="5" t="s">
        <v>450</v>
      </c>
      <c r="G4" s="29" t="n">
        <v>2500</v>
      </c>
      <c r="H4" s="30" t="s">
        <v>451</v>
      </c>
    </row>
    <row r="5" customFormat="false" ht="15" hidden="false" customHeight="true" outlineLevel="0" collapsed="false">
      <c r="A5" s="6"/>
      <c r="B5" s="5"/>
      <c r="C5" s="6"/>
      <c r="D5" s="8" t="s">
        <v>449</v>
      </c>
      <c r="E5" s="6" t="s">
        <v>452</v>
      </c>
      <c r="F5" s="5" t="s">
        <v>453</v>
      </c>
      <c r="G5" s="29" t="n">
        <v>2500</v>
      </c>
      <c r="H5" s="30" t="s">
        <v>451</v>
      </c>
    </row>
    <row r="6" customFormat="false" ht="15" hidden="false" customHeight="true" outlineLevel="0" collapsed="false">
      <c r="A6" s="6"/>
      <c r="B6" s="5"/>
      <c r="C6" s="6"/>
      <c r="D6" s="8" t="s">
        <v>449</v>
      </c>
      <c r="E6" s="6" t="s">
        <v>454</v>
      </c>
      <c r="F6" s="5" t="s">
        <v>455</v>
      </c>
      <c r="G6" s="29" t="n">
        <v>0</v>
      </c>
      <c r="H6" s="30" t="s">
        <v>451</v>
      </c>
    </row>
    <row r="7" customFormat="false" ht="15" hidden="false" customHeight="true" outlineLevel="0" collapsed="false">
      <c r="A7" s="6"/>
      <c r="B7" s="5"/>
      <c r="C7" s="6"/>
      <c r="D7" s="8" t="s">
        <v>449</v>
      </c>
      <c r="E7" s="6" t="s">
        <v>456</v>
      </c>
      <c r="F7" s="5" t="s">
        <v>457</v>
      </c>
      <c r="G7" s="31" t="n">
        <v>2</v>
      </c>
      <c r="H7" s="30" t="s">
        <v>451</v>
      </c>
    </row>
    <row r="8" customFormat="false" ht="15" hidden="false" customHeight="true" outlineLevel="0" collapsed="false">
      <c r="A8" s="27" t="n">
        <v>5</v>
      </c>
      <c r="B8" s="28" t="s">
        <v>30</v>
      </c>
      <c r="C8" s="27" t="s">
        <v>18</v>
      </c>
      <c r="D8" s="8" t="s">
        <v>458</v>
      </c>
      <c r="E8" s="6" t="s">
        <v>459</v>
      </c>
      <c r="F8" s="5" t="s">
        <v>460</v>
      </c>
      <c r="G8" s="29" t="n">
        <v>4800</v>
      </c>
    </row>
    <row r="9" customFormat="false" ht="15" hidden="false" customHeight="true" outlineLevel="0" collapsed="false">
      <c r="A9" s="6"/>
      <c r="B9" s="5"/>
      <c r="C9" s="6"/>
      <c r="D9" s="8" t="s">
        <v>458</v>
      </c>
      <c r="E9" s="6" t="s">
        <v>461</v>
      </c>
      <c r="F9" s="5" t="s">
        <v>462</v>
      </c>
      <c r="G9" s="29" t="n">
        <v>4100</v>
      </c>
    </row>
    <row r="10" customFormat="false" ht="15" hidden="false" customHeight="true" outlineLevel="0" collapsed="false">
      <c r="A10" s="27" t="n">
        <v>6</v>
      </c>
      <c r="B10" s="28" t="s">
        <v>34</v>
      </c>
      <c r="C10" s="27" t="s">
        <v>13</v>
      </c>
      <c r="D10" s="8" t="s">
        <v>463</v>
      </c>
      <c r="E10" s="6" t="s">
        <v>447</v>
      </c>
      <c r="F10" s="5" t="s">
        <v>464</v>
      </c>
      <c r="G10" s="29" t="n">
        <v>5600</v>
      </c>
    </row>
    <row r="11" customFormat="false" ht="15" hidden="false" customHeight="true" outlineLevel="0" collapsed="false">
      <c r="A11" s="6"/>
      <c r="B11" s="5"/>
      <c r="C11" s="6"/>
      <c r="D11" s="8" t="s">
        <v>463</v>
      </c>
      <c r="E11" s="6" t="s">
        <v>454</v>
      </c>
      <c r="F11" s="5" t="s">
        <v>465</v>
      </c>
      <c r="G11" s="29" t="n">
        <v>560</v>
      </c>
    </row>
    <row r="12" customFormat="false" ht="15" hidden="false" customHeight="true" outlineLevel="0" collapsed="false">
      <c r="A12" s="27" t="n">
        <v>7</v>
      </c>
      <c r="B12" s="28" t="s">
        <v>38</v>
      </c>
      <c r="C12" s="27" t="s">
        <v>18</v>
      </c>
      <c r="D12" s="8" t="s">
        <v>449</v>
      </c>
      <c r="E12" s="23"/>
      <c r="F12" s="5" t="s">
        <v>450</v>
      </c>
      <c r="G12" s="29" t="n">
        <v>28000</v>
      </c>
    </row>
    <row r="13" customFormat="false" ht="15" hidden="false" customHeight="true" outlineLevel="0" collapsed="false">
      <c r="A13" s="6"/>
      <c r="B13" s="5"/>
      <c r="C13" s="6"/>
      <c r="D13" s="8" t="s">
        <v>449</v>
      </c>
      <c r="E13" s="6" t="s">
        <v>447</v>
      </c>
      <c r="F13" s="5" t="s">
        <v>453</v>
      </c>
      <c r="G13" s="29" t="n">
        <v>28000</v>
      </c>
    </row>
    <row r="14" customFormat="false" ht="15" hidden="false" customHeight="true" outlineLevel="0" collapsed="false">
      <c r="A14" s="6"/>
      <c r="B14" s="5"/>
      <c r="C14" s="6"/>
      <c r="D14" s="8" t="s">
        <v>449</v>
      </c>
      <c r="E14" s="6" t="s">
        <v>454</v>
      </c>
      <c r="F14" s="5" t="s">
        <v>465</v>
      </c>
      <c r="G14" s="29" t="n">
        <v>2800</v>
      </c>
    </row>
    <row r="15" customFormat="false" ht="15" hidden="false" customHeight="true" outlineLevel="0" collapsed="false">
      <c r="A15" s="6"/>
      <c r="B15" s="5"/>
      <c r="C15" s="6"/>
      <c r="D15" s="8" t="s">
        <v>449</v>
      </c>
      <c r="E15" s="6" t="s">
        <v>456</v>
      </c>
      <c r="F15" s="5" t="s">
        <v>457</v>
      </c>
      <c r="G15" s="8" t="s">
        <v>466</v>
      </c>
    </row>
    <row r="16" customFormat="false" ht="15" hidden="false" customHeight="true" outlineLevel="0" collapsed="false">
      <c r="A16" s="27" t="n">
        <v>10</v>
      </c>
      <c r="B16" s="28" t="s">
        <v>52</v>
      </c>
      <c r="C16" s="27" t="s">
        <v>18</v>
      </c>
      <c r="D16" s="8" t="s">
        <v>467</v>
      </c>
      <c r="E16" s="6" t="s">
        <v>468</v>
      </c>
      <c r="F16" s="5" t="s">
        <v>469</v>
      </c>
      <c r="G16" s="29" t="n">
        <v>18500</v>
      </c>
    </row>
    <row r="17" customFormat="false" ht="15" hidden="false" customHeight="true" outlineLevel="0" collapsed="false">
      <c r="A17" s="6"/>
      <c r="B17" s="5"/>
      <c r="C17" s="6"/>
      <c r="D17" s="8" t="s">
        <v>467</v>
      </c>
      <c r="E17" s="6" t="s">
        <v>470</v>
      </c>
      <c r="F17" s="5" t="s">
        <v>471</v>
      </c>
      <c r="G17" s="29" t="n">
        <v>12200</v>
      </c>
    </row>
    <row r="18" customFormat="false" ht="15" hidden="false" customHeight="true" outlineLevel="0" collapsed="false">
      <c r="A18" s="27" t="n">
        <v>11</v>
      </c>
      <c r="B18" s="28" t="s">
        <v>56</v>
      </c>
      <c r="C18" s="27" t="s">
        <v>13</v>
      </c>
      <c r="D18" s="8" t="s">
        <v>472</v>
      </c>
      <c r="E18" s="6" t="s">
        <v>447</v>
      </c>
      <c r="F18" s="5" t="s">
        <v>473</v>
      </c>
      <c r="G18" s="29" t="n">
        <v>1050</v>
      </c>
    </row>
    <row r="19" customFormat="false" ht="15" hidden="false" customHeight="true" outlineLevel="0" collapsed="false">
      <c r="A19" s="6"/>
      <c r="B19" s="5"/>
      <c r="C19" s="6"/>
      <c r="D19" s="8" t="s">
        <v>472</v>
      </c>
      <c r="E19" s="6" t="s">
        <v>474</v>
      </c>
      <c r="F19" s="5" t="s">
        <v>475</v>
      </c>
      <c r="G19" s="29" t="s">
        <v>476</v>
      </c>
      <c r="H19" s="30" t="s">
        <v>451</v>
      </c>
    </row>
    <row r="20" customFormat="false" ht="15" hidden="false" customHeight="true" outlineLevel="0" collapsed="false">
      <c r="A20" s="27" t="n">
        <v>12</v>
      </c>
      <c r="B20" s="28" t="s">
        <v>60</v>
      </c>
      <c r="C20" s="27" t="s">
        <v>18</v>
      </c>
      <c r="D20" s="8" t="s">
        <v>477</v>
      </c>
      <c r="E20" s="6" t="s">
        <v>447</v>
      </c>
      <c r="F20" s="5" t="s">
        <v>478</v>
      </c>
      <c r="G20" s="29" t="n">
        <v>12600</v>
      </c>
    </row>
    <row r="21" customFormat="false" ht="15" hidden="false" customHeight="true" outlineLevel="0" collapsed="false">
      <c r="A21" s="6"/>
      <c r="B21" s="5"/>
      <c r="C21" s="6"/>
      <c r="D21" s="8" t="s">
        <v>477</v>
      </c>
      <c r="E21" s="6" t="s">
        <v>479</v>
      </c>
      <c r="F21" s="5" t="s">
        <v>480</v>
      </c>
      <c r="G21" s="29" t="n">
        <v>6400</v>
      </c>
    </row>
    <row r="22" customFormat="false" ht="15" hidden="false" customHeight="true" outlineLevel="0" collapsed="false">
      <c r="A22" s="27" t="n">
        <v>15</v>
      </c>
      <c r="B22" s="28" t="s">
        <v>74</v>
      </c>
      <c r="C22" s="27" t="s">
        <v>13</v>
      </c>
      <c r="D22" s="8" t="s">
        <v>481</v>
      </c>
      <c r="E22" s="6" t="s">
        <v>447</v>
      </c>
      <c r="F22" s="5" t="s">
        <v>482</v>
      </c>
      <c r="G22" s="29" t="n">
        <v>9400</v>
      </c>
    </row>
    <row r="23" customFormat="false" ht="15" hidden="false" customHeight="true" outlineLevel="0" collapsed="false">
      <c r="A23" s="27" t="n">
        <v>17</v>
      </c>
      <c r="B23" s="28" t="s">
        <v>84</v>
      </c>
      <c r="C23" s="27" t="s">
        <v>13</v>
      </c>
      <c r="D23" s="8" t="s">
        <v>483</v>
      </c>
      <c r="E23" s="6" t="s">
        <v>484</v>
      </c>
      <c r="F23" s="5" t="s">
        <v>485</v>
      </c>
      <c r="G23" s="29" t="n">
        <v>17200</v>
      </c>
    </row>
    <row r="24" customFormat="false" ht="27.75" hidden="false" customHeight="true" outlineLevel="0" collapsed="false">
      <c r="A24" s="27" t="n">
        <v>18</v>
      </c>
      <c r="B24" s="28" t="s">
        <v>88</v>
      </c>
      <c r="C24" s="27" t="s">
        <v>18</v>
      </c>
      <c r="D24" s="8" t="s">
        <v>483</v>
      </c>
      <c r="E24" s="6" t="s">
        <v>484</v>
      </c>
      <c r="F24" s="5" t="s">
        <v>485</v>
      </c>
      <c r="G24" s="29" t="n">
        <v>34400</v>
      </c>
    </row>
    <row r="25" customFormat="false" ht="15" hidden="false" customHeight="true" outlineLevel="0" collapsed="false">
      <c r="A25" s="6"/>
      <c r="B25" s="5"/>
      <c r="C25" s="6"/>
      <c r="D25" s="8" t="s">
        <v>449</v>
      </c>
      <c r="E25" s="6" t="s">
        <v>447</v>
      </c>
      <c r="F25" s="5" t="s">
        <v>450</v>
      </c>
      <c r="G25" s="29" t="n">
        <v>28000</v>
      </c>
    </row>
    <row r="26" customFormat="false" ht="15" hidden="false" customHeight="true" outlineLevel="0" collapsed="false">
      <c r="A26" s="6"/>
      <c r="B26" s="5"/>
      <c r="C26" s="6"/>
      <c r="D26" s="8" t="s">
        <v>449</v>
      </c>
      <c r="E26" s="6" t="s">
        <v>452</v>
      </c>
      <c r="F26" s="5" t="s">
        <v>453</v>
      </c>
      <c r="G26" s="29" t="n">
        <v>28000</v>
      </c>
    </row>
    <row r="27" customFormat="false" ht="15" hidden="false" customHeight="true" outlineLevel="0" collapsed="false">
      <c r="A27" s="6"/>
      <c r="B27" s="5"/>
      <c r="C27" s="6"/>
      <c r="D27" s="8" t="s">
        <v>449</v>
      </c>
      <c r="E27" s="6" t="s">
        <v>456</v>
      </c>
      <c r="F27" s="5" t="s">
        <v>457</v>
      </c>
      <c r="G27" s="8" t="s">
        <v>466</v>
      </c>
    </row>
    <row r="28" customFormat="false" ht="15" hidden="false" customHeight="true" outlineLevel="0" collapsed="false">
      <c r="A28" s="27" t="n">
        <v>20</v>
      </c>
      <c r="B28" s="28" t="s">
        <v>96</v>
      </c>
      <c r="C28" s="27" t="s">
        <v>13</v>
      </c>
      <c r="D28" s="8" t="s">
        <v>486</v>
      </c>
      <c r="E28" s="6"/>
      <c r="F28" s="5"/>
      <c r="G28" s="29"/>
    </row>
    <row r="29" customFormat="false" ht="15" hidden="false" customHeight="true" outlineLevel="0" collapsed="false">
      <c r="A29" s="27" t="n">
        <v>21</v>
      </c>
      <c r="B29" s="28" t="s">
        <v>101</v>
      </c>
      <c r="C29" s="27" t="s">
        <v>18</v>
      </c>
      <c r="D29" s="8" t="s">
        <v>487</v>
      </c>
      <c r="E29" s="6" t="s">
        <v>479</v>
      </c>
      <c r="F29" s="5" t="s">
        <v>488</v>
      </c>
      <c r="G29" s="29" t="n">
        <v>5000</v>
      </c>
    </row>
    <row r="30" customFormat="false" ht="15" hidden="false" customHeight="true" outlineLevel="0" collapsed="false">
      <c r="A30" s="27" t="n">
        <v>22</v>
      </c>
      <c r="B30" s="28" t="s">
        <v>106</v>
      </c>
      <c r="C30" s="27" t="s">
        <v>18</v>
      </c>
      <c r="D30" s="8" t="s">
        <v>489</v>
      </c>
      <c r="E30" s="6" t="s">
        <v>447</v>
      </c>
      <c r="F30" s="5" t="s">
        <v>490</v>
      </c>
      <c r="G30" s="29" t="n">
        <v>11800</v>
      </c>
    </row>
    <row r="31" customFormat="false" ht="15" hidden="false" customHeight="true" outlineLevel="0" collapsed="false">
      <c r="A31" s="6"/>
      <c r="B31" s="5"/>
      <c r="C31" s="6"/>
      <c r="D31" s="8" t="s">
        <v>489</v>
      </c>
      <c r="E31" s="6" t="s">
        <v>484</v>
      </c>
      <c r="F31" s="5" t="s">
        <v>491</v>
      </c>
      <c r="G31" s="29" t="n">
        <v>3500</v>
      </c>
    </row>
    <row r="32" customFormat="false" ht="15" hidden="false" customHeight="true" outlineLevel="0" collapsed="false">
      <c r="A32" s="27" t="n">
        <v>23</v>
      </c>
      <c r="B32" s="28" t="s">
        <v>110</v>
      </c>
      <c r="C32" s="27" t="s">
        <v>13</v>
      </c>
      <c r="D32" s="8" t="s">
        <v>492</v>
      </c>
      <c r="E32" s="6" t="s">
        <v>447</v>
      </c>
      <c r="F32" s="5" t="s">
        <v>450</v>
      </c>
      <c r="G32" s="29" t="n">
        <v>2100</v>
      </c>
    </row>
    <row r="33" customFormat="false" ht="15" hidden="false" customHeight="true" outlineLevel="0" collapsed="false">
      <c r="A33" s="6"/>
      <c r="B33" s="5"/>
      <c r="C33" s="6"/>
      <c r="D33" s="8" t="s">
        <v>492</v>
      </c>
      <c r="E33" s="6" t="s">
        <v>493</v>
      </c>
      <c r="F33" s="5" t="s">
        <v>457</v>
      </c>
      <c r="G33" s="8" t="s">
        <v>494</v>
      </c>
    </row>
    <row r="34" customFormat="false" ht="15" hidden="false" customHeight="true" outlineLevel="0" collapsed="false">
      <c r="A34" s="6"/>
      <c r="B34" s="5"/>
      <c r="C34" s="6"/>
      <c r="D34" s="8" t="s">
        <v>495</v>
      </c>
      <c r="E34" s="6" t="s">
        <v>474</v>
      </c>
      <c r="F34" s="5" t="s">
        <v>496</v>
      </c>
      <c r="G34" s="29" t="n">
        <v>4400</v>
      </c>
      <c r="H34" s="30" t="s">
        <v>451</v>
      </c>
    </row>
    <row r="35" customFormat="false" ht="15" hidden="false" customHeight="true" outlineLevel="0" collapsed="false">
      <c r="A35" s="6"/>
      <c r="B35" s="5"/>
      <c r="C35" s="6"/>
      <c r="D35" s="8" t="s">
        <v>495</v>
      </c>
      <c r="E35" s="6" t="s">
        <v>484</v>
      </c>
      <c r="F35" s="5" t="s">
        <v>497</v>
      </c>
      <c r="G35" s="29" t="n">
        <v>2300</v>
      </c>
      <c r="H35" s="30" t="s">
        <v>451</v>
      </c>
    </row>
    <row r="36" customFormat="false" ht="15" hidden="false" customHeight="true" outlineLevel="0" collapsed="false">
      <c r="A36" s="6"/>
      <c r="B36" s="5"/>
      <c r="C36" s="6"/>
      <c r="D36" s="8" t="s">
        <v>495</v>
      </c>
      <c r="E36" s="6" t="s">
        <v>498</v>
      </c>
      <c r="F36" s="5" t="s">
        <v>499</v>
      </c>
      <c r="G36" s="29" t="s">
        <v>500</v>
      </c>
      <c r="H36" s="30" t="s">
        <v>451</v>
      </c>
    </row>
    <row r="37" customFormat="false" ht="15" hidden="false" customHeight="true" outlineLevel="0" collapsed="false">
      <c r="A37" s="27" t="n">
        <v>24</v>
      </c>
      <c r="B37" s="28" t="s">
        <v>113</v>
      </c>
      <c r="C37" s="27" t="s">
        <v>18</v>
      </c>
      <c r="D37" s="8" t="s">
        <v>501</v>
      </c>
      <c r="E37" s="6" t="s">
        <v>502</v>
      </c>
      <c r="F37" s="5" t="s">
        <v>503</v>
      </c>
      <c r="G37" s="29" t="n">
        <v>14400</v>
      </c>
    </row>
    <row r="38" customFormat="false" ht="15" hidden="false" customHeight="true" outlineLevel="0" collapsed="false">
      <c r="A38" s="6"/>
      <c r="B38" s="5"/>
      <c r="C38" s="6"/>
      <c r="D38" s="8" t="s">
        <v>501</v>
      </c>
      <c r="E38" s="6" t="s">
        <v>504</v>
      </c>
      <c r="F38" s="5" t="s">
        <v>505</v>
      </c>
      <c r="G38" s="29" t="n">
        <v>9600</v>
      </c>
    </row>
    <row r="39" customFormat="false" ht="15" hidden="false" customHeight="true" outlineLevel="0" collapsed="false">
      <c r="A39" s="27" t="n">
        <v>25</v>
      </c>
      <c r="B39" s="28" t="s">
        <v>117</v>
      </c>
      <c r="C39" s="27" t="s">
        <v>13</v>
      </c>
      <c r="D39" s="8" t="s">
        <v>481</v>
      </c>
      <c r="E39" s="6" t="s">
        <v>447</v>
      </c>
      <c r="F39" s="5" t="s">
        <v>482</v>
      </c>
      <c r="G39" s="29" t="n">
        <v>23500</v>
      </c>
    </row>
    <row r="40" customFormat="false" ht="15" hidden="false" customHeight="true" outlineLevel="0" collapsed="false">
      <c r="A40" s="27" t="n">
        <v>26</v>
      </c>
      <c r="B40" s="28" t="s">
        <v>121</v>
      </c>
      <c r="C40" s="27" t="s">
        <v>18</v>
      </c>
      <c r="D40" s="8" t="s">
        <v>506</v>
      </c>
      <c r="E40" s="6" t="s">
        <v>447</v>
      </c>
      <c r="F40" s="5" t="s">
        <v>507</v>
      </c>
      <c r="G40" s="29" t="n">
        <v>21600</v>
      </c>
    </row>
    <row r="41" customFormat="false" ht="15" hidden="false" customHeight="true" outlineLevel="0" collapsed="false">
      <c r="A41" s="27" t="n">
        <v>27</v>
      </c>
      <c r="B41" s="28" t="s">
        <v>125</v>
      </c>
      <c r="C41" s="27" t="s">
        <v>13</v>
      </c>
      <c r="D41" s="8" t="s">
        <v>508</v>
      </c>
      <c r="E41" s="6" t="s">
        <v>459</v>
      </c>
      <c r="F41" s="5" t="s">
        <v>509</v>
      </c>
      <c r="G41" s="29" t="n">
        <v>18200</v>
      </c>
    </row>
    <row r="42" customFormat="false" ht="15" hidden="false" customHeight="true" outlineLevel="0" collapsed="false">
      <c r="A42" s="27" t="n">
        <v>28</v>
      </c>
      <c r="B42" s="28" t="s">
        <v>129</v>
      </c>
      <c r="C42" s="27" t="s">
        <v>18</v>
      </c>
      <c r="D42" s="8" t="s">
        <v>510</v>
      </c>
      <c r="E42" s="6" t="s">
        <v>474</v>
      </c>
      <c r="F42" s="5" t="s">
        <v>511</v>
      </c>
      <c r="G42" s="29" t="n">
        <v>620000</v>
      </c>
    </row>
    <row r="43" customFormat="false" ht="15" hidden="false" customHeight="true" outlineLevel="0" collapsed="false">
      <c r="A43" s="27" t="n">
        <v>29</v>
      </c>
      <c r="B43" s="28" t="s">
        <v>133</v>
      </c>
      <c r="C43" s="27" t="s">
        <v>13</v>
      </c>
      <c r="D43" s="8" t="s">
        <v>512</v>
      </c>
      <c r="E43" s="6" t="s">
        <v>474</v>
      </c>
      <c r="F43" s="5" t="s">
        <v>513</v>
      </c>
      <c r="G43" s="29" t="n">
        <v>9800</v>
      </c>
    </row>
    <row r="44" customFormat="false" ht="15" hidden="false" customHeight="true" outlineLevel="0" collapsed="false">
      <c r="A44" s="6"/>
      <c r="B44" s="5"/>
      <c r="C44" s="6"/>
      <c r="D44" s="8" t="s">
        <v>512</v>
      </c>
      <c r="E44" s="6" t="s">
        <v>498</v>
      </c>
      <c r="F44" s="5" t="s">
        <v>514</v>
      </c>
      <c r="G44" s="8" t="s">
        <v>515</v>
      </c>
    </row>
    <row r="45" customFormat="false" ht="15" hidden="false" customHeight="true" outlineLevel="0" collapsed="false">
      <c r="A45" s="27" t="n">
        <v>30</v>
      </c>
      <c r="B45" s="28" t="s">
        <v>137</v>
      </c>
      <c r="C45" s="27" t="s">
        <v>18</v>
      </c>
      <c r="D45" s="8" t="s">
        <v>516</v>
      </c>
      <c r="E45" s="6" t="s">
        <v>447</v>
      </c>
      <c r="F45" s="5" t="s">
        <v>517</v>
      </c>
      <c r="G45" s="29" t="n">
        <v>7500</v>
      </c>
    </row>
    <row r="46" customFormat="false" ht="15" hidden="false" customHeight="true" outlineLevel="0" collapsed="false">
      <c r="A46" s="27" t="n">
        <v>36</v>
      </c>
      <c r="B46" s="28" t="s">
        <v>161</v>
      </c>
      <c r="C46" s="27" t="s">
        <v>18</v>
      </c>
      <c r="D46" s="8" t="s">
        <v>483</v>
      </c>
      <c r="E46" s="6" t="s">
        <v>484</v>
      </c>
      <c r="F46" s="5" t="s">
        <v>485</v>
      </c>
      <c r="G46" s="29" t="n">
        <v>41000</v>
      </c>
    </row>
    <row r="47" customFormat="false" ht="15" hidden="false" customHeight="true" outlineLevel="0" collapsed="false">
      <c r="A47" s="6"/>
      <c r="B47" s="5"/>
      <c r="C47" s="6"/>
      <c r="D47" s="8" t="s">
        <v>449</v>
      </c>
      <c r="E47" s="6" t="s">
        <v>447</v>
      </c>
      <c r="F47" s="5" t="s">
        <v>450</v>
      </c>
      <c r="G47" s="29" t="n">
        <v>22000</v>
      </c>
    </row>
    <row r="48" customFormat="false" ht="15" hidden="false" customHeight="true" outlineLevel="0" collapsed="false">
      <c r="A48" s="6"/>
      <c r="B48" s="5"/>
      <c r="C48" s="6"/>
      <c r="D48" s="8" t="s">
        <v>449</v>
      </c>
      <c r="E48" s="6" t="s">
        <v>452</v>
      </c>
      <c r="F48" s="5" t="s">
        <v>453</v>
      </c>
      <c r="G48" s="29" t="n">
        <v>22000</v>
      </c>
    </row>
    <row r="49" customFormat="false" ht="15" hidden="false" customHeight="true" outlineLevel="0" collapsed="false">
      <c r="A49" s="27" t="n">
        <v>38</v>
      </c>
      <c r="B49" s="28" t="s">
        <v>169</v>
      </c>
      <c r="C49" s="27" t="s">
        <v>13</v>
      </c>
      <c r="D49" s="8" t="s">
        <v>449</v>
      </c>
      <c r="E49" s="6" t="s">
        <v>447</v>
      </c>
      <c r="F49" s="5" t="s">
        <v>450</v>
      </c>
      <c r="G49" s="29" t="n">
        <v>15000</v>
      </c>
    </row>
    <row r="50" customFormat="false" ht="15" hidden="false" customHeight="true" outlineLevel="0" collapsed="false">
      <c r="A50" s="6"/>
      <c r="B50" s="5"/>
      <c r="C50" s="6"/>
      <c r="D50" s="8" t="s">
        <v>449</v>
      </c>
      <c r="E50" s="6" t="s">
        <v>452</v>
      </c>
      <c r="F50" s="5" t="s">
        <v>453</v>
      </c>
      <c r="G50" s="29" t="n">
        <v>15000</v>
      </c>
    </row>
    <row r="51" customFormat="false" ht="15" hidden="false" customHeight="true" outlineLevel="0" collapsed="false">
      <c r="A51" s="6"/>
      <c r="B51" s="5"/>
      <c r="C51" s="6"/>
      <c r="D51" s="8" t="s">
        <v>449</v>
      </c>
      <c r="E51" s="6" t="s">
        <v>454</v>
      </c>
      <c r="F51" s="5" t="s">
        <v>465</v>
      </c>
      <c r="G51" s="29" t="n">
        <v>3000</v>
      </c>
    </row>
    <row r="52" customFormat="false" ht="15" hidden="false" customHeight="true" outlineLevel="0" collapsed="false">
      <c r="A52" s="6"/>
      <c r="B52" s="5"/>
      <c r="C52" s="6"/>
      <c r="D52" s="8" t="s">
        <v>449</v>
      </c>
      <c r="E52" s="6" t="s">
        <v>456</v>
      </c>
      <c r="F52" s="5" t="s">
        <v>457</v>
      </c>
      <c r="G52" s="8" t="s">
        <v>494</v>
      </c>
    </row>
    <row r="53" customFormat="false" ht="15" hidden="false" customHeight="true" outlineLevel="0" collapsed="false">
      <c r="A53" s="27" t="n">
        <v>39</v>
      </c>
      <c r="B53" s="28" t="s">
        <v>174</v>
      </c>
      <c r="C53" s="27" t="s">
        <v>18</v>
      </c>
      <c r="D53" s="8" t="s">
        <v>467</v>
      </c>
      <c r="E53" s="6" t="s">
        <v>468</v>
      </c>
      <c r="F53" s="5" t="s">
        <v>469</v>
      </c>
      <c r="G53" s="29" t="n">
        <v>95000</v>
      </c>
    </row>
    <row r="54" customFormat="false" ht="15" hidden="false" customHeight="true" outlineLevel="0" collapsed="false">
      <c r="A54" s="6"/>
      <c r="B54" s="5"/>
      <c r="C54" s="6"/>
      <c r="D54" s="8" t="s">
        <v>467</v>
      </c>
      <c r="E54" s="6" t="s">
        <v>470</v>
      </c>
      <c r="F54" s="5" t="s">
        <v>518</v>
      </c>
      <c r="G54" s="29" t="n">
        <v>0</v>
      </c>
    </row>
    <row r="55" customFormat="false" ht="15" hidden="false" customHeight="true" outlineLevel="0" collapsed="false">
      <c r="A55" s="6"/>
      <c r="B55" s="5"/>
      <c r="C55" s="6"/>
      <c r="D55" s="8" t="s">
        <v>467</v>
      </c>
      <c r="E55" s="6" t="s">
        <v>519</v>
      </c>
      <c r="F55" s="5" t="s">
        <v>520</v>
      </c>
      <c r="G55" s="29" t="n">
        <v>95000</v>
      </c>
    </row>
    <row r="56" customFormat="false" ht="15" hidden="false" customHeight="true" outlineLevel="0" collapsed="false">
      <c r="A56" s="27" t="n">
        <v>40</v>
      </c>
      <c r="B56" s="28" t="s">
        <v>180</v>
      </c>
      <c r="C56" s="27" t="s">
        <v>13</v>
      </c>
      <c r="D56" s="8" t="s">
        <v>521</v>
      </c>
      <c r="E56" s="6" t="s">
        <v>493</v>
      </c>
      <c r="F56" s="5" t="s">
        <v>522</v>
      </c>
      <c r="G56" s="32" t="n">
        <v>8.5</v>
      </c>
    </row>
    <row r="57" customFormat="false" ht="15" hidden="false" customHeight="true" outlineLevel="0" collapsed="false">
      <c r="A57" s="6"/>
      <c r="B57" s="5"/>
      <c r="C57" s="6"/>
      <c r="D57" s="8" t="s">
        <v>521</v>
      </c>
      <c r="E57" s="6" t="s">
        <v>454</v>
      </c>
      <c r="F57" s="5" t="s">
        <v>523</v>
      </c>
      <c r="G57" s="33" t="n">
        <v>41.75</v>
      </c>
    </row>
    <row r="58" customFormat="false" ht="15" hidden="false" customHeight="true" outlineLevel="0" collapsed="false">
      <c r="A58" s="6"/>
      <c r="B58" s="5"/>
      <c r="C58" s="6"/>
      <c r="D58" s="8" t="s">
        <v>521</v>
      </c>
      <c r="E58" s="6" t="s">
        <v>484</v>
      </c>
      <c r="F58" s="5" t="s">
        <v>524</v>
      </c>
      <c r="G58" s="34" t="n">
        <v>1200</v>
      </c>
    </row>
    <row r="59" customFormat="false" ht="15" hidden="false" customHeight="true" outlineLevel="0" collapsed="false">
      <c r="A59" s="27" t="n">
        <v>41</v>
      </c>
      <c r="B59" s="28" t="s">
        <v>185</v>
      </c>
      <c r="C59" s="27" t="s">
        <v>18</v>
      </c>
      <c r="D59" s="8" t="s">
        <v>458</v>
      </c>
      <c r="E59" s="6" t="s">
        <v>459</v>
      </c>
      <c r="F59" s="5" t="s">
        <v>460</v>
      </c>
      <c r="G59" s="29" t="n">
        <v>6400</v>
      </c>
    </row>
    <row r="60" customFormat="false" ht="15" hidden="false" customHeight="true" outlineLevel="0" collapsed="false">
      <c r="A60" s="6"/>
      <c r="B60" s="5"/>
      <c r="C60" s="6"/>
      <c r="D60" s="8" t="s">
        <v>458</v>
      </c>
      <c r="E60" s="6" t="s">
        <v>525</v>
      </c>
      <c r="F60" s="5" t="s">
        <v>526</v>
      </c>
      <c r="G60" s="29" t="n">
        <v>380</v>
      </c>
    </row>
    <row r="61" customFormat="false" ht="15" hidden="false" customHeight="true" outlineLevel="0" collapsed="false">
      <c r="A61" s="27" t="n">
        <v>42</v>
      </c>
      <c r="B61" s="28" t="s">
        <v>189</v>
      </c>
      <c r="C61" s="27" t="s">
        <v>13</v>
      </c>
      <c r="D61" s="8" t="s">
        <v>481</v>
      </c>
      <c r="E61" s="6" t="s">
        <v>447</v>
      </c>
      <c r="F61" s="5" t="s">
        <v>482</v>
      </c>
      <c r="G61" s="29" t="n">
        <v>78000</v>
      </c>
    </row>
    <row r="62" customFormat="false" ht="15" hidden="false" customHeight="true" outlineLevel="0" collapsed="false">
      <c r="A62" s="6"/>
      <c r="B62" s="5"/>
      <c r="C62" s="6"/>
      <c r="D62" s="8" t="n">
        <v>1098</v>
      </c>
      <c r="E62" s="6" t="s">
        <v>447</v>
      </c>
      <c r="F62" s="5" t="s">
        <v>527</v>
      </c>
      <c r="G62" s="29" t="n">
        <v>9200</v>
      </c>
      <c r="H62" s="30" t="s">
        <v>451</v>
      </c>
    </row>
    <row r="63" customFormat="false" ht="15" hidden="false" customHeight="true" outlineLevel="0" collapsed="false">
      <c r="A63" s="6"/>
      <c r="B63" s="5"/>
      <c r="C63" s="6"/>
      <c r="D63" s="8" t="n">
        <v>1098</v>
      </c>
      <c r="E63" s="6" t="s">
        <v>479</v>
      </c>
      <c r="F63" s="5" t="s">
        <v>528</v>
      </c>
      <c r="G63" s="29" t="n">
        <v>4110</v>
      </c>
      <c r="H63" s="30" t="s">
        <v>451</v>
      </c>
    </row>
    <row r="64" customFormat="false" ht="15" hidden="false" customHeight="true" outlineLevel="0" collapsed="false">
      <c r="A64" s="27" t="n">
        <v>43</v>
      </c>
      <c r="B64" s="28" t="s">
        <v>193</v>
      </c>
      <c r="C64" s="27" t="s">
        <v>18</v>
      </c>
      <c r="D64" s="8" t="s">
        <v>529</v>
      </c>
      <c r="E64" s="6" t="s">
        <v>447</v>
      </c>
      <c r="F64" s="5" t="s">
        <v>530</v>
      </c>
      <c r="G64" s="29" t="n">
        <v>34000</v>
      </c>
    </row>
    <row r="65" customFormat="false" ht="15" hidden="false" customHeight="true" outlineLevel="0" collapsed="false">
      <c r="A65" s="6"/>
      <c r="B65" s="5"/>
      <c r="C65" s="6"/>
      <c r="D65" s="8" t="s">
        <v>529</v>
      </c>
      <c r="E65" s="6" t="s">
        <v>531</v>
      </c>
      <c r="F65" s="5" t="s">
        <v>532</v>
      </c>
      <c r="G65" s="8" t="s">
        <v>533</v>
      </c>
    </row>
    <row r="66" customFormat="false" ht="15" hidden="false" customHeight="true" outlineLevel="0" collapsed="false">
      <c r="A66" s="27" t="n">
        <v>44</v>
      </c>
      <c r="B66" s="28" t="s">
        <v>197</v>
      </c>
      <c r="C66" s="27" t="s">
        <v>18</v>
      </c>
      <c r="D66" s="8" t="s">
        <v>506</v>
      </c>
      <c r="E66" s="6" t="s">
        <v>447</v>
      </c>
      <c r="F66" s="5" t="s">
        <v>507</v>
      </c>
      <c r="G66" s="29" t="n">
        <v>31200</v>
      </c>
    </row>
    <row r="67" customFormat="false" ht="15" hidden="false" customHeight="true" outlineLevel="0" collapsed="false">
      <c r="A67" s="27" t="n">
        <v>45</v>
      </c>
      <c r="B67" s="28" t="s">
        <v>201</v>
      </c>
      <c r="C67" s="27" t="s">
        <v>13</v>
      </c>
      <c r="D67" s="8" t="s">
        <v>481</v>
      </c>
      <c r="E67" s="6" t="s">
        <v>447</v>
      </c>
      <c r="F67" s="5" t="s">
        <v>482</v>
      </c>
      <c r="G67" s="29" t="n">
        <v>86000</v>
      </c>
    </row>
    <row r="68" customFormat="false" ht="15" hidden="false" customHeight="true" outlineLevel="0" collapsed="false">
      <c r="A68" s="27" t="n">
        <v>46</v>
      </c>
      <c r="B68" s="28" t="s">
        <v>205</v>
      </c>
      <c r="C68" s="27" t="s">
        <v>18</v>
      </c>
      <c r="D68" s="8" t="s">
        <v>449</v>
      </c>
      <c r="E68" s="6" t="s">
        <v>447</v>
      </c>
      <c r="F68" s="5" t="s">
        <v>450</v>
      </c>
      <c r="G68" s="29" t="n">
        <v>19000</v>
      </c>
    </row>
    <row r="69" customFormat="false" ht="15" hidden="false" customHeight="true" outlineLevel="0" collapsed="false">
      <c r="A69" s="6"/>
      <c r="B69" s="5"/>
      <c r="C69" s="6"/>
      <c r="D69" s="8" t="s">
        <v>449</v>
      </c>
      <c r="E69" s="6" t="s">
        <v>452</v>
      </c>
      <c r="F69" s="5" t="s">
        <v>453</v>
      </c>
      <c r="G69" s="29" t="n">
        <v>19000</v>
      </c>
    </row>
    <row r="70" customFormat="false" ht="15" hidden="false" customHeight="true" outlineLevel="0" collapsed="false">
      <c r="A70" s="6"/>
      <c r="B70" s="5"/>
      <c r="C70" s="6"/>
      <c r="D70" s="8" t="s">
        <v>449</v>
      </c>
      <c r="E70" s="6" t="s">
        <v>456</v>
      </c>
      <c r="F70" s="5" t="s">
        <v>457</v>
      </c>
      <c r="G70" s="8" t="s">
        <v>466</v>
      </c>
    </row>
    <row r="71" customFormat="false" ht="27.75" hidden="false" customHeight="true" outlineLevel="0" collapsed="false">
      <c r="A71" s="27" t="n">
        <v>48</v>
      </c>
      <c r="B71" s="28" t="s">
        <v>214</v>
      </c>
      <c r="C71" s="27" t="s">
        <v>18</v>
      </c>
      <c r="D71" s="8" t="s">
        <v>534</v>
      </c>
      <c r="E71" s="6" t="s">
        <v>447</v>
      </c>
      <c r="F71" s="5" t="s">
        <v>535</v>
      </c>
      <c r="G71" s="29" t="n">
        <v>3543</v>
      </c>
    </row>
    <row r="72" customFormat="false" ht="15" hidden="false" customHeight="true" outlineLevel="0" collapsed="false">
      <c r="A72" s="6"/>
      <c r="B72" s="5"/>
      <c r="C72" s="6"/>
      <c r="D72" s="8" t="s">
        <v>534</v>
      </c>
      <c r="E72" s="6" t="s">
        <v>536</v>
      </c>
      <c r="F72" s="5" t="s">
        <v>537</v>
      </c>
      <c r="G72" s="8" t="s">
        <v>538</v>
      </c>
    </row>
    <row r="73" customFormat="false" ht="15" hidden="false" customHeight="true" outlineLevel="0" collapsed="false">
      <c r="A73" s="27" t="n">
        <v>51</v>
      </c>
      <c r="B73" s="28" t="s">
        <v>228</v>
      </c>
      <c r="C73" s="27" t="s">
        <v>18</v>
      </c>
      <c r="D73" s="8" t="s">
        <v>458</v>
      </c>
      <c r="E73" s="6" t="s">
        <v>459</v>
      </c>
      <c r="F73" s="5" t="s">
        <v>460</v>
      </c>
      <c r="G73" s="29" t="n">
        <v>38000</v>
      </c>
    </row>
    <row r="74" customFormat="false" ht="15" hidden="false" customHeight="true" outlineLevel="0" collapsed="false">
      <c r="A74" s="6"/>
      <c r="B74" s="5"/>
      <c r="C74" s="6"/>
      <c r="D74" s="8" t="s">
        <v>458</v>
      </c>
      <c r="E74" s="6" t="s">
        <v>461</v>
      </c>
      <c r="F74" s="5" t="s">
        <v>462</v>
      </c>
      <c r="G74" s="29" t="n">
        <v>33000</v>
      </c>
    </row>
    <row r="75" customFormat="false" ht="15" hidden="false" customHeight="true" outlineLevel="0" collapsed="false">
      <c r="A75" s="6"/>
      <c r="B75" s="5"/>
      <c r="C75" s="6"/>
      <c r="D75" s="8" t="s">
        <v>467</v>
      </c>
      <c r="E75" s="6" t="s">
        <v>468</v>
      </c>
      <c r="F75" s="5" t="s">
        <v>469</v>
      </c>
      <c r="G75" s="29" t="n">
        <v>240000</v>
      </c>
    </row>
    <row r="76" customFormat="false" ht="15" hidden="false" customHeight="true" outlineLevel="0" collapsed="false">
      <c r="A76" s="6"/>
      <c r="B76" s="5"/>
      <c r="C76" s="6"/>
      <c r="D76" s="8" t="s">
        <v>467</v>
      </c>
      <c r="E76" s="6" t="s">
        <v>470</v>
      </c>
      <c r="F76" s="5" t="s">
        <v>471</v>
      </c>
      <c r="G76" s="29" t="n">
        <v>145000</v>
      </c>
    </row>
    <row r="77" customFormat="false" ht="15" hidden="false" customHeight="true" outlineLevel="0" collapsed="false">
      <c r="A77" s="6"/>
      <c r="B77" s="5"/>
      <c r="C77" s="6"/>
      <c r="D77" s="8" t="s">
        <v>446</v>
      </c>
      <c r="E77" s="6" t="s">
        <v>447</v>
      </c>
      <c r="F77" s="5" t="s">
        <v>448</v>
      </c>
      <c r="G77" s="29" t="n">
        <v>9400</v>
      </c>
    </row>
    <row r="78" customFormat="false" ht="15" hidden="false" customHeight="true" outlineLevel="0" collapsed="false">
      <c r="A78" s="27" t="n">
        <v>52</v>
      </c>
      <c r="B78" s="28" t="s">
        <v>234</v>
      </c>
      <c r="C78" s="27" t="s">
        <v>18</v>
      </c>
      <c r="D78" s="8" t="s">
        <v>458</v>
      </c>
      <c r="E78" s="6" t="s">
        <v>459</v>
      </c>
      <c r="F78" s="5" t="s">
        <v>460</v>
      </c>
      <c r="G78" s="29" t="n">
        <v>12000</v>
      </c>
    </row>
    <row r="79" customFormat="false" ht="15" hidden="false" customHeight="true" outlineLevel="0" collapsed="false">
      <c r="A79" s="6"/>
      <c r="B79" s="5"/>
      <c r="C79" s="6"/>
      <c r="D79" s="8" t="s">
        <v>446</v>
      </c>
      <c r="E79" s="6" t="s">
        <v>447</v>
      </c>
      <c r="F79" s="5" t="s">
        <v>448</v>
      </c>
      <c r="G79" s="29" t="n">
        <v>4200</v>
      </c>
    </row>
    <row r="80" customFormat="false" ht="15" hidden="false" customHeight="true" outlineLevel="0" collapsed="false">
      <c r="A80" s="27" t="n">
        <v>55</v>
      </c>
      <c r="B80" s="28" t="s">
        <v>244</v>
      </c>
      <c r="C80" s="27" t="s">
        <v>18</v>
      </c>
      <c r="D80" s="8" t="s">
        <v>449</v>
      </c>
      <c r="E80" s="6" t="s">
        <v>447</v>
      </c>
      <c r="F80" s="5" t="s">
        <v>450</v>
      </c>
      <c r="G80" s="29" t="n">
        <v>64000</v>
      </c>
    </row>
    <row r="81" customFormat="false" ht="15" hidden="false" customHeight="true" outlineLevel="0" collapsed="false">
      <c r="A81" s="6"/>
      <c r="B81" s="5"/>
      <c r="C81" s="6"/>
      <c r="D81" s="8" t="s">
        <v>449</v>
      </c>
      <c r="E81" s="6" t="s">
        <v>452</v>
      </c>
      <c r="F81" s="5" t="s">
        <v>539</v>
      </c>
      <c r="G81" s="29" t="n">
        <v>64000</v>
      </c>
    </row>
    <row r="82" customFormat="false" ht="15" hidden="false" customHeight="true" outlineLevel="0" collapsed="false">
      <c r="A82" s="6"/>
      <c r="B82" s="5"/>
      <c r="C82" s="6"/>
      <c r="D82" s="8" t="s">
        <v>449</v>
      </c>
      <c r="E82" s="6" t="s">
        <v>456</v>
      </c>
      <c r="F82" s="5" t="s">
        <v>457</v>
      </c>
      <c r="G82" s="8" t="s">
        <v>540</v>
      </c>
    </row>
    <row r="83" customFormat="false" ht="15" hidden="false" customHeight="true" outlineLevel="0" collapsed="false">
      <c r="A83" s="6"/>
      <c r="B83" s="5"/>
      <c r="C83" s="6"/>
      <c r="D83" s="8" t="s">
        <v>483</v>
      </c>
      <c r="E83" s="6" t="s">
        <v>484</v>
      </c>
      <c r="F83" s="5" t="s">
        <v>485</v>
      </c>
      <c r="G83" s="29" t="n">
        <v>38000</v>
      </c>
    </row>
    <row r="84" customFormat="false" ht="15" hidden="false" customHeight="true" outlineLevel="0" collapsed="false">
      <c r="A84" s="6"/>
      <c r="B84" s="5"/>
      <c r="C84" s="6"/>
      <c r="D84" s="8" t="s">
        <v>541</v>
      </c>
      <c r="E84" s="6" t="s">
        <v>15</v>
      </c>
      <c r="F84" s="5" t="s">
        <v>542</v>
      </c>
      <c r="G84" s="29" t="n">
        <v>25000</v>
      </c>
    </row>
    <row r="85" customFormat="false" ht="15" hidden="false" customHeight="true" outlineLevel="0" collapsed="false">
      <c r="A85" s="35" t="s">
        <v>271</v>
      </c>
      <c r="B85" s="35" t="s">
        <v>272</v>
      </c>
      <c r="C85" s="36" t="s">
        <v>13</v>
      </c>
      <c r="D85" s="19" t="s">
        <v>449</v>
      </c>
      <c r="E85" s="20" t="s">
        <v>447</v>
      </c>
      <c r="F85" s="19" t="s">
        <v>450</v>
      </c>
      <c r="G85" s="37" t="n">
        <v>24000</v>
      </c>
    </row>
    <row r="86" customFormat="false" ht="15" hidden="false" customHeight="true" outlineLevel="0" collapsed="false">
      <c r="A86" s="20"/>
      <c r="B86" s="19"/>
      <c r="C86" s="20"/>
      <c r="D86" s="19" t="s">
        <v>449</v>
      </c>
      <c r="E86" s="20" t="s">
        <v>452</v>
      </c>
      <c r="F86" s="19" t="s">
        <v>453</v>
      </c>
      <c r="G86" s="37" t="n">
        <v>24000</v>
      </c>
    </row>
    <row r="87" customFormat="false" ht="15" hidden="false" customHeight="true" outlineLevel="0" collapsed="false">
      <c r="A87" s="20"/>
      <c r="B87" s="19"/>
      <c r="C87" s="20"/>
      <c r="D87" s="19" t="s">
        <v>449</v>
      </c>
      <c r="E87" s="20" t="s">
        <v>454</v>
      </c>
      <c r="F87" s="19" t="s">
        <v>455</v>
      </c>
      <c r="G87" s="37" t="n">
        <v>2400</v>
      </c>
    </row>
    <row r="88" customFormat="false" ht="15" hidden="false" customHeight="true" outlineLevel="0" collapsed="false">
      <c r="A88" s="20"/>
      <c r="B88" s="19"/>
      <c r="C88" s="20"/>
      <c r="D88" s="19" t="s">
        <v>449</v>
      </c>
      <c r="E88" s="20" t="s">
        <v>525</v>
      </c>
      <c r="F88" s="19" t="s">
        <v>543</v>
      </c>
      <c r="G88" s="37" t="n">
        <v>4</v>
      </c>
    </row>
    <row r="89" customFormat="false" ht="15" hidden="false" customHeight="true" outlineLevel="0" collapsed="false">
      <c r="A89" s="27" t="n">
        <v>63</v>
      </c>
      <c r="B89" s="28" t="s">
        <v>278</v>
      </c>
      <c r="C89" s="27" t="s">
        <v>18</v>
      </c>
      <c r="D89" s="8" t="s">
        <v>446</v>
      </c>
      <c r="E89" s="6" t="s">
        <v>493</v>
      </c>
      <c r="F89" s="5" t="s">
        <v>544</v>
      </c>
      <c r="G89" s="29" t="n">
        <v>4600</v>
      </c>
    </row>
    <row r="90" customFormat="false" ht="15" hidden="false" customHeight="true" outlineLevel="0" collapsed="false">
      <c r="A90" s="6"/>
      <c r="B90" s="5"/>
      <c r="C90" s="6"/>
      <c r="D90" s="8" t="s">
        <v>489</v>
      </c>
      <c r="E90" s="6" t="s">
        <v>447</v>
      </c>
      <c r="F90" s="5" t="s">
        <v>545</v>
      </c>
      <c r="G90" s="29" t="n">
        <v>15800</v>
      </c>
      <c r="H90" s="30" t="s">
        <v>451</v>
      </c>
    </row>
    <row r="91" customFormat="false" ht="15" hidden="false" customHeight="true" outlineLevel="0" collapsed="false">
      <c r="A91" s="6"/>
      <c r="B91" s="5"/>
      <c r="C91" s="6"/>
      <c r="D91" s="8" t="s">
        <v>489</v>
      </c>
      <c r="E91" s="6" t="s">
        <v>484</v>
      </c>
      <c r="F91" s="5" t="s">
        <v>491</v>
      </c>
      <c r="G91" s="29" t="n">
        <v>0</v>
      </c>
      <c r="H91" s="30" t="s">
        <v>451</v>
      </c>
    </row>
    <row r="92" customFormat="false" ht="15" hidden="false" customHeight="true" outlineLevel="0" collapsed="false">
      <c r="A92" s="6"/>
      <c r="B92" s="5"/>
      <c r="C92" s="6"/>
      <c r="D92" s="8" t="s">
        <v>489</v>
      </c>
      <c r="E92" s="6" t="s">
        <v>546</v>
      </c>
      <c r="F92" s="5" t="s">
        <v>547</v>
      </c>
      <c r="G92" s="29" t="s">
        <v>548</v>
      </c>
      <c r="H92" s="30" t="s">
        <v>451</v>
      </c>
    </row>
    <row r="93" customFormat="false" ht="15" hidden="false" customHeight="true" outlineLevel="0" collapsed="false">
      <c r="A93" s="27" t="n">
        <v>64</v>
      </c>
      <c r="B93" s="28" t="s">
        <v>282</v>
      </c>
      <c r="C93" s="27" t="s">
        <v>18</v>
      </c>
      <c r="D93" s="8" t="s">
        <v>446</v>
      </c>
      <c r="E93" s="6" t="s">
        <v>546</v>
      </c>
      <c r="F93" s="5" t="s">
        <v>549</v>
      </c>
      <c r="G93" s="29" t="n">
        <v>7800</v>
      </c>
    </row>
    <row r="94" customFormat="false" ht="15" hidden="false" customHeight="true" outlineLevel="0" collapsed="false">
      <c r="A94" s="6"/>
      <c r="B94" s="5"/>
      <c r="C94" s="6"/>
      <c r="D94" s="8" t="s">
        <v>446</v>
      </c>
      <c r="E94" s="6" t="s">
        <v>447</v>
      </c>
      <c r="F94" s="5" t="s">
        <v>448</v>
      </c>
      <c r="G94" s="29" t="n">
        <v>1900</v>
      </c>
    </row>
    <row r="95" customFormat="false" ht="15" hidden="false" customHeight="true" outlineLevel="0" collapsed="false">
      <c r="A95" s="27" t="n">
        <v>65</v>
      </c>
      <c r="B95" s="28" t="s">
        <v>286</v>
      </c>
      <c r="C95" s="27" t="s">
        <v>18</v>
      </c>
      <c r="D95" s="8" t="s">
        <v>446</v>
      </c>
      <c r="E95" s="6" t="s">
        <v>546</v>
      </c>
      <c r="F95" s="5" t="s">
        <v>549</v>
      </c>
      <c r="G95" s="29" t="n">
        <v>22000</v>
      </c>
    </row>
    <row r="96" customFormat="false" ht="15" hidden="false" customHeight="true" outlineLevel="0" collapsed="false">
      <c r="A96" s="6"/>
      <c r="B96" s="5"/>
      <c r="C96" s="6"/>
      <c r="D96" s="8" t="s">
        <v>446</v>
      </c>
      <c r="E96" s="6" t="s">
        <v>550</v>
      </c>
      <c r="F96" s="5" t="s">
        <v>551</v>
      </c>
      <c r="G96" s="29" t="n">
        <v>9500</v>
      </c>
    </row>
    <row r="97" customFormat="false" ht="15" hidden="false" customHeight="true" outlineLevel="0" collapsed="false">
      <c r="A97" s="27" t="n">
        <v>66</v>
      </c>
      <c r="B97" s="28" t="s">
        <v>290</v>
      </c>
      <c r="C97" s="27" t="s">
        <v>18</v>
      </c>
      <c r="D97" s="8" t="s">
        <v>458</v>
      </c>
      <c r="E97" s="6" t="s">
        <v>459</v>
      </c>
      <c r="F97" s="5" t="s">
        <v>460</v>
      </c>
      <c r="G97" s="29" t="n">
        <v>5200</v>
      </c>
    </row>
    <row r="98" customFormat="false" ht="15" hidden="false" customHeight="true" outlineLevel="0" collapsed="false">
      <c r="A98" s="6"/>
      <c r="B98" s="5"/>
      <c r="C98" s="6"/>
      <c r="D98" s="8" t="s">
        <v>458</v>
      </c>
      <c r="E98" s="6" t="s">
        <v>452</v>
      </c>
      <c r="F98" s="5" t="s">
        <v>552</v>
      </c>
      <c r="G98" s="29" t="n">
        <v>6900</v>
      </c>
    </row>
    <row r="99" customFormat="false" ht="15" hidden="false" customHeight="true" outlineLevel="0" collapsed="false">
      <c r="A99" s="27" t="n">
        <v>67</v>
      </c>
      <c r="B99" s="28" t="s">
        <v>294</v>
      </c>
      <c r="C99" s="27" t="s">
        <v>13</v>
      </c>
      <c r="D99" s="8" t="s">
        <v>458</v>
      </c>
      <c r="E99" s="6" t="s">
        <v>459</v>
      </c>
      <c r="F99" s="5" t="s">
        <v>460</v>
      </c>
      <c r="G99" s="29" t="n">
        <v>6100</v>
      </c>
    </row>
    <row r="100" customFormat="false" ht="15" hidden="false" customHeight="true" outlineLevel="0" collapsed="false">
      <c r="A100" s="6"/>
      <c r="B100" s="5"/>
      <c r="C100" s="6"/>
      <c r="D100" s="8" t="s">
        <v>458</v>
      </c>
      <c r="E100" s="6" t="s">
        <v>461</v>
      </c>
      <c r="F100" s="5" t="s">
        <v>462</v>
      </c>
      <c r="G100" s="29" t="n">
        <v>5400</v>
      </c>
    </row>
    <row r="101" customFormat="false" ht="15" hidden="false" customHeight="true" outlineLevel="0" collapsed="false">
      <c r="A101" s="27" t="n">
        <v>68</v>
      </c>
      <c r="B101" s="28" t="s">
        <v>298</v>
      </c>
      <c r="C101" s="27" t="s">
        <v>18</v>
      </c>
      <c r="D101" s="8" t="s">
        <v>458</v>
      </c>
      <c r="E101" s="6" t="s">
        <v>459</v>
      </c>
      <c r="F101" s="5" t="s">
        <v>460</v>
      </c>
      <c r="G101" s="29" t="n">
        <v>8300</v>
      </c>
    </row>
    <row r="102" customFormat="false" ht="15" hidden="false" customHeight="true" outlineLevel="0" collapsed="false">
      <c r="A102" s="6"/>
      <c r="B102" s="5"/>
      <c r="C102" s="6"/>
      <c r="D102" s="8" t="s">
        <v>458</v>
      </c>
      <c r="E102" s="6" t="s">
        <v>484</v>
      </c>
      <c r="F102" s="5" t="s">
        <v>553</v>
      </c>
      <c r="G102" s="29" t="n">
        <v>3100</v>
      </c>
    </row>
    <row r="103" customFormat="false" ht="15" hidden="false" customHeight="true" outlineLevel="0" collapsed="false">
      <c r="A103" s="27" t="n">
        <v>70</v>
      </c>
      <c r="B103" s="28" t="s">
        <v>308</v>
      </c>
      <c r="C103" s="27" t="s">
        <v>18</v>
      </c>
      <c r="D103" s="8" t="s">
        <v>477</v>
      </c>
      <c r="E103" s="6" t="s">
        <v>447</v>
      </c>
      <c r="F103" s="5" t="s">
        <v>478</v>
      </c>
      <c r="G103" s="29" t="n">
        <v>18400</v>
      </c>
    </row>
    <row r="104" customFormat="false" ht="15" hidden="false" customHeight="true" outlineLevel="0" collapsed="false">
      <c r="A104" s="6"/>
      <c r="B104" s="5"/>
      <c r="C104" s="6"/>
      <c r="D104" s="8" t="s">
        <v>477</v>
      </c>
      <c r="E104" s="6" t="s">
        <v>479</v>
      </c>
      <c r="F104" s="5" t="s">
        <v>480</v>
      </c>
      <c r="G104" s="29" t="n">
        <v>14200</v>
      </c>
    </row>
    <row r="105" customFormat="false" ht="15" hidden="false" customHeight="true" outlineLevel="0" collapsed="false">
      <c r="A105" s="27" t="n">
        <v>71</v>
      </c>
      <c r="B105" s="28" t="s">
        <v>313</v>
      </c>
      <c r="C105" s="27" t="s">
        <v>13</v>
      </c>
      <c r="D105" s="8" t="s">
        <v>458</v>
      </c>
      <c r="E105" s="6" t="s">
        <v>459</v>
      </c>
      <c r="F105" s="5" t="s">
        <v>460</v>
      </c>
      <c r="G105" s="29" t="n">
        <v>9400</v>
      </c>
    </row>
    <row r="106" customFormat="false" ht="15" hidden="false" customHeight="true" outlineLevel="0" collapsed="false">
      <c r="A106" s="6"/>
      <c r="B106" s="5"/>
      <c r="C106" s="6"/>
      <c r="D106" s="8" t="s">
        <v>446</v>
      </c>
      <c r="E106" s="6" t="s">
        <v>447</v>
      </c>
      <c r="F106" s="5" t="s">
        <v>448</v>
      </c>
      <c r="G106" s="29" t="n">
        <v>3200</v>
      </c>
    </row>
    <row r="107" customFormat="false" ht="15" hidden="false" customHeight="true" outlineLevel="0" collapsed="false">
      <c r="A107" s="6"/>
      <c r="B107" s="5"/>
      <c r="C107" s="6"/>
      <c r="D107" s="8" t="s">
        <v>554</v>
      </c>
      <c r="E107" s="6" t="s">
        <v>15</v>
      </c>
      <c r="F107" s="5" t="s">
        <v>555</v>
      </c>
      <c r="G107" s="29" t="n">
        <v>7100</v>
      </c>
    </row>
    <row r="108" customFormat="false" ht="15" hidden="false" customHeight="true" outlineLevel="0" collapsed="false">
      <c r="A108" s="27" t="n">
        <v>73</v>
      </c>
      <c r="B108" s="28" t="s">
        <v>321</v>
      </c>
      <c r="C108" s="27" t="s">
        <v>18</v>
      </c>
      <c r="D108" s="8" t="s">
        <v>556</v>
      </c>
      <c r="E108" s="6" t="s">
        <v>557</v>
      </c>
      <c r="F108" s="5" t="s">
        <v>558</v>
      </c>
      <c r="G108" s="29" t="n">
        <v>4134</v>
      </c>
      <c r="H108" s="30" t="s">
        <v>451</v>
      </c>
    </row>
    <row r="109" customFormat="false" ht="15" hidden="false" customHeight="true" outlineLevel="0" collapsed="false">
      <c r="A109" s="27" t="n">
        <v>74</v>
      </c>
      <c r="B109" s="28" t="s">
        <v>325</v>
      </c>
      <c r="C109" s="27" t="s">
        <v>13</v>
      </c>
      <c r="D109" s="8" t="s">
        <v>508</v>
      </c>
      <c r="E109" s="6" t="s">
        <v>459</v>
      </c>
      <c r="F109" s="5" t="s">
        <v>509</v>
      </c>
      <c r="G109" s="29" t="n">
        <v>41200</v>
      </c>
    </row>
    <row r="110" customFormat="false" ht="15" hidden="false" customHeight="true" outlineLevel="0" collapsed="false">
      <c r="A110" s="6"/>
      <c r="B110" s="5"/>
      <c r="C110" s="6"/>
      <c r="D110" s="8" t="s">
        <v>481</v>
      </c>
      <c r="E110" s="6" t="s">
        <v>447</v>
      </c>
      <c r="F110" s="5" t="s">
        <v>482</v>
      </c>
      <c r="G110" s="29" t="n">
        <v>3800</v>
      </c>
    </row>
    <row r="111" customFormat="false" ht="15" hidden="false" customHeight="true" outlineLevel="0" collapsed="false">
      <c r="A111" s="6"/>
      <c r="B111" s="5"/>
      <c r="C111" s="6"/>
      <c r="D111" s="8" t="s">
        <v>559</v>
      </c>
      <c r="E111" s="6" t="s">
        <v>15</v>
      </c>
      <c r="F111" s="5" t="s">
        <v>560</v>
      </c>
      <c r="G111" s="29" t="n">
        <v>19400</v>
      </c>
    </row>
    <row r="112" customFormat="false" ht="15" hidden="false" customHeight="true" outlineLevel="0" collapsed="false">
      <c r="A112" s="27" t="n">
        <v>75</v>
      </c>
      <c r="B112" s="28" t="s">
        <v>329</v>
      </c>
      <c r="C112" s="27" t="s">
        <v>13</v>
      </c>
      <c r="D112" s="8" t="s">
        <v>481</v>
      </c>
      <c r="E112" s="6" t="s">
        <v>447</v>
      </c>
      <c r="F112" s="5" t="s">
        <v>482</v>
      </c>
      <c r="G112" s="29" t="n">
        <v>62000</v>
      </c>
    </row>
    <row r="113" customFormat="false" ht="15" hidden="false" customHeight="true" outlineLevel="0" collapsed="false">
      <c r="A113" s="6"/>
      <c r="B113" s="5"/>
      <c r="C113" s="6"/>
      <c r="D113" s="8" t="s">
        <v>561</v>
      </c>
      <c r="E113" s="6" t="s">
        <v>15</v>
      </c>
      <c r="F113" s="5" t="s">
        <v>562</v>
      </c>
      <c r="G113" s="29" t="n">
        <v>14500</v>
      </c>
    </row>
    <row r="114" customFormat="false" ht="27.75" hidden="false" customHeight="true" outlineLevel="0" collapsed="false">
      <c r="A114" s="27" t="n">
        <v>76</v>
      </c>
      <c r="B114" s="28" t="s">
        <v>333</v>
      </c>
      <c r="C114" s="27" t="s">
        <v>13</v>
      </c>
      <c r="D114" s="8" t="s">
        <v>481</v>
      </c>
      <c r="E114" s="6" t="s">
        <v>447</v>
      </c>
      <c r="F114" s="5" t="s">
        <v>482</v>
      </c>
      <c r="G114" s="29" t="n">
        <v>62000</v>
      </c>
    </row>
    <row r="115" customFormat="false" ht="15" hidden="false" customHeight="true" outlineLevel="0" collapsed="false">
      <c r="A115" s="27" t="n">
        <v>77</v>
      </c>
      <c r="B115" s="28" t="s">
        <v>337</v>
      </c>
      <c r="C115" s="27" t="s">
        <v>13</v>
      </c>
      <c r="D115" s="8" t="s">
        <v>481</v>
      </c>
      <c r="E115" s="6" t="s">
        <v>447</v>
      </c>
      <c r="F115" s="5" t="s">
        <v>482</v>
      </c>
      <c r="G115" s="29" t="n">
        <v>118000</v>
      </c>
    </row>
    <row r="116" customFormat="false" ht="15" hidden="false" customHeight="true" outlineLevel="0" collapsed="false">
      <c r="A116" s="6"/>
      <c r="B116" s="5"/>
      <c r="C116" s="6"/>
      <c r="D116" s="8" t="s">
        <v>563</v>
      </c>
      <c r="E116" s="6" t="s">
        <v>15</v>
      </c>
      <c r="F116" s="5" t="s">
        <v>564</v>
      </c>
      <c r="G116" s="29" t="n">
        <v>28000</v>
      </c>
    </row>
    <row r="117" customFormat="false" ht="15" hidden="false" customHeight="true" outlineLevel="0" collapsed="false">
      <c r="A117" s="27" t="n">
        <v>78</v>
      </c>
      <c r="B117" s="28" t="s">
        <v>341</v>
      </c>
      <c r="C117" s="27" t="s">
        <v>13</v>
      </c>
      <c r="D117" s="8" t="s">
        <v>481</v>
      </c>
      <c r="E117" s="6" t="s">
        <v>447</v>
      </c>
      <c r="F117" s="5" t="s">
        <v>482</v>
      </c>
      <c r="G117" s="29" t="n">
        <v>54000</v>
      </c>
    </row>
    <row r="118" customFormat="false" ht="15" hidden="false" customHeight="true" outlineLevel="0" collapsed="false">
      <c r="A118" s="27" t="n">
        <v>80</v>
      </c>
      <c r="B118" s="28" t="s">
        <v>349</v>
      </c>
      <c r="C118" s="27" t="s">
        <v>13</v>
      </c>
      <c r="D118" s="8" t="s">
        <v>481</v>
      </c>
      <c r="E118" s="6" t="s">
        <v>459</v>
      </c>
      <c r="F118" s="5" t="s">
        <v>482</v>
      </c>
      <c r="G118" s="29" t="n">
        <v>6800</v>
      </c>
    </row>
    <row r="119" customFormat="false" ht="15" hidden="false" customHeight="true" outlineLevel="0" collapsed="false">
      <c r="A119" s="27" t="n">
        <v>81</v>
      </c>
      <c r="B119" s="28" t="s">
        <v>352</v>
      </c>
      <c r="C119" s="27" t="s">
        <v>13</v>
      </c>
      <c r="D119" s="8" t="s">
        <v>565</v>
      </c>
      <c r="E119" s="6" t="s">
        <v>447</v>
      </c>
      <c r="F119" s="5" t="s">
        <v>566</v>
      </c>
      <c r="G119" s="29" t="n">
        <v>12400</v>
      </c>
    </row>
    <row r="120" customFormat="false" ht="15" hidden="false" customHeight="true" outlineLevel="0" collapsed="false">
      <c r="A120" s="6"/>
      <c r="B120" s="5"/>
      <c r="C120" s="6"/>
      <c r="D120" s="8" t="s">
        <v>565</v>
      </c>
      <c r="E120" s="6" t="s">
        <v>454</v>
      </c>
      <c r="F120" s="5" t="s">
        <v>455</v>
      </c>
      <c r="G120" s="29" t="n">
        <v>2976</v>
      </c>
    </row>
    <row r="121" customFormat="false" ht="15" hidden="false" customHeight="true" outlineLevel="0" collapsed="false">
      <c r="A121" s="27" t="n">
        <v>82</v>
      </c>
      <c r="B121" s="28" t="s">
        <v>356</v>
      </c>
      <c r="C121" s="27" t="s">
        <v>13</v>
      </c>
      <c r="D121" s="8" t="s">
        <v>567</v>
      </c>
      <c r="E121" s="6" t="s">
        <v>15</v>
      </c>
      <c r="F121" s="5" t="s">
        <v>568</v>
      </c>
      <c r="G121" s="29" t="n">
        <v>3900</v>
      </c>
    </row>
    <row r="122" customFormat="false" ht="15" hidden="false" customHeight="true" outlineLevel="0" collapsed="false">
      <c r="A122" s="27" t="n">
        <v>83</v>
      </c>
      <c r="B122" s="28" t="s">
        <v>360</v>
      </c>
      <c r="C122" s="27" t="s">
        <v>13</v>
      </c>
      <c r="D122" s="8" t="s">
        <v>506</v>
      </c>
      <c r="E122" s="6" t="s">
        <v>493</v>
      </c>
      <c r="F122" s="5" t="s">
        <v>569</v>
      </c>
      <c r="G122" s="29" t="n">
        <v>5000</v>
      </c>
    </row>
    <row r="123" customFormat="false" ht="15" hidden="false" customHeight="true" outlineLevel="0" collapsed="false">
      <c r="A123" s="27" t="n">
        <v>84</v>
      </c>
      <c r="B123" s="28" t="s">
        <v>364</v>
      </c>
      <c r="C123" s="27" t="s">
        <v>13</v>
      </c>
      <c r="D123" s="8" t="s">
        <v>570</v>
      </c>
      <c r="E123" s="6" t="s">
        <v>15</v>
      </c>
      <c r="F123" s="5" t="s">
        <v>365</v>
      </c>
      <c r="G123" s="29" t="n">
        <v>18000</v>
      </c>
    </row>
    <row r="124" customFormat="false" ht="15" hidden="false" customHeight="true" outlineLevel="0" collapsed="false">
      <c r="A124" s="27" t="n">
        <v>86</v>
      </c>
      <c r="B124" s="28" t="s">
        <v>372</v>
      </c>
      <c r="C124" s="27" t="s">
        <v>18</v>
      </c>
      <c r="D124" s="8" t="s">
        <v>446</v>
      </c>
      <c r="E124" s="6" t="s">
        <v>447</v>
      </c>
      <c r="F124" s="5" t="s">
        <v>448</v>
      </c>
      <c r="G124" s="29" t="n">
        <v>6200</v>
      </c>
    </row>
    <row r="125" customFormat="false" ht="15" hidden="false" customHeight="true" outlineLevel="0" collapsed="false">
      <c r="A125" s="6"/>
      <c r="B125" s="5"/>
      <c r="C125" s="6"/>
      <c r="D125" s="8" t="s">
        <v>446</v>
      </c>
      <c r="E125" s="6" t="s">
        <v>474</v>
      </c>
      <c r="F125" s="5" t="s">
        <v>373</v>
      </c>
      <c r="G125" s="29" t="n">
        <v>480</v>
      </c>
    </row>
    <row r="126" customFormat="false" ht="15" hidden="false" customHeight="true" outlineLevel="0" collapsed="false">
      <c r="A126" s="27" t="n">
        <v>87</v>
      </c>
      <c r="B126" s="28" t="s">
        <v>376</v>
      </c>
      <c r="C126" s="27" t="s">
        <v>13</v>
      </c>
      <c r="D126" s="8" t="s">
        <v>567</v>
      </c>
      <c r="E126" s="6" t="s">
        <v>15</v>
      </c>
      <c r="F126" s="5" t="s">
        <v>571</v>
      </c>
      <c r="G126" s="29" t="n">
        <v>6400</v>
      </c>
    </row>
    <row r="127" customFormat="false" ht="15" hidden="false" customHeight="true" outlineLevel="0" collapsed="false">
      <c r="A127" s="27" t="s">
        <v>380</v>
      </c>
      <c r="B127" s="28" t="s">
        <v>381</v>
      </c>
      <c r="C127" s="27" t="s">
        <v>13</v>
      </c>
      <c r="D127" s="8" t="s">
        <v>572</v>
      </c>
      <c r="E127" s="6" t="s">
        <v>15</v>
      </c>
      <c r="F127" s="5" t="s">
        <v>573</v>
      </c>
      <c r="G127" s="29" t="s">
        <v>574</v>
      </c>
      <c r="H127" s="38" t="s">
        <v>575</v>
      </c>
    </row>
    <row r="128" customFormat="false" ht="15" hidden="false" customHeight="true" outlineLevel="0" collapsed="false">
      <c r="A128" s="6"/>
      <c r="B128" s="5"/>
      <c r="C128" s="6"/>
      <c r="D128" s="8" t="s">
        <v>576</v>
      </c>
      <c r="E128" s="6" t="s">
        <v>15</v>
      </c>
      <c r="F128" s="5" t="s">
        <v>577</v>
      </c>
      <c r="G128" s="29" t="s">
        <v>578</v>
      </c>
      <c r="H128" s="38" t="s">
        <v>575</v>
      </c>
    </row>
    <row r="129" customFormat="false" ht="15" hidden="false" customHeight="true" outlineLevel="0" collapsed="false">
      <c r="A129" s="27" t="n">
        <v>88</v>
      </c>
      <c r="B129" s="28" t="s">
        <v>384</v>
      </c>
      <c r="C129" s="27" t="s">
        <v>13</v>
      </c>
      <c r="D129" s="8" t="s">
        <v>579</v>
      </c>
      <c r="E129" s="6" t="s">
        <v>468</v>
      </c>
      <c r="F129" s="5" t="s">
        <v>469</v>
      </c>
      <c r="G129" s="29" t="n">
        <v>31000</v>
      </c>
    </row>
    <row r="130" customFormat="false" ht="15" hidden="false" customHeight="true" outlineLevel="0" collapsed="false">
      <c r="A130" s="6"/>
      <c r="B130" s="5"/>
      <c r="C130" s="6"/>
      <c r="D130" s="8" t="s">
        <v>579</v>
      </c>
      <c r="E130" s="6" t="s">
        <v>470</v>
      </c>
      <c r="F130" s="5" t="s">
        <v>471</v>
      </c>
      <c r="G130" s="29" t="n">
        <v>0</v>
      </c>
    </row>
    <row r="131" customFormat="false" ht="15" hidden="false" customHeight="true" outlineLevel="0" collapsed="false">
      <c r="A131" s="27" t="n">
        <v>89</v>
      </c>
      <c r="B131" s="28" t="s">
        <v>388</v>
      </c>
      <c r="C131" s="27" t="s">
        <v>13</v>
      </c>
      <c r="D131" s="8" t="s">
        <v>467</v>
      </c>
      <c r="E131" s="6" t="s">
        <v>580</v>
      </c>
      <c r="F131" s="5" t="s">
        <v>581</v>
      </c>
      <c r="G131" s="29" t="n">
        <v>23400</v>
      </c>
    </row>
    <row r="132" customFormat="false" ht="15" hidden="false" customHeight="true" outlineLevel="0" collapsed="false">
      <c r="A132" s="27" t="n">
        <v>90</v>
      </c>
      <c r="B132" s="28" t="s">
        <v>392</v>
      </c>
      <c r="C132" s="27" t="s">
        <v>13</v>
      </c>
      <c r="D132" s="8" t="s">
        <v>481</v>
      </c>
      <c r="E132" s="6" t="s">
        <v>447</v>
      </c>
      <c r="F132" s="5" t="s">
        <v>482</v>
      </c>
      <c r="G132" s="29" t="n">
        <v>68000</v>
      </c>
    </row>
    <row r="133" customFormat="false" ht="15" hidden="false" customHeight="true" outlineLevel="0" collapsed="false">
      <c r="A133" s="6"/>
      <c r="B133" s="5"/>
      <c r="C133" s="6"/>
      <c r="D133" s="8" t="s">
        <v>582</v>
      </c>
      <c r="E133" s="6" t="s">
        <v>15</v>
      </c>
      <c r="F133" s="5" t="s">
        <v>583</v>
      </c>
      <c r="G133" s="29" t="n">
        <v>42000</v>
      </c>
    </row>
    <row r="134" customFormat="false" ht="15" hidden="false" customHeight="true" outlineLevel="0" collapsed="false">
      <c r="A134" s="6"/>
      <c r="B134" s="5"/>
      <c r="C134" s="6"/>
      <c r="D134" s="8" t="s">
        <v>584</v>
      </c>
      <c r="E134" s="6" t="s">
        <v>15</v>
      </c>
      <c r="F134" s="5" t="s">
        <v>585</v>
      </c>
      <c r="G134" s="29" t="n">
        <v>29000</v>
      </c>
    </row>
    <row r="135" customFormat="false" ht="15" hidden="false" customHeight="true" outlineLevel="0" collapsed="false">
      <c r="A135" s="27" t="n">
        <v>91</v>
      </c>
      <c r="B135" s="28" t="s">
        <v>397</v>
      </c>
      <c r="C135" s="27" t="s">
        <v>18</v>
      </c>
      <c r="D135" s="8" t="s">
        <v>586</v>
      </c>
      <c r="E135" s="6" t="s">
        <v>15</v>
      </c>
      <c r="F135" s="5" t="s">
        <v>587</v>
      </c>
      <c r="G135" s="29" t="n">
        <v>340000</v>
      </c>
    </row>
    <row r="136" customFormat="false" ht="15" hidden="false" customHeight="true" outlineLevel="0" collapsed="false">
      <c r="A136" s="6"/>
      <c r="B136" s="5"/>
      <c r="C136" s="6"/>
      <c r="D136" s="8" t="s">
        <v>588</v>
      </c>
      <c r="E136" s="6" t="s">
        <v>15</v>
      </c>
      <c r="F136" s="5" t="s">
        <v>589</v>
      </c>
      <c r="G136" s="29" t="n">
        <v>44000</v>
      </c>
    </row>
    <row r="137" customFormat="false" ht="15" hidden="false" customHeight="true" outlineLevel="0" collapsed="false">
      <c r="A137" s="6"/>
      <c r="B137" s="5"/>
      <c r="C137" s="6"/>
      <c r="D137" s="8" t="s">
        <v>588</v>
      </c>
      <c r="E137" s="6" t="s">
        <v>15</v>
      </c>
      <c r="F137" s="5" t="s">
        <v>590</v>
      </c>
      <c r="G137" s="29" t="n">
        <v>16800</v>
      </c>
    </row>
    <row r="138" customFormat="false" ht="15" hidden="false" customHeight="true" outlineLevel="0" collapsed="false">
      <c r="A138" s="27" t="n">
        <v>92</v>
      </c>
      <c r="B138" s="28" t="s">
        <v>401</v>
      </c>
      <c r="C138" s="27" t="s">
        <v>18</v>
      </c>
      <c r="D138" s="8" t="s">
        <v>591</v>
      </c>
      <c r="E138" s="6" t="s">
        <v>447</v>
      </c>
      <c r="F138" s="5" t="s">
        <v>517</v>
      </c>
      <c r="G138" s="29" t="n">
        <v>7500</v>
      </c>
    </row>
    <row r="139" customFormat="false" ht="15" hidden="false" customHeight="true" outlineLevel="0" collapsed="false">
      <c r="A139" s="6"/>
      <c r="B139" s="5"/>
      <c r="C139" s="6"/>
      <c r="D139" s="8" t="s">
        <v>449</v>
      </c>
      <c r="E139" s="6" t="s">
        <v>447</v>
      </c>
      <c r="F139" s="5" t="s">
        <v>450</v>
      </c>
      <c r="G139" s="29" t="n">
        <v>7500</v>
      </c>
    </row>
    <row r="140" customFormat="false" ht="15" hidden="false" customHeight="true" outlineLevel="0" collapsed="false">
      <c r="A140" s="6"/>
      <c r="B140" s="5"/>
      <c r="C140" s="6"/>
      <c r="D140" s="8" t="s">
        <v>449</v>
      </c>
      <c r="E140" s="6" t="s">
        <v>452</v>
      </c>
      <c r="F140" s="5" t="s">
        <v>453</v>
      </c>
      <c r="G140" s="29" t="n">
        <v>7500</v>
      </c>
    </row>
    <row r="141" customFormat="false" ht="15" hidden="false" customHeight="true" outlineLevel="0" collapsed="false">
      <c r="A141" s="6"/>
      <c r="B141" s="5"/>
      <c r="C141" s="6"/>
      <c r="D141" s="8" t="s">
        <v>449</v>
      </c>
      <c r="E141" s="6" t="s">
        <v>456</v>
      </c>
      <c r="F141" s="5" t="s">
        <v>457</v>
      </c>
      <c r="G141" s="8" t="s">
        <v>592</v>
      </c>
    </row>
    <row r="142" customFormat="false" ht="15" hidden="false" customHeight="true" outlineLevel="0" collapsed="false">
      <c r="A142" s="6"/>
      <c r="B142" s="5"/>
      <c r="C142" s="6"/>
      <c r="D142" s="8" t="s">
        <v>591</v>
      </c>
      <c r="E142" s="6" t="s">
        <v>484</v>
      </c>
      <c r="F142" s="5" t="s">
        <v>593</v>
      </c>
      <c r="G142" s="29" t="n">
        <v>0</v>
      </c>
      <c r="H142" s="30" t="s">
        <v>451</v>
      </c>
    </row>
    <row r="143" customFormat="false" ht="15" hidden="false" customHeight="true" outlineLevel="0" collapsed="false">
      <c r="A143" s="6"/>
      <c r="B143" s="5"/>
      <c r="C143" s="6"/>
      <c r="D143" s="8" t="s">
        <v>594</v>
      </c>
      <c r="E143" s="6" t="s">
        <v>493</v>
      </c>
      <c r="F143" s="5" t="s">
        <v>595</v>
      </c>
      <c r="G143" s="29" t="n">
        <v>7500</v>
      </c>
      <c r="H143" s="30" t="s">
        <v>451</v>
      </c>
    </row>
    <row r="144" customFormat="false" ht="15" hidden="false" customHeight="true" outlineLevel="0" collapsed="false">
      <c r="A144" s="6"/>
      <c r="B144" s="5"/>
      <c r="C144" s="6"/>
      <c r="D144" s="8" t="s">
        <v>594</v>
      </c>
      <c r="E144" s="6" t="s">
        <v>484</v>
      </c>
      <c r="F144" s="5" t="s">
        <v>593</v>
      </c>
      <c r="G144" s="29" t="n">
        <v>7500</v>
      </c>
      <c r="H144" s="30" t="s">
        <v>451</v>
      </c>
    </row>
    <row r="145" customFormat="false" ht="15" hidden="false" customHeight="true" outlineLevel="0" collapsed="false">
      <c r="A145" s="6"/>
      <c r="B145" s="5"/>
      <c r="C145" s="6"/>
      <c r="D145" s="8" t="s">
        <v>596</v>
      </c>
      <c r="E145" s="6" t="s">
        <v>484</v>
      </c>
      <c r="F145" s="5" t="s">
        <v>593</v>
      </c>
      <c r="G145" s="29" t="n">
        <v>22500</v>
      </c>
      <c r="H145" s="30" t="s">
        <v>451</v>
      </c>
    </row>
    <row r="146" customFormat="false" ht="15" hidden="false" customHeight="true" outlineLevel="0" collapsed="false">
      <c r="A146" s="6"/>
      <c r="B146" s="5"/>
      <c r="C146" s="6"/>
      <c r="D146" s="8" t="s">
        <v>596</v>
      </c>
      <c r="E146" s="6" t="s">
        <v>550</v>
      </c>
      <c r="F146" s="5" t="s">
        <v>597</v>
      </c>
      <c r="G146" s="29" t="n">
        <v>4500</v>
      </c>
      <c r="H146" s="30" t="s">
        <v>451</v>
      </c>
    </row>
    <row r="147" customFormat="false" ht="15" hidden="false" customHeight="true" outlineLevel="0" collapsed="false">
      <c r="A147" s="6"/>
      <c r="B147" s="5"/>
      <c r="C147" s="6"/>
      <c r="D147" s="8" t="s">
        <v>596</v>
      </c>
      <c r="E147" s="6" t="s">
        <v>499</v>
      </c>
      <c r="F147" s="5" t="s">
        <v>598</v>
      </c>
      <c r="G147" s="29" t="s">
        <v>599</v>
      </c>
      <c r="H147" s="30" t="s">
        <v>451</v>
      </c>
    </row>
    <row r="148" customFormat="false" ht="15" hidden="false" customHeight="true" outlineLevel="0" collapsed="false">
      <c r="A148" s="27" t="n">
        <v>93</v>
      </c>
      <c r="B148" s="28" t="s">
        <v>405</v>
      </c>
      <c r="C148" s="27" t="s">
        <v>18</v>
      </c>
      <c r="D148" s="8" t="s">
        <v>508</v>
      </c>
      <c r="E148" s="6" t="s">
        <v>459</v>
      </c>
      <c r="F148" s="5" t="s">
        <v>509</v>
      </c>
      <c r="G148" s="29" t="n">
        <v>28600</v>
      </c>
    </row>
    <row r="149" customFormat="false" ht="15" hidden="false" customHeight="true" outlineLevel="0" collapsed="false">
      <c r="A149" s="27" t="n">
        <v>94</v>
      </c>
      <c r="B149" s="28" t="s">
        <v>409</v>
      </c>
      <c r="C149" s="27" t="s">
        <v>18</v>
      </c>
      <c r="D149" s="8" t="s">
        <v>506</v>
      </c>
      <c r="E149" s="6" t="s">
        <v>447</v>
      </c>
      <c r="F149" s="5" t="s">
        <v>507</v>
      </c>
      <c r="G149" s="29" t="n">
        <v>34800</v>
      </c>
    </row>
    <row r="150" customFormat="false" ht="15" hidden="false" customHeight="true" outlineLevel="0" collapsed="false">
      <c r="A150" s="27" t="n">
        <v>95</v>
      </c>
      <c r="B150" s="28" t="s">
        <v>413</v>
      </c>
      <c r="C150" s="27" t="s">
        <v>13</v>
      </c>
      <c r="D150" s="8" t="s">
        <v>506</v>
      </c>
      <c r="E150" s="6" t="s">
        <v>474</v>
      </c>
      <c r="F150" s="5" t="s">
        <v>600</v>
      </c>
      <c r="G150" s="29" t="n">
        <v>13200</v>
      </c>
    </row>
    <row r="151" customFormat="false" ht="15" hidden="false" customHeight="true" outlineLevel="0" collapsed="false">
      <c r="A151" s="27" t="n">
        <v>96</v>
      </c>
      <c r="B151" s="28" t="s">
        <v>416</v>
      </c>
      <c r="C151" s="27" t="s">
        <v>18</v>
      </c>
      <c r="D151" s="8" t="s">
        <v>601</v>
      </c>
      <c r="E151" s="6" t="s">
        <v>447</v>
      </c>
      <c r="F151" s="5" t="s">
        <v>602</v>
      </c>
      <c r="G151" s="29" t="n">
        <v>8400</v>
      </c>
    </row>
    <row r="152" customFormat="false" ht="15" hidden="false" customHeight="true" outlineLevel="0" collapsed="false">
      <c r="A152" s="6"/>
      <c r="B152" s="5"/>
      <c r="C152" s="6"/>
      <c r="D152" s="8" t="s">
        <v>463</v>
      </c>
      <c r="E152" s="6" t="s">
        <v>525</v>
      </c>
      <c r="F152" s="5" t="s">
        <v>603</v>
      </c>
      <c r="G152" s="29" t="n">
        <v>11200</v>
      </c>
    </row>
    <row r="153" customFormat="false" ht="15" hidden="false" customHeight="true" outlineLevel="0" collapsed="false">
      <c r="A153" s="6"/>
      <c r="B153" s="5"/>
      <c r="C153" s="6"/>
      <c r="D153" s="8" t="s">
        <v>506</v>
      </c>
      <c r="E153" s="6" t="s">
        <v>550</v>
      </c>
      <c r="F153" s="5" t="s">
        <v>604</v>
      </c>
      <c r="G153" s="29" t="n">
        <v>19500</v>
      </c>
    </row>
    <row r="154" customFormat="false" ht="15" hidden="false" customHeight="true" outlineLevel="0" collapsed="false">
      <c r="A154" s="6"/>
      <c r="B154" s="5"/>
      <c r="C154" s="6"/>
      <c r="D154" s="8" t="s">
        <v>601</v>
      </c>
      <c r="E154" s="6" t="s">
        <v>546</v>
      </c>
      <c r="F154" s="5" t="s">
        <v>605</v>
      </c>
      <c r="G154" s="29" t="n">
        <v>8400</v>
      </c>
      <c r="H154" s="30" t="s">
        <v>451</v>
      </c>
    </row>
    <row r="155" customFormat="false" ht="15" hidden="false" customHeight="true" outlineLevel="0" collapsed="false">
      <c r="A155" s="27" t="n">
        <v>97</v>
      </c>
      <c r="B155" s="28" t="s">
        <v>420</v>
      </c>
      <c r="C155" s="27" t="s">
        <v>18</v>
      </c>
      <c r="D155" s="8" t="s">
        <v>449</v>
      </c>
      <c r="E155" s="6" t="s">
        <v>447</v>
      </c>
      <c r="F155" s="5" t="s">
        <v>450</v>
      </c>
      <c r="G155" s="29" t="n">
        <v>41000</v>
      </c>
    </row>
    <row r="156" customFormat="false" ht="15" hidden="false" customHeight="true" outlineLevel="0" collapsed="false">
      <c r="A156" s="6"/>
      <c r="B156" s="5"/>
      <c r="C156" s="6"/>
      <c r="D156" s="8" t="s">
        <v>449</v>
      </c>
      <c r="E156" s="6" t="s">
        <v>452</v>
      </c>
      <c r="F156" s="5" t="s">
        <v>453</v>
      </c>
      <c r="G156" s="29" t="n">
        <v>41000</v>
      </c>
    </row>
    <row r="157" customFormat="false" ht="15" hidden="false" customHeight="true" outlineLevel="0" collapsed="false">
      <c r="A157" s="6"/>
      <c r="B157" s="5"/>
      <c r="C157" s="6"/>
      <c r="D157" s="8" t="s">
        <v>449</v>
      </c>
      <c r="E157" s="6" t="s">
        <v>454</v>
      </c>
      <c r="F157" s="5" t="s">
        <v>455</v>
      </c>
      <c r="G157" s="29" t="n">
        <v>6800</v>
      </c>
    </row>
    <row r="158" customFormat="false" ht="15" hidden="false" customHeight="true" outlineLevel="0" collapsed="false">
      <c r="A158" s="6"/>
      <c r="B158" s="5"/>
      <c r="C158" s="6"/>
      <c r="D158" s="8" t="s">
        <v>483</v>
      </c>
      <c r="E158" s="6" t="s">
        <v>484</v>
      </c>
      <c r="F158" s="5" t="s">
        <v>485</v>
      </c>
      <c r="G158" s="29" t="n">
        <v>29000</v>
      </c>
    </row>
    <row r="159" customFormat="false" ht="15" hidden="false" customHeight="true" outlineLevel="0" collapsed="false">
      <c r="A159" s="27" t="n">
        <v>98</v>
      </c>
      <c r="B159" s="28" t="s">
        <v>424</v>
      </c>
      <c r="C159" s="27" t="s">
        <v>13</v>
      </c>
      <c r="D159" s="8" t="s">
        <v>481</v>
      </c>
      <c r="E159" s="6" t="s">
        <v>447</v>
      </c>
      <c r="F159" s="5" t="s">
        <v>482</v>
      </c>
      <c r="G159" s="29" t="n">
        <v>93000</v>
      </c>
    </row>
    <row r="160" customFormat="false" ht="15" hidden="false" customHeight="true" outlineLevel="0" collapsed="false">
      <c r="A160" s="27" t="n">
        <v>99</v>
      </c>
      <c r="B160" s="28" t="s">
        <v>428</v>
      </c>
      <c r="C160" s="27" t="s">
        <v>18</v>
      </c>
      <c r="D160" s="8" t="s">
        <v>483</v>
      </c>
      <c r="E160" s="6" t="s">
        <v>484</v>
      </c>
      <c r="F160" s="5" t="s">
        <v>485</v>
      </c>
      <c r="G160" s="29" t="n">
        <v>21000</v>
      </c>
    </row>
    <row r="161" customFormat="false" ht="15" hidden="false" customHeight="true" outlineLevel="0" collapsed="false">
      <c r="A161" s="6"/>
      <c r="B161" s="5"/>
      <c r="C161" s="6"/>
      <c r="D161" s="8" t="s">
        <v>449</v>
      </c>
      <c r="E161" s="6" t="s">
        <v>447</v>
      </c>
      <c r="F161" s="5" t="s">
        <v>450</v>
      </c>
      <c r="G161" s="29" t="n">
        <v>18000</v>
      </c>
    </row>
    <row r="162" customFormat="false" ht="15" hidden="false" customHeight="true" outlineLevel="0" collapsed="false">
      <c r="A162" s="6"/>
      <c r="B162" s="5"/>
      <c r="C162" s="6"/>
      <c r="D162" s="8" t="s">
        <v>449</v>
      </c>
      <c r="E162" s="6" t="s">
        <v>452</v>
      </c>
      <c r="F162" s="5" t="s">
        <v>453</v>
      </c>
      <c r="G162" s="29" t="n">
        <v>18000</v>
      </c>
    </row>
    <row r="163" customFormat="false" ht="15" hidden="false" customHeight="true" outlineLevel="0" collapsed="false">
      <c r="A163" s="6"/>
      <c r="B163" s="5"/>
      <c r="C163" s="6"/>
      <c r="D163" s="8" t="s">
        <v>449</v>
      </c>
      <c r="E163" s="6" t="s">
        <v>456</v>
      </c>
      <c r="F163" s="5" t="s">
        <v>457</v>
      </c>
      <c r="G163" s="8" t="n">
        <v>4</v>
      </c>
    </row>
    <row r="164" customFormat="false" ht="15.75" hidden="false" customHeight="true" outlineLevel="0" collapsed="false">
      <c r="A164" s="23"/>
      <c r="B164" s="23"/>
      <c r="C164" s="23"/>
      <c r="D164" s="23"/>
      <c r="E164" s="23"/>
      <c r="F164" s="23"/>
      <c r="G164" s="23"/>
    </row>
    <row r="165" customFormat="false" ht="52.5" hidden="false" customHeight="true" outlineLevel="0" collapsed="false">
      <c r="A165" s="23"/>
      <c r="B165" s="39" t="s">
        <v>606</v>
      </c>
      <c r="C165" s="40"/>
      <c r="D165" s="40"/>
      <c r="E165" s="40"/>
      <c r="F165" s="40"/>
      <c r="G165" s="40"/>
    </row>
    <row r="166" customFormat="false" ht="15.75" hidden="false" customHeight="true" outlineLevel="0" collapsed="false">
      <c r="A166" s="23"/>
      <c r="B166" s="23"/>
      <c r="C166" s="23"/>
      <c r="D166" s="23"/>
      <c r="E166" s="23"/>
      <c r="F166" s="23"/>
      <c r="G166" s="23"/>
    </row>
    <row r="167" customFormat="false" ht="15.75" hidden="false" customHeight="true" outlineLevel="0" collapsed="false">
      <c r="A167" s="23"/>
      <c r="B167" s="23"/>
      <c r="C167" s="23"/>
      <c r="D167" s="23"/>
      <c r="E167" s="23"/>
      <c r="F167" s="23"/>
      <c r="G167" s="23"/>
    </row>
    <row r="168" customFormat="false" ht="15.75" hidden="false" customHeight="true" outlineLevel="0" collapsed="false">
      <c r="A168" s="23"/>
      <c r="B168" s="23"/>
      <c r="C168" s="23"/>
      <c r="D168" s="23"/>
      <c r="E168" s="23"/>
      <c r="F168" s="23"/>
      <c r="G168" s="23"/>
    </row>
    <row r="169" customFormat="false" ht="15.75" hidden="false" customHeight="true" outlineLevel="0" collapsed="false">
      <c r="A169" s="23"/>
      <c r="B169" s="23"/>
      <c r="C169" s="23"/>
      <c r="D169" s="23"/>
      <c r="E169" s="23"/>
      <c r="F169" s="23"/>
      <c r="G169" s="23"/>
    </row>
    <row r="170" customFormat="false" ht="15.75" hidden="false" customHeight="true" outlineLevel="0" collapsed="false">
      <c r="A170" s="23"/>
      <c r="B170" s="23"/>
      <c r="C170" s="23"/>
      <c r="D170" s="23"/>
      <c r="E170" s="23"/>
      <c r="F170" s="23"/>
      <c r="G170" s="23"/>
    </row>
    <row r="171" customFormat="false" ht="15.75" hidden="false" customHeight="true" outlineLevel="0" collapsed="false">
      <c r="A171" s="23"/>
      <c r="B171" s="23"/>
      <c r="C171" s="23"/>
      <c r="D171" s="23"/>
      <c r="E171" s="23"/>
      <c r="F171" s="23"/>
      <c r="G171" s="23"/>
    </row>
    <row r="172" customFormat="false" ht="15.75" hidden="false" customHeight="true" outlineLevel="0" collapsed="false">
      <c r="A172" s="23"/>
      <c r="B172" s="23"/>
      <c r="C172" s="23"/>
      <c r="D172" s="23"/>
      <c r="E172" s="23"/>
      <c r="F172" s="23"/>
      <c r="G172" s="23"/>
    </row>
    <row r="173" customFormat="false" ht="15.75" hidden="false" customHeight="true" outlineLevel="0" collapsed="false">
      <c r="A173" s="23"/>
      <c r="B173" s="23"/>
      <c r="C173" s="23"/>
      <c r="D173" s="23"/>
      <c r="E173" s="23"/>
      <c r="F173" s="23"/>
      <c r="G173" s="23"/>
    </row>
    <row r="174" customFormat="false" ht="15.75" hidden="false" customHeight="true" outlineLevel="0" collapsed="false">
      <c r="A174" s="23"/>
      <c r="B174" s="23"/>
      <c r="C174" s="23"/>
      <c r="D174" s="23"/>
      <c r="E174" s="23"/>
      <c r="F174" s="23"/>
      <c r="G174" s="23"/>
    </row>
    <row r="175" customFormat="false" ht="15.75" hidden="false" customHeight="true" outlineLevel="0" collapsed="false">
      <c r="A175" s="23"/>
      <c r="B175" s="23"/>
      <c r="C175" s="23"/>
      <c r="D175" s="23"/>
      <c r="E175" s="23"/>
      <c r="F175" s="23"/>
      <c r="G175" s="23"/>
    </row>
    <row r="176" customFormat="false" ht="15.75" hidden="false" customHeight="true" outlineLevel="0" collapsed="false">
      <c r="A176" s="23"/>
      <c r="B176" s="23"/>
      <c r="C176" s="23"/>
      <c r="D176" s="23"/>
      <c r="E176" s="23"/>
      <c r="F176" s="23"/>
      <c r="G176" s="23"/>
    </row>
    <row r="177" customFormat="false" ht="15.75" hidden="false" customHeight="true" outlineLevel="0" collapsed="false">
      <c r="A177" s="23"/>
      <c r="B177" s="23"/>
      <c r="C177" s="23"/>
      <c r="D177" s="23"/>
      <c r="E177" s="23"/>
      <c r="F177" s="23"/>
      <c r="G177" s="23"/>
    </row>
    <row r="178" customFormat="false" ht="15.75" hidden="false" customHeight="true" outlineLevel="0" collapsed="false">
      <c r="A178" s="23"/>
      <c r="B178" s="23"/>
      <c r="C178" s="23"/>
      <c r="D178" s="23"/>
      <c r="E178" s="23"/>
      <c r="F178" s="23"/>
      <c r="G178" s="23"/>
    </row>
    <row r="179" customFormat="false" ht="15.75" hidden="false" customHeight="true" outlineLevel="0" collapsed="false">
      <c r="A179" s="23"/>
      <c r="B179" s="23"/>
      <c r="C179" s="23"/>
      <c r="D179" s="23"/>
      <c r="E179" s="23"/>
      <c r="F179" s="23"/>
      <c r="G179" s="23"/>
    </row>
    <row r="180" customFormat="false" ht="15.75" hidden="false" customHeight="true" outlineLevel="0" collapsed="false">
      <c r="A180" s="23"/>
      <c r="B180" s="23"/>
      <c r="C180" s="23"/>
      <c r="D180" s="23"/>
      <c r="E180" s="23"/>
      <c r="F180" s="23"/>
      <c r="G180" s="23"/>
    </row>
    <row r="181" customFormat="false" ht="15.75" hidden="false" customHeight="true" outlineLevel="0" collapsed="false">
      <c r="A181" s="23"/>
      <c r="B181" s="23"/>
      <c r="C181" s="23"/>
      <c r="D181" s="23"/>
      <c r="E181" s="23"/>
      <c r="F181" s="23"/>
      <c r="G181" s="23"/>
    </row>
    <row r="182" customFormat="false" ht="15.75" hidden="false" customHeight="true" outlineLevel="0" collapsed="false">
      <c r="A182" s="23"/>
      <c r="B182" s="23"/>
      <c r="C182" s="23"/>
      <c r="D182" s="23"/>
      <c r="E182" s="23"/>
      <c r="F182" s="23"/>
      <c r="G182" s="23"/>
    </row>
    <row r="183" customFormat="false" ht="15.75" hidden="false" customHeight="true" outlineLevel="0" collapsed="false">
      <c r="A183" s="23"/>
      <c r="B183" s="23"/>
      <c r="C183" s="23"/>
      <c r="D183" s="23"/>
      <c r="E183" s="23"/>
      <c r="F183" s="23"/>
      <c r="G183" s="23"/>
    </row>
    <row r="184" customFormat="false" ht="15.75" hidden="false" customHeight="true" outlineLevel="0" collapsed="false">
      <c r="A184" s="23"/>
      <c r="B184" s="23"/>
      <c r="C184" s="23"/>
      <c r="D184" s="23"/>
      <c r="E184" s="23"/>
      <c r="F184" s="23"/>
      <c r="G184" s="23"/>
    </row>
    <row r="185" customFormat="false" ht="15.75" hidden="false" customHeight="true" outlineLevel="0" collapsed="false">
      <c r="A185" s="23"/>
      <c r="B185" s="23"/>
      <c r="C185" s="23"/>
      <c r="D185" s="23"/>
      <c r="E185" s="23"/>
      <c r="F185" s="23"/>
      <c r="G185" s="23"/>
    </row>
    <row r="186" customFormat="false" ht="15.75" hidden="false" customHeight="true" outlineLevel="0" collapsed="false">
      <c r="A186" s="23"/>
      <c r="B186" s="23"/>
      <c r="C186" s="23"/>
      <c r="D186" s="23"/>
      <c r="E186" s="23"/>
      <c r="F186" s="23"/>
      <c r="G186" s="23"/>
    </row>
    <row r="187" customFormat="false" ht="15.75" hidden="false" customHeight="true" outlineLevel="0" collapsed="false">
      <c r="A187" s="23"/>
      <c r="B187" s="23"/>
      <c r="C187" s="23"/>
      <c r="D187" s="23"/>
      <c r="E187" s="23"/>
      <c r="F187" s="23"/>
      <c r="G187" s="23"/>
    </row>
    <row r="188" customFormat="false" ht="15.75" hidden="false" customHeight="true" outlineLevel="0" collapsed="false">
      <c r="A188" s="23"/>
      <c r="B188" s="23"/>
      <c r="C188" s="23"/>
      <c r="D188" s="23"/>
      <c r="E188" s="23"/>
      <c r="F188" s="23"/>
      <c r="G188" s="23"/>
    </row>
    <row r="189" customFormat="false" ht="15.75" hidden="false" customHeight="true" outlineLevel="0" collapsed="false">
      <c r="A189" s="23"/>
      <c r="B189" s="23"/>
      <c r="C189" s="23"/>
      <c r="D189" s="23"/>
      <c r="E189" s="23"/>
      <c r="F189" s="23"/>
      <c r="G189" s="23"/>
    </row>
    <row r="190" customFormat="false" ht="15.75" hidden="false" customHeight="true" outlineLevel="0" collapsed="false">
      <c r="A190" s="23"/>
      <c r="B190" s="23"/>
      <c r="C190" s="23"/>
      <c r="D190" s="23"/>
      <c r="E190" s="23"/>
      <c r="F190" s="23"/>
      <c r="G190" s="23"/>
    </row>
    <row r="191" customFormat="false" ht="15.75" hidden="false" customHeight="true" outlineLevel="0" collapsed="false">
      <c r="A191" s="23"/>
      <c r="B191" s="23"/>
      <c r="C191" s="23"/>
      <c r="D191" s="23"/>
      <c r="E191" s="23"/>
      <c r="F191" s="23"/>
      <c r="G191" s="23"/>
    </row>
    <row r="192" customFormat="false" ht="15.75" hidden="false" customHeight="true" outlineLevel="0" collapsed="false">
      <c r="A192" s="23"/>
      <c r="B192" s="23"/>
      <c r="C192" s="23"/>
      <c r="D192" s="23"/>
      <c r="E192" s="23"/>
      <c r="F192" s="23"/>
      <c r="G192" s="23"/>
    </row>
    <row r="193" customFormat="false" ht="15.75" hidden="false" customHeight="true" outlineLevel="0" collapsed="false">
      <c r="A193" s="23"/>
      <c r="B193" s="23"/>
      <c r="C193" s="23"/>
      <c r="D193" s="23"/>
      <c r="E193" s="23"/>
      <c r="F193" s="23"/>
      <c r="G193" s="23"/>
    </row>
    <row r="194" customFormat="false" ht="15.75" hidden="false" customHeight="true" outlineLevel="0" collapsed="false">
      <c r="A194" s="23"/>
      <c r="B194" s="23"/>
      <c r="C194" s="23"/>
      <c r="D194" s="23"/>
      <c r="E194" s="23"/>
      <c r="F194" s="23"/>
      <c r="G194" s="23"/>
    </row>
    <row r="195" customFormat="false" ht="15.75" hidden="false" customHeight="true" outlineLevel="0" collapsed="false">
      <c r="A195" s="23"/>
      <c r="B195" s="23"/>
      <c r="C195" s="23"/>
      <c r="D195" s="23"/>
      <c r="E195" s="23"/>
      <c r="F195" s="23"/>
      <c r="G195" s="23"/>
    </row>
    <row r="196" customFormat="false" ht="15.75" hidden="false" customHeight="true" outlineLevel="0" collapsed="false">
      <c r="A196" s="23"/>
      <c r="B196" s="23"/>
      <c r="C196" s="23"/>
      <c r="D196" s="23"/>
      <c r="E196" s="23"/>
      <c r="F196" s="23"/>
      <c r="G196" s="23"/>
    </row>
    <row r="197" customFormat="false" ht="15.75" hidden="false" customHeight="true" outlineLevel="0" collapsed="false">
      <c r="A197" s="23"/>
      <c r="B197" s="23"/>
      <c r="C197" s="23"/>
      <c r="D197" s="23"/>
      <c r="E197" s="23"/>
      <c r="F197" s="23"/>
      <c r="G197" s="23"/>
    </row>
    <row r="198" customFormat="false" ht="15.75" hidden="false" customHeight="true" outlineLevel="0" collapsed="false">
      <c r="A198" s="23"/>
      <c r="B198" s="23"/>
      <c r="C198" s="23"/>
      <c r="D198" s="23"/>
      <c r="E198" s="23"/>
      <c r="F198" s="23"/>
      <c r="G198" s="23"/>
    </row>
    <row r="199" customFormat="false" ht="15.75" hidden="false" customHeight="true" outlineLevel="0" collapsed="false">
      <c r="A199" s="23"/>
      <c r="B199" s="23"/>
      <c r="C199" s="23"/>
      <c r="D199" s="23"/>
      <c r="E199" s="23"/>
      <c r="F199" s="23"/>
      <c r="G199" s="23"/>
    </row>
    <row r="200" customFormat="false" ht="15.75" hidden="false" customHeight="true" outlineLevel="0" collapsed="false">
      <c r="A200" s="23"/>
      <c r="B200" s="23"/>
      <c r="C200" s="23"/>
      <c r="D200" s="23"/>
      <c r="E200" s="23"/>
      <c r="F200" s="23"/>
      <c r="G200" s="23"/>
    </row>
    <row r="201" customFormat="false" ht="15.75" hidden="false" customHeight="true" outlineLevel="0" collapsed="false">
      <c r="A201" s="23"/>
      <c r="B201" s="23"/>
      <c r="C201" s="23"/>
      <c r="D201" s="23"/>
      <c r="E201" s="23"/>
      <c r="F201" s="23"/>
      <c r="G201" s="23"/>
    </row>
    <row r="202" customFormat="false" ht="15.75" hidden="false" customHeight="true" outlineLevel="0" collapsed="false">
      <c r="A202" s="23"/>
      <c r="B202" s="23"/>
      <c r="C202" s="23"/>
      <c r="D202" s="23"/>
      <c r="E202" s="23"/>
      <c r="F202" s="23"/>
      <c r="G202" s="23"/>
    </row>
    <row r="203" customFormat="false" ht="15.75" hidden="false" customHeight="true" outlineLevel="0" collapsed="false">
      <c r="A203" s="23"/>
      <c r="B203" s="23"/>
      <c r="C203" s="23"/>
      <c r="D203" s="23"/>
      <c r="E203" s="23"/>
      <c r="F203" s="23"/>
      <c r="G203" s="23"/>
    </row>
    <row r="204" customFormat="false" ht="15.75" hidden="false" customHeight="true" outlineLevel="0" collapsed="false">
      <c r="A204" s="23"/>
      <c r="B204" s="23"/>
      <c r="C204" s="23"/>
      <c r="D204" s="23"/>
      <c r="E204" s="23"/>
      <c r="F204" s="23"/>
      <c r="G204" s="23"/>
    </row>
    <row r="205" customFormat="false" ht="15.75" hidden="false" customHeight="true" outlineLevel="0" collapsed="false">
      <c r="A205" s="23"/>
      <c r="B205" s="23"/>
      <c r="C205" s="23"/>
      <c r="D205" s="23"/>
      <c r="E205" s="23"/>
      <c r="F205" s="23"/>
      <c r="G205" s="23"/>
    </row>
    <row r="206" customFormat="false" ht="15.75" hidden="false" customHeight="true" outlineLevel="0" collapsed="false">
      <c r="A206" s="23"/>
      <c r="B206" s="23"/>
      <c r="C206" s="23"/>
      <c r="D206" s="23"/>
      <c r="E206" s="23"/>
      <c r="F206" s="23"/>
      <c r="G206" s="23"/>
    </row>
    <row r="207" customFormat="false" ht="15.75" hidden="false" customHeight="true" outlineLevel="0" collapsed="false">
      <c r="A207" s="23"/>
      <c r="B207" s="23"/>
      <c r="C207" s="23"/>
      <c r="D207" s="23"/>
      <c r="E207" s="23"/>
      <c r="F207" s="23"/>
      <c r="G207" s="23"/>
    </row>
    <row r="208" customFormat="false" ht="15.75" hidden="false" customHeight="true" outlineLevel="0" collapsed="false">
      <c r="A208" s="23"/>
      <c r="B208" s="23"/>
      <c r="C208" s="23"/>
      <c r="D208" s="23"/>
      <c r="E208" s="23"/>
      <c r="F208" s="23"/>
      <c r="G208" s="23"/>
    </row>
    <row r="209" customFormat="false" ht="15.75" hidden="false" customHeight="true" outlineLevel="0" collapsed="false">
      <c r="A209" s="23"/>
      <c r="B209" s="23"/>
      <c r="C209" s="23"/>
      <c r="D209" s="23"/>
      <c r="E209" s="23"/>
      <c r="F209" s="23"/>
      <c r="G209" s="23"/>
    </row>
    <row r="210" customFormat="false" ht="15.75" hidden="false" customHeight="true" outlineLevel="0" collapsed="false">
      <c r="A210" s="23"/>
      <c r="B210" s="23"/>
      <c r="C210" s="23"/>
      <c r="D210" s="23"/>
      <c r="E210" s="23"/>
      <c r="F210" s="23"/>
      <c r="G210" s="23"/>
    </row>
    <row r="211" customFormat="false" ht="15.75" hidden="false" customHeight="true" outlineLevel="0" collapsed="false">
      <c r="A211" s="23"/>
      <c r="B211" s="23"/>
      <c r="C211" s="23"/>
      <c r="D211" s="23"/>
      <c r="E211" s="23"/>
      <c r="F211" s="23"/>
      <c r="G211" s="23"/>
    </row>
    <row r="212" customFormat="false" ht="15.75" hidden="false" customHeight="true" outlineLevel="0" collapsed="false">
      <c r="A212" s="23"/>
      <c r="B212" s="23"/>
      <c r="C212" s="23"/>
      <c r="D212" s="23"/>
      <c r="E212" s="23"/>
      <c r="F212" s="23"/>
      <c r="G212" s="23"/>
    </row>
    <row r="213" customFormat="false" ht="15.75" hidden="false" customHeight="true" outlineLevel="0" collapsed="false">
      <c r="A213" s="23"/>
      <c r="B213" s="23"/>
      <c r="C213" s="23"/>
      <c r="D213" s="23"/>
      <c r="E213" s="23"/>
      <c r="F213" s="23"/>
      <c r="G213" s="23"/>
    </row>
    <row r="214" customFormat="false" ht="15.75" hidden="false" customHeight="true" outlineLevel="0" collapsed="false">
      <c r="A214" s="23"/>
      <c r="B214" s="23"/>
      <c r="C214" s="23"/>
      <c r="D214" s="23"/>
      <c r="E214" s="23"/>
      <c r="F214" s="23"/>
      <c r="G214" s="23"/>
    </row>
    <row r="215" customFormat="false" ht="15.75" hidden="false" customHeight="true" outlineLevel="0" collapsed="false">
      <c r="A215" s="23"/>
      <c r="B215" s="23"/>
      <c r="C215" s="23"/>
      <c r="D215" s="23"/>
      <c r="E215" s="23"/>
      <c r="F215" s="23"/>
      <c r="G215" s="23"/>
    </row>
    <row r="216" customFormat="false" ht="15.75" hidden="false" customHeight="true" outlineLevel="0" collapsed="false">
      <c r="A216" s="23"/>
      <c r="B216" s="23"/>
      <c r="C216" s="23"/>
      <c r="D216" s="23"/>
      <c r="E216" s="23"/>
      <c r="F216" s="23"/>
      <c r="G216" s="23"/>
    </row>
    <row r="217" customFormat="false" ht="15.75" hidden="false" customHeight="true" outlineLevel="0" collapsed="false">
      <c r="A217" s="23"/>
      <c r="B217" s="23"/>
      <c r="C217" s="23"/>
      <c r="D217" s="23"/>
      <c r="E217" s="23"/>
      <c r="F217" s="23"/>
      <c r="G217" s="23"/>
    </row>
    <row r="218" customFormat="false" ht="15.75" hidden="false" customHeight="true" outlineLevel="0" collapsed="false">
      <c r="A218" s="23"/>
      <c r="B218" s="23"/>
      <c r="C218" s="23"/>
      <c r="D218" s="23"/>
      <c r="E218" s="23"/>
      <c r="F218" s="23"/>
      <c r="G218" s="23"/>
    </row>
    <row r="219" customFormat="false" ht="15.75" hidden="false" customHeight="true" outlineLevel="0" collapsed="false">
      <c r="A219" s="23"/>
      <c r="B219" s="23"/>
      <c r="C219" s="23"/>
      <c r="D219" s="23"/>
      <c r="E219" s="23"/>
      <c r="F219" s="23"/>
      <c r="G219" s="23"/>
    </row>
    <row r="220" customFormat="false" ht="15.75" hidden="false" customHeight="true" outlineLevel="0" collapsed="false">
      <c r="A220" s="23"/>
      <c r="B220" s="23"/>
      <c r="C220" s="23"/>
      <c r="D220" s="23"/>
      <c r="E220" s="23"/>
      <c r="F220" s="23"/>
      <c r="G220" s="23"/>
    </row>
    <row r="221" customFormat="false" ht="15.75" hidden="false" customHeight="true" outlineLevel="0" collapsed="false">
      <c r="A221" s="23"/>
      <c r="B221" s="23"/>
      <c r="C221" s="23"/>
      <c r="D221" s="23"/>
      <c r="E221" s="23"/>
      <c r="F221" s="23"/>
      <c r="G221" s="23"/>
    </row>
    <row r="222" customFormat="false" ht="15.75" hidden="false" customHeight="true" outlineLevel="0" collapsed="false">
      <c r="A222" s="23"/>
      <c r="B222" s="23"/>
      <c r="C222" s="23"/>
      <c r="D222" s="23"/>
      <c r="E222" s="23"/>
      <c r="F222" s="23"/>
      <c r="G222" s="23"/>
    </row>
    <row r="223" customFormat="false" ht="15.75" hidden="false" customHeight="true" outlineLevel="0" collapsed="false">
      <c r="A223" s="23"/>
      <c r="B223" s="23"/>
      <c r="C223" s="23"/>
      <c r="D223" s="23"/>
      <c r="E223" s="23"/>
      <c r="F223" s="23"/>
      <c r="G223" s="23"/>
    </row>
    <row r="224" customFormat="false" ht="15.75" hidden="false" customHeight="true" outlineLevel="0" collapsed="false">
      <c r="A224" s="23"/>
      <c r="B224" s="23"/>
      <c r="C224" s="23"/>
      <c r="D224" s="23"/>
      <c r="E224" s="23"/>
      <c r="F224" s="23"/>
      <c r="G224" s="23"/>
    </row>
    <row r="225" customFormat="false" ht="15.75" hidden="false" customHeight="true" outlineLevel="0" collapsed="false">
      <c r="A225" s="23"/>
      <c r="B225" s="23"/>
      <c r="C225" s="23"/>
      <c r="D225" s="23"/>
      <c r="E225" s="23"/>
      <c r="F225" s="23"/>
      <c r="G225" s="23"/>
    </row>
    <row r="226" customFormat="false" ht="15.75" hidden="false" customHeight="true" outlineLevel="0" collapsed="false">
      <c r="A226" s="23"/>
      <c r="B226" s="23"/>
      <c r="C226" s="23"/>
      <c r="D226" s="23"/>
      <c r="E226" s="23"/>
      <c r="F226" s="23"/>
      <c r="G226" s="23"/>
    </row>
    <row r="227" customFormat="false" ht="15.75" hidden="false" customHeight="true" outlineLevel="0" collapsed="false">
      <c r="A227" s="23"/>
      <c r="B227" s="23"/>
      <c r="C227" s="23"/>
      <c r="D227" s="23"/>
      <c r="E227" s="23"/>
      <c r="F227" s="23"/>
      <c r="G227" s="23"/>
    </row>
    <row r="228" customFormat="false" ht="15.75" hidden="false" customHeight="true" outlineLevel="0" collapsed="false">
      <c r="A228" s="23"/>
      <c r="B228" s="23"/>
      <c r="C228" s="23"/>
      <c r="D228" s="23"/>
      <c r="E228" s="23"/>
      <c r="F228" s="23"/>
      <c r="G228" s="23"/>
    </row>
    <row r="229" customFormat="false" ht="15.75" hidden="false" customHeight="true" outlineLevel="0" collapsed="false">
      <c r="A229" s="23"/>
      <c r="B229" s="23"/>
      <c r="C229" s="23"/>
      <c r="D229" s="23"/>
      <c r="E229" s="23"/>
      <c r="F229" s="23"/>
      <c r="G229" s="23"/>
    </row>
    <row r="230" customFormat="false" ht="15.75" hidden="false" customHeight="true" outlineLevel="0" collapsed="false">
      <c r="A230" s="23"/>
      <c r="B230" s="23"/>
      <c r="C230" s="23"/>
      <c r="D230" s="23"/>
      <c r="E230" s="23"/>
      <c r="F230" s="23"/>
      <c r="G230" s="23"/>
    </row>
    <row r="231" customFormat="false" ht="15.75" hidden="false" customHeight="true" outlineLevel="0" collapsed="false">
      <c r="A231" s="23"/>
      <c r="B231" s="23"/>
      <c r="C231" s="23"/>
      <c r="D231" s="23"/>
      <c r="E231" s="23"/>
      <c r="F231" s="23"/>
      <c r="G231" s="23"/>
    </row>
    <row r="232" customFormat="false" ht="15.75" hidden="false" customHeight="true" outlineLevel="0" collapsed="false">
      <c r="A232" s="23"/>
      <c r="B232" s="23"/>
      <c r="C232" s="23"/>
      <c r="D232" s="23"/>
      <c r="E232" s="23"/>
      <c r="F232" s="23"/>
      <c r="G232" s="23"/>
    </row>
    <row r="233" customFormat="false" ht="15.75" hidden="false" customHeight="true" outlineLevel="0" collapsed="false">
      <c r="A233" s="23"/>
      <c r="B233" s="23"/>
      <c r="C233" s="23"/>
      <c r="D233" s="23"/>
      <c r="E233" s="23"/>
      <c r="F233" s="23"/>
      <c r="G233" s="23"/>
    </row>
    <row r="234" customFormat="false" ht="15.75" hidden="false" customHeight="true" outlineLevel="0" collapsed="false">
      <c r="A234" s="23"/>
      <c r="B234" s="23"/>
      <c r="C234" s="23"/>
      <c r="D234" s="23"/>
      <c r="E234" s="23"/>
      <c r="F234" s="23"/>
      <c r="G234" s="23"/>
    </row>
    <row r="235" customFormat="false" ht="15.75" hidden="false" customHeight="true" outlineLevel="0" collapsed="false">
      <c r="A235" s="23"/>
      <c r="B235" s="23"/>
      <c r="C235" s="23"/>
      <c r="D235" s="23"/>
      <c r="E235" s="23"/>
      <c r="F235" s="23"/>
      <c r="G235" s="23"/>
    </row>
    <row r="236" customFormat="false" ht="15.75" hidden="false" customHeight="true" outlineLevel="0" collapsed="false">
      <c r="A236" s="23"/>
      <c r="B236" s="23"/>
      <c r="C236" s="23"/>
      <c r="D236" s="23"/>
      <c r="E236" s="23"/>
      <c r="F236" s="23"/>
      <c r="G236" s="23"/>
    </row>
    <row r="237" customFormat="false" ht="15.75" hidden="false" customHeight="true" outlineLevel="0" collapsed="false">
      <c r="A237" s="23"/>
      <c r="B237" s="23"/>
      <c r="C237" s="23"/>
      <c r="D237" s="23"/>
      <c r="E237" s="23"/>
      <c r="F237" s="23"/>
      <c r="G237" s="23"/>
    </row>
    <row r="238" customFormat="false" ht="15.75" hidden="false" customHeight="true" outlineLevel="0" collapsed="false">
      <c r="A238" s="23"/>
      <c r="B238" s="23"/>
      <c r="C238" s="23"/>
      <c r="D238" s="23"/>
      <c r="E238" s="23"/>
      <c r="F238" s="23"/>
      <c r="G238" s="23"/>
    </row>
    <row r="239" customFormat="false" ht="15.75" hidden="false" customHeight="true" outlineLevel="0" collapsed="false">
      <c r="A239" s="23"/>
      <c r="B239" s="23"/>
      <c r="C239" s="23"/>
      <c r="D239" s="23"/>
      <c r="E239" s="23"/>
      <c r="F239" s="23"/>
      <c r="G239" s="23"/>
    </row>
    <row r="240" customFormat="false" ht="15.75" hidden="false" customHeight="true" outlineLevel="0" collapsed="false">
      <c r="A240" s="23"/>
      <c r="B240" s="23"/>
      <c r="C240" s="23"/>
      <c r="D240" s="23"/>
      <c r="E240" s="23"/>
      <c r="F240" s="23"/>
      <c r="G240" s="23"/>
    </row>
    <row r="241" customFormat="false" ht="15.75" hidden="false" customHeight="true" outlineLevel="0" collapsed="false">
      <c r="A241" s="23"/>
      <c r="B241" s="23"/>
      <c r="C241" s="23"/>
      <c r="D241" s="23"/>
      <c r="E241" s="23"/>
      <c r="F241" s="23"/>
      <c r="G241" s="23"/>
    </row>
    <row r="242" customFormat="false" ht="15.75" hidden="false" customHeight="true" outlineLevel="0" collapsed="false">
      <c r="A242" s="23"/>
      <c r="B242" s="23"/>
      <c r="C242" s="23"/>
      <c r="D242" s="23"/>
      <c r="E242" s="23"/>
      <c r="F242" s="23"/>
      <c r="G242" s="23"/>
    </row>
    <row r="243" customFormat="false" ht="15.75" hidden="false" customHeight="true" outlineLevel="0" collapsed="false">
      <c r="A243" s="23"/>
      <c r="B243" s="23"/>
      <c r="C243" s="23"/>
      <c r="D243" s="23"/>
      <c r="E243" s="23"/>
      <c r="F243" s="23"/>
      <c r="G243" s="23"/>
    </row>
    <row r="244" customFormat="false" ht="15.75" hidden="false" customHeight="true" outlineLevel="0" collapsed="false">
      <c r="A244" s="23"/>
      <c r="B244" s="23"/>
      <c r="C244" s="23"/>
      <c r="D244" s="23"/>
      <c r="E244" s="23"/>
      <c r="F244" s="23"/>
      <c r="G244" s="23"/>
    </row>
    <row r="245" customFormat="false" ht="15.75" hidden="false" customHeight="true" outlineLevel="0" collapsed="false">
      <c r="A245" s="23"/>
      <c r="B245" s="23"/>
      <c r="C245" s="23"/>
      <c r="D245" s="23"/>
      <c r="E245" s="23"/>
      <c r="F245" s="23"/>
      <c r="G245" s="23"/>
    </row>
    <row r="246" customFormat="false" ht="15.75" hidden="false" customHeight="true" outlineLevel="0" collapsed="false">
      <c r="A246" s="23"/>
      <c r="B246" s="23"/>
      <c r="C246" s="23"/>
      <c r="D246" s="23"/>
      <c r="E246" s="23"/>
      <c r="F246" s="23"/>
      <c r="G246" s="23"/>
    </row>
    <row r="247" customFormat="false" ht="15.75" hidden="false" customHeight="true" outlineLevel="0" collapsed="false">
      <c r="A247" s="23"/>
      <c r="B247" s="23"/>
      <c r="C247" s="23"/>
      <c r="D247" s="23"/>
      <c r="E247" s="23"/>
      <c r="F247" s="23"/>
      <c r="G247" s="23"/>
    </row>
    <row r="248" customFormat="false" ht="15.75" hidden="false" customHeight="true" outlineLevel="0" collapsed="false">
      <c r="A248" s="23"/>
      <c r="B248" s="23"/>
      <c r="C248" s="23"/>
      <c r="D248" s="23"/>
      <c r="E248" s="23"/>
      <c r="F248" s="23"/>
      <c r="G248" s="23"/>
    </row>
    <row r="249" customFormat="false" ht="15.75" hidden="false" customHeight="true" outlineLevel="0" collapsed="false">
      <c r="A249" s="23"/>
      <c r="B249" s="23"/>
      <c r="C249" s="23"/>
      <c r="D249" s="23"/>
      <c r="E249" s="23"/>
      <c r="F249" s="23"/>
      <c r="G249" s="23"/>
    </row>
    <row r="250" customFormat="false" ht="15.75" hidden="false" customHeight="true" outlineLevel="0" collapsed="false">
      <c r="A250" s="23"/>
      <c r="B250" s="23"/>
      <c r="C250" s="23"/>
      <c r="D250" s="23"/>
      <c r="E250" s="23"/>
      <c r="F250" s="23"/>
      <c r="G250" s="23"/>
    </row>
    <row r="251" customFormat="false" ht="15.75" hidden="false" customHeight="true" outlineLevel="0" collapsed="false">
      <c r="A251" s="23"/>
      <c r="B251" s="23"/>
      <c r="C251" s="23"/>
      <c r="D251" s="23"/>
      <c r="E251" s="23"/>
      <c r="F251" s="23"/>
      <c r="G251" s="23"/>
    </row>
    <row r="252" customFormat="false" ht="15.75" hidden="false" customHeight="true" outlineLevel="0" collapsed="false">
      <c r="A252" s="23"/>
      <c r="B252" s="23"/>
      <c r="C252" s="23"/>
      <c r="D252" s="23"/>
      <c r="E252" s="23"/>
      <c r="F252" s="23"/>
      <c r="G252" s="23"/>
    </row>
    <row r="253" customFormat="false" ht="15.75" hidden="false" customHeight="true" outlineLevel="0" collapsed="false">
      <c r="A253" s="23"/>
      <c r="B253" s="23"/>
      <c r="C253" s="23"/>
      <c r="D253" s="23"/>
      <c r="E253" s="23"/>
      <c r="F253" s="23"/>
      <c r="G253" s="23"/>
    </row>
    <row r="254" customFormat="false" ht="15.75" hidden="false" customHeight="true" outlineLevel="0" collapsed="false">
      <c r="A254" s="23"/>
      <c r="B254" s="23"/>
      <c r="C254" s="23"/>
      <c r="D254" s="23"/>
      <c r="E254" s="23"/>
      <c r="F254" s="23"/>
      <c r="G254" s="23"/>
    </row>
    <row r="255" customFormat="false" ht="15.75" hidden="false" customHeight="true" outlineLevel="0" collapsed="false">
      <c r="A255" s="23"/>
      <c r="B255" s="23"/>
      <c r="C255" s="23"/>
      <c r="D255" s="23"/>
      <c r="E255" s="23"/>
      <c r="F255" s="23"/>
      <c r="G255" s="23"/>
    </row>
    <row r="256" customFormat="false" ht="15.75" hidden="false" customHeight="true" outlineLevel="0" collapsed="false">
      <c r="A256" s="23"/>
      <c r="B256" s="23"/>
      <c r="C256" s="23"/>
      <c r="D256" s="23"/>
      <c r="E256" s="23"/>
      <c r="F256" s="23"/>
      <c r="G256" s="23"/>
    </row>
    <row r="257" customFormat="false" ht="15.75" hidden="false" customHeight="true" outlineLevel="0" collapsed="false">
      <c r="A257" s="23"/>
      <c r="B257" s="23"/>
      <c r="C257" s="23"/>
      <c r="D257" s="23"/>
      <c r="E257" s="23"/>
      <c r="F257" s="23"/>
      <c r="G257" s="23"/>
    </row>
    <row r="258" customFormat="false" ht="15.75" hidden="false" customHeight="true" outlineLevel="0" collapsed="false">
      <c r="A258" s="23"/>
      <c r="B258" s="23"/>
      <c r="C258" s="23"/>
      <c r="D258" s="23"/>
      <c r="E258" s="23"/>
      <c r="F258" s="23"/>
      <c r="G258" s="23"/>
    </row>
    <row r="259" customFormat="false" ht="15.75" hidden="false" customHeight="true" outlineLevel="0" collapsed="false">
      <c r="A259" s="23"/>
      <c r="B259" s="23"/>
      <c r="C259" s="23"/>
      <c r="D259" s="23"/>
      <c r="E259" s="23"/>
      <c r="F259" s="23"/>
      <c r="G259" s="23"/>
    </row>
    <row r="260" customFormat="false" ht="15.75" hidden="false" customHeight="true" outlineLevel="0" collapsed="false">
      <c r="A260" s="23"/>
      <c r="B260" s="23"/>
      <c r="C260" s="23"/>
      <c r="D260" s="23"/>
      <c r="E260" s="23"/>
      <c r="F260" s="23"/>
      <c r="G260" s="23"/>
    </row>
    <row r="261" customFormat="false" ht="15.75" hidden="false" customHeight="true" outlineLevel="0" collapsed="false">
      <c r="A261" s="23"/>
      <c r="B261" s="23"/>
      <c r="C261" s="23"/>
      <c r="D261" s="23"/>
      <c r="E261" s="23"/>
      <c r="F261" s="23"/>
      <c r="G261" s="23"/>
    </row>
    <row r="262" customFormat="false" ht="15.75" hidden="false" customHeight="true" outlineLevel="0" collapsed="false">
      <c r="A262" s="23"/>
      <c r="B262" s="23"/>
      <c r="C262" s="23"/>
      <c r="D262" s="23"/>
      <c r="E262" s="23"/>
      <c r="F262" s="23"/>
      <c r="G262" s="23"/>
    </row>
    <row r="263" customFormat="false" ht="15.75" hidden="false" customHeight="true" outlineLevel="0" collapsed="false">
      <c r="A263" s="23"/>
      <c r="B263" s="23"/>
      <c r="C263" s="23"/>
      <c r="D263" s="23"/>
      <c r="E263" s="23"/>
      <c r="F263" s="23"/>
      <c r="G263" s="23"/>
    </row>
    <row r="264" customFormat="false" ht="15.75" hidden="false" customHeight="true" outlineLevel="0" collapsed="false">
      <c r="A264" s="23"/>
      <c r="B264" s="23"/>
      <c r="C264" s="23"/>
      <c r="D264" s="23"/>
      <c r="E264" s="23"/>
      <c r="F264" s="23"/>
      <c r="G264" s="23"/>
    </row>
    <row r="265" customFormat="false" ht="15.75" hidden="false" customHeight="true" outlineLevel="0" collapsed="false">
      <c r="A265" s="23"/>
      <c r="B265" s="23"/>
      <c r="C265" s="23"/>
      <c r="D265" s="23"/>
      <c r="E265" s="23"/>
      <c r="F265" s="23"/>
      <c r="G265" s="23"/>
    </row>
    <row r="266" customFormat="false" ht="15.75" hidden="false" customHeight="true" outlineLevel="0" collapsed="false">
      <c r="A266" s="23"/>
      <c r="B266" s="23"/>
      <c r="C266" s="23"/>
      <c r="D266" s="23"/>
      <c r="E266" s="23"/>
      <c r="F266" s="23"/>
      <c r="G266" s="23"/>
    </row>
    <row r="267" customFormat="false" ht="15.75" hidden="false" customHeight="true" outlineLevel="0" collapsed="false">
      <c r="A267" s="23"/>
      <c r="B267" s="23"/>
      <c r="C267" s="23"/>
      <c r="D267" s="23"/>
      <c r="E267" s="23"/>
      <c r="F267" s="23"/>
      <c r="G267" s="23"/>
    </row>
    <row r="268" customFormat="false" ht="15.75" hidden="false" customHeight="true" outlineLevel="0" collapsed="false">
      <c r="A268" s="23"/>
      <c r="B268" s="23"/>
      <c r="C268" s="23"/>
      <c r="D268" s="23"/>
      <c r="E268" s="23"/>
      <c r="F268" s="23"/>
      <c r="G268" s="23"/>
    </row>
    <row r="269" customFormat="false" ht="15.75" hidden="false" customHeight="true" outlineLevel="0" collapsed="false">
      <c r="A269" s="23"/>
      <c r="B269" s="23"/>
      <c r="C269" s="23"/>
      <c r="D269" s="23"/>
      <c r="E269" s="23"/>
      <c r="F269" s="23"/>
      <c r="G269" s="23"/>
    </row>
    <row r="270" customFormat="false" ht="15.75" hidden="false" customHeight="true" outlineLevel="0" collapsed="false">
      <c r="A270" s="23"/>
      <c r="B270" s="23"/>
      <c r="C270" s="23"/>
      <c r="D270" s="23"/>
      <c r="E270" s="23"/>
      <c r="F270" s="23"/>
      <c r="G270" s="23"/>
    </row>
    <row r="271" customFormat="false" ht="15.75" hidden="false" customHeight="true" outlineLevel="0" collapsed="false">
      <c r="A271" s="23"/>
      <c r="B271" s="23"/>
      <c r="C271" s="23"/>
      <c r="D271" s="23"/>
      <c r="E271" s="23"/>
      <c r="F271" s="23"/>
      <c r="G271" s="23"/>
    </row>
    <row r="272" customFormat="false" ht="15.75" hidden="false" customHeight="true" outlineLevel="0" collapsed="false">
      <c r="A272" s="23"/>
      <c r="B272" s="23"/>
      <c r="C272" s="23"/>
      <c r="D272" s="23"/>
      <c r="E272" s="23"/>
      <c r="F272" s="23"/>
      <c r="G272" s="23"/>
    </row>
    <row r="273" customFormat="false" ht="15.75" hidden="false" customHeight="true" outlineLevel="0" collapsed="false">
      <c r="A273" s="23"/>
      <c r="B273" s="23"/>
      <c r="C273" s="23"/>
      <c r="D273" s="23"/>
      <c r="E273" s="23"/>
      <c r="F273" s="23"/>
      <c r="G273" s="23"/>
    </row>
    <row r="274" customFormat="false" ht="15.75" hidden="false" customHeight="true" outlineLevel="0" collapsed="false">
      <c r="A274" s="23"/>
      <c r="B274" s="23"/>
      <c r="C274" s="23"/>
      <c r="D274" s="23"/>
      <c r="E274" s="23"/>
      <c r="F274" s="23"/>
      <c r="G274" s="23"/>
    </row>
    <row r="275" customFormat="false" ht="15.75" hidden="false" customHeight="true" outlineLevel="0" collapsed="false">
      <c r="A275" s="23"/>
      <c r="B275" s="23"/>
      <c r="C275" s="23"/>
      <c r="D275" s="23"/>
      <c r="E275" s="23"/>
      <c r="F275" s="23"/>
      <c r="G275" s="23"/>
    </row>
    <row r="276" customFormat="false" ht="15.75" hidden="false" customHeight="true" outlineLevel="0" collapsed="false">
      <c r="A276" s="23"/>
      <c r="B276" s="23"/>
      <c r="C276" s="23"/>
      <c r="D276" s="23"/>
      <c r="E276" s="23"/>
      <c r="F276" s="23"/>
      <c r="G276" s="23"/>
    </row>
    <row r="277" customFormat="false" ht="15.75" hidden="false" customHeight="true" outlineLevel="0" collapsed="false">
      <c r="A277" s="23"/>
      <c r="B277" s="23"/>
      <c r="C277" s="23"/>
      <c r="D277" s="23"/>
      <c r="E277" s="23"/>
      <c r="F277" s="23"/>
      <c r="G277" s="23"/>
    </row>
    <row r="278" customFormat="false" ht="15.75" hidden="false" customHeight="true" outlineLevel="0" collapsed="false">
      <c r="A278" s="23"/>
      <c r="B278" s="23"/>
      <c r="C278" s="23"/>
      <c r="D278" s="23"/>
      <c r="E278" s="23"/>
      <c r="F278" s="23"/>
      <c r="G278" s="23"/>
    </row>
    <row r="279" customFormat="false" ht="15.75" hidden="false" customHeight="true" outlineLevel="0" collapsed="false">
      <c r="A279" s="23"/>
      <c r="B279" s="23"/>
      <c r="C279" s="23"/>
      <c r="D279" s="23"/>
      <c r="E279" s="23"/>
      <c r="F279" s="23"/>
      <c r="G279" s="23"/>
    </row>
    <row r="280" customFormat="false" ht="15.75" hidden="false" customHeight="true" outlineLevel="0" collapsed="false">
      <c r="A280" s="23"/>
      <c r="B280" s="23"/>
      <c r="C280" s="23"/>
      <c r="D280" s="23"/>
      <c r="E280" s="23"/>
      <c r="F280" s="23"/>
      <c r="G280" s="23"/>
    </row>
    <row r="281" customFormat="false" ht="15.75" hidden="false" customHeight="true" outlineLevel="0" collapsed="false">
      <c r="A281" s="23"/>
      <c r="B281" s="23"/>
      <c r="C281" s="23"/>
      <c r="D281" s="23"/>
      <c r="E281" s="23"/>
      <c r="F281" s="23"/>
      <c r="G281" s="23"/>
    </row>
    <row r="282" customFormat="false" ht="15.75" hidden="false" customHeight="true" outlineLevel="0" collapsed="false">
      <c r="A282" s="23"/>
      <c r="B282" s="23"/>
      <c r="C282" s="23"/>
      <c r="D282" s="23"/>
      <c r="E282" s="23"/>
      <c r="F282" s="23"/>
      <c r="G282" s="23"/>
    </row>
    <row r="283" customFormat="false" ht="15.75" hidden="false" customHeight="true" outlineLevel="0" collapsed="false">
      <c r="A283" s="23"/>
      <c r="B283" s="23"/>
      <c r="C283" s="23"/>
      <c r="D283" s="23"/>
      <c r="E283" s="23"/>
      <c r="F283" s="23"/>
      <c r="G283" s="23"/>
    </row>
    <row r="284" customFormat="false" ht="15.75" hidden="false" customHeight="true" outlineLevel="0" collapsed="false">
      <c r="A284" s="23"/>
      <c r="B284" s="23"/>
      <c r="C284" s="23"/>
      <c r="D284" s="23"/>
      <c r="E284" s="23"/>
      <c r="F284" s="23"/>
      <c r="G284" s="23"/>
    </row>
    <row r="285" customFormat="false" ht="15.75" hidden="false" customHeight="true" outlineLevel="0" collapsed="false">
      <c r="A285" s="23"/>
      <c r="B285" s="23"/>
      <c r="C285" s="23"/>
      <c r="D285" s="23"/>
      <c r="E285" s="23"/>
      <c r="F285" s="23"/>
      <c r="G285" s="23"/>
    </row>
    <row r="286" customFormat="false" ht="15.75" hidden="false" customHeight="true" outlineLevel="0" collapsed="false">
      <c r="A286" s="23"/>
      <c r="B286" s="23"/>
      <c r="C286" s="23"/>
      <c r="D286" s="23"/>
      <c r="E286" s="23"/>
      <c r="F286" s="23"/>
      <c r="G286" s="23"/>
    </row>
    <row r="287" customFormat="false" ht="15.75" hidden="false" customHeight="true" outlineLevel="0" collapsed="false">
      <c r="A287" s="23"/>
      <c r="B287" s="23"/>
      <c r="C287" s="23"/>
      <c r="D287" s="23"/>
      <c r="E287" s="23"/>
      <c r="F287" s="23"/>
      <c r="G287" s="23"/>
    </row>
    <row r="288" customFormat="false" ht="15.75" hidden="false" customHeight="true" outlineLevel="0" collapsed="false">
      <c r="A288" s="23"/>
      <c r="B288" s="23"/>
      <c r="C288" s="23"/>
      <c r="D288" s="23"/>
      <c r="E288" s="23"/>
      <c r="F288" s="23"/>
      <c r="G288" s="23"/>
    </row>
    <row r="289" customFormat="false" ht="15.75" hidden="false" customHeight="true" outlineLevel="0" collapsed="false">
      <c r="A289" s="23"/>
      <c r="B289" s="23"/>
      <c r="C289" s="23"/>
      <c r="D289" s="23"/>
      <c r="E289" s="23"/>
      <c r="F289" s="23"/>
      <c r="G289" s="23"/>
    </row>
    <row r="290" customFormat="false" ht="15.75" hidden="false" customHeight="true" outlineLevel="0" collapsed="false">
      <c r="A290" s="23"/>
      <c r="B290" s="23"/>
      <c r="C290" s="23"/>
      <c r="D290" s="23"/>
      <c r="E290" s="23"/>
      <c r="F290" s="23"/>
      <c r="G290" s="23"/>
    </row>
    <row r="291" customFormat="false" ht="15.75" hidden="false" customHeight="true" outlineLevel="0" collapsed="false">
      <c r="A291" s="23"/>
      <c r="B291" s="23"/>
      <c r="C291" s="23"/>
      <c r="D291" s="23"/>
      <c r="E291" s="23"/>
      <c r="F291" s="23"/>
      <c r="G291" s="23"/>
    </row>
    <row r="292" customFormat="false" ht="15.75" hidden="false" customHeight="true" outlineLevel="0" collapsed="false">
      <c r="A292" s="23"/>
      <c r="B292" s="23"/>
      <c r="C292" s="23"/>
      <c r="D292" s="23"/>
      <c r="E292" s="23"/>
      <c r="F292" s="23"/>
      <c r="G292" s="23"/>
    </row>
    <row r="293" customFormat="false" ht="15.75" hidden="false" customHeight="true" outlineLevel="0" collapsed="false">
      <c r="A293" s="23"/>
      <c r="B293" s="23"/>
      <c r="C293" s="23"/>
      <c r="D293" s="23"/>
      <c r="E293" s="23"/>
      <c r="F293" s="23"/>
      <c r="G293" s="23"/>
    </row>
    <row r="294" customFormat="false" ht="15.75" hidden="false" customHeight="true" outlineLevel="0" collapsed="false">
      <c r="A294" s="23"/>
      <c r="B294" s="23"/>
      <c r="C294" s="23"/>
      <c r="D294" s="23"/>
      <c r="E294" s="23"/>
      <c r="F294" s="23"/>
      <c r="G294" s="23"/>
    </row>
    <row r="295" customFormat="false" ht="15.75" hidden="false" customHeight="true" outlineLevel="0" collapsed="false">
      <c r="A295" s="23"/>
      <c r="B295" s="23"/>
      <c r="C295" s="23"/>
      <c r="D295" s="23"/>
      <c r="E295" s="23"/>
      <c r="F295" s="23"/>
      <c r="G295" s="23"/>
    </row>
    <row r="296" customFormat="false" ht="15.75" hidden="false" customHeight="true" outlineLevel="0" collapsed="false">
      <c r="A296" s="23"/>
      <c r="B296" s="23"/>
      <c r="C296" s="23"/>
      <c r="D296" s="23"/>
      <c r="E296" s="23"/>
      <c r="F296" s="23"/>
      <c r="G296" s="23"/>
    </row>
    <row r="297" customFormat="false" ht="15.75" hidden="false" customHeight="true" outlineLevel="0" collapsed="false">
      <c r="A297" s="23"/>
      <c r="B297" s="23"/>
      <c r="C297" s="23"/>
      <c r="D297" s="23"/>
      <c r="E297" s="23"/>
      <c r="F297" s="23"/>
      <c r="G297" s="23"/>
    </row>
    <row r="298" customFormat="false" ht="15.75" hidden="false" customHeight="true" outlineLevel="0" collapsed="false">
      <c r="A298" s="23"/>
      <c r="B298" s="23"/>
      <c r="C298" s="23"/>
      <c r="D298" s="23"/>
      <c r="E298" s="23"/>
      <c r="F298" s="23"/>
      <c r="G298" s="23"/>
    </row>
    <row r="299" customFormat="false" ht="15.75" hidden="false" customHeight="true" outlineLevel="0" collapsed="false">
      <c r="A299" s="23"/>
      <c r="B299" s="23"/>
      <c r="C299" s="23"/>
      <c r="D299" s="23"/>
      <c r="E299" s="23"/>
      <c r="F299" s="23"/>
      <c r="G299" s="23"/>
    </row>
    <row r="300" customFormat="false" ht="15.75" hidden="false" customHeight="true" outlineLevel="0" collapsed="false">
      <c r="A300" s="23"/>
      <c r="B300" s="23"/>
      <c r="C300" s="23"/>
      <c r="D300" s="23"/>
      <c r="E300" s="23"/>
      <c r="F300" s="23"/>
      <c r="G300" s="23"/>
    </row>
    <row r="301" customFormat="false" ht="15.75" hidden="false" customHeight="true" outlineLevel="0" collapsed="false">
      <c r="A301" s="23"/>
      <c r="B301" s="23"/>
      <c r="C301" s="23"/>
      <c r="D301" s="23"/>
      <c r="E301" s="23"/>
      <c r="F301" s="23"/>
      <c r="G301" s="23"/>
    </row>
    <row r="302" customFormat="false" ht="15.75" hidden="false" customHeight="true" outlineLevel="0" collapsed="false">
      <c r="A302" s="23"/>
      <c r="B302" s="23"/>
      <c r="C302" s="23"/>
      <c r="D302" s="23"/>
      <c r="E302" s="23"/>
      <c r="F302" s="23"/>
      <c r="G302" s="23"/>
    </row>
    <row r="303" customFormat="false" ht="15.75" hidden="false" customHeight="true" outlineLevel="0" collapsed="false">
      <c r="A303" s="23"/>
      <c r="B303" s="23"/>
      <c r="C303" s="23"/>
      <c r="D303" s="23"/>
      <c r="E303" s="23"/>
      <c r="F303" s="23"/>
      <c r="G303" s="23"/>
    </row>
    <row r="304" customFormat="false" ht="15.75" hidden="false" customHeight="true" outlineLevel="0" collapsed="false">
      <c r="A304" s="23"/>
      <c r="B304" s="23"/>
      <c r="C304" s="23"/>
      <c r="D304" s="23"/>
      <c r="E304" s="23"/>
      <c r="F304" s="23"/>
      <c r="G304" s="23"/>
    </row>
    <row r="305" customFormat="false" ht="15.75" hidden="false" customHeight="true" outlineLevel="0" collapsed="false">
      <c r="A305" s="23"/>
      <c r="B305" s="23"/>
      <c r="C305" s="23"/>
      <c r="D305" s="23"/>
      <c r="E305" s="23"/>
      <c r="F305" s="23"/>
      <c r="G305" s="23"/>
    </row>
    <row r="306" customFormat="false" ht="15.75" hidden="false" customHeight="true" outlineLevel="0" collapsed="false">
      <c r="A306" s="23"/>
      <c r="B306" s="23"/>
      <c r="C306" s="23"/>
      <c r="D306" s="23"/>
      <c r="E306" s="23"/>
      <c r="F306" s="23"/>
      <c r="G306" s="23"/>
    </row>
    <row r="307" customFormat="false" ht="15.75" hidden="false" customHeight="true" outlineLevel="0" collapsed="false">
      <c r="A307" s="23"/>
      <c r="B307" s="23"/>
      <c r="C307" s="23"/>
      <c r="D307" s="23"/>
      <c r="E307" s="23"/>
      <c r="F307" s="23"/>
      <c r="G307" s="23"/>
    </row>
    <row r="308" customFormat="false" ht="15.75" hidden="false" customHeight="true" outlineLevel="0" collapsed="false">
      <c r="A308" s="23"/>
      <c r="B308" s="23"/>
      <c r="C308" s="23"/>
      <c r="D308" s="23"/>
      <c r="E308" s="23"/>
      <c r="F308" s="23"/>
      <c r="G308" s="23"/>
    </row>
    <row r="309" customFormat="false" ht="15.75" hidden="false" customHeight="true" outlineLevel="0" collapsed="false">
      <c r="A309" s="23"/>
      <c r="B309" s="23"/>
      <c r="C309" s="23"/>
      <c r="D309" s="23"/>
      <c r="E309" s="23"/>
      <c r="F309" s="23"/>
      <c r="G309" s="23"/>
    </row>
    <row r="310" customFormat="false" ht="15.75" hidden="false" customHeight="true" outlineLevel="0" collapsed="false">
      <c r="A310" s="23"/>
      <c r="B310" s="23"/>
      <c r="C310" s="23"/>
      <c r="D310" s="23"/>
      <c r="E310" s="23"/>
      <c r="F310" s="23"/>
      <c r="G310" s="23"/>
    </row>
    <row r="311" customFormat="false" ht="15.75" hidden="false" customHeight="true" outlineLevel="0" collapsed="false">
      <c r="A311" s="23"/>
      <c r="B311" s="23"/>
      <c r="C311" s="23"/>
      <c r="D311" s="23"/>
      <c r="E311" s="23"/>
      <c r="F311" s="23"/>
      <c r="G311" s="23"/>
    </row>
    <row r="312" customFormat="false" ht="15.75" hidden="false" customHeight="true" outlineLevel="0" collapsed="false">
      <c r="A312" s="23"/>
      <c r="B312" s="23"/>
      <c r="C312" s="23"/>
      <c r="D312" s="23"/>
      <c r="E312" s="23"/>
      <c r="F312" s="23"/>
      <c r="G312" s="23"/>
    </row>
    <row r="313" customFormat="false" ht="15.75" hidden="false" customHeight="true" outlineLevel="0" collapsed="false">
      <c r="A313" s="23"/>
      <c r="B313" s="23"/>
      <c r="C313" s="23"/>
      <c r="D313" s="23"/>
      <c r="E313" s="23"/>
      <c r="F313" s="23"/>
      <c r="G313" s="23"/>
    </row>
    <row r="314" customFormat="false" ht="15.75" hidden="false" customHeight="true" outlineLevel="0" collapsed="false">
      <c r="A314" s="23"/>
      <c r="B314" s="23"/>
      <c r="C314" s="23"/>
      <c r="D314" s="23"/>
      <c r="E314" s="23"/>
      <c r="F314" s="23"/>
      <c r="G314" s="23"/>
    </row>
    <row r="315" customFormat="false" ht="15.75" hidden="false" customHeight="true" outlineLevel="0" collapsed="false">
      <c r="A315" s="23"/>
      <c r="B315" s="23"/>
      <c r="C315" s="23"/>
      <c r="D315" s="23"/>
      <c r="E315" s="23"/>
      <c r="F315" s="23"/>
      <c r="G315" s="23"/>
    </row>
    <row r="316" customFormat="false" ht="15.75" hidden="false" customHeight="true" outlineLevel="0" collapsed="false">
      <c r="A316" s="23"/>
      <c r="B316" s="23"/>
      <c r="C316" s="23"/>
      <c r="D316" s="23"/>
      <c r="E316" s="23"/>
      <c r="F316" s="23"/>
      <c r="G316" s="23"/>
    </row>
    <row r="317" customFormat="false" ht="15.75" hidden="false" customHeight="true" outlineLevel="0" collapsed="false">
      <c r="A317" s="23"/>
      <c r="B317" s="23"/>
      <c r="C317" s="23"/>
      <c r="D317" s="23"/>
      <c r="E317" s="23"/>
      <c r="F317" s="23"/>
      <c r="G317" s="23"/>
    </row>
    <row r="318" customFormat="false" ht="15.75" hidden="false" customHeight="true" outlineLevel="0" collapsed="false">
      <c r="A318" s="23"/>
      <c r="B318" s="23"/>
      <c r="C318" s="23"/>
      <c r="D318" s="23"/>
      <c r="E318" s="23"/>
      <c r="F318" s="23"/>
      <c r="G318" s="23"/>
    </row>
    <row r="319" customFormat="false" ht="15.75" hidden="false" customHeight="true" outlineLevel="0" collapsed="false">
      <c r="A319" s="23"/>
      <c r="B319" s="23"/>
      <c r="C319" s="23"/>
      <c r="D319" s="23"/>
      <c r="E319" s="23"/>
      <c r="F319" s="23"/>
      <c r="G319" s="23"/>
    </row>
    <row r="320" customFormat="false" ht="15.75" hidden="false" customHeight="true" outlineLevel="0" collapsed="false">
      <c r="A320" s="23"/>
      <c r="B320" s="23"/>
      <c r="C320" s="23"/>
      <c r="D320" s="23"/>
      <c r="E320" s="23"/>
      <c r="F320" s="23"/>
      <c r="G320" s="23"/>
    </row>
    <row r="321" customFormat="false" ht="15.75" hidden="false" customHeight="true" outlineLevel="0" collapsed="false">
      <c r="A321" s="23"/>
      <c r="B321" s="23"/>
      <c r="C321" s="23"/>
      <c r="D321" s="23"/>
      <c r="E321" s="23"/>
      <c r="F321" s="23"/>
      <c r="G321" s="23"/>
    </row>
    <row r="322" customFormat="false" ht="15.75" hidden="false" customHeight="true" outlineLevel="0" collapsed="false">
      <c r="A322" s="23"/>
      <c r="B322" s="23"/>
      <c r="C322" s="23"/>
      <c r="D322" s="23"/>
      <c r="E322" s="23"/>
      <c r="F322" s="23"/>
      <c r="G322" s="23"/>
    </row>
    <row r="323" customFormat="false" ht="15.75" hidden="false" customHeight="true" outlineLevel="0" collapsed="false">
      <c r="A323" s="23"/>
      <c r="B323" s="23"/>
      <c r="C323" s="23"/>
      <c r="D323" s="23"/>
      <c r="E323" s="23"/>
      <c r="F323" s="23"/>
      <c r="G323" s="23"/>
    </row>
    <row r="324" customFormat="false" ht="15.75" hidden="false" customHeight="true" outlineLevel="0" collapsed="false">
      <c r="A324" s="23"/>
      <c r="B324" s="23"/>
      <c r="C324" s="23"/>
      <c r="D324" s="23"/>
      <c r="E324" s="23"/>
      <c r="F324" s="23"/>
      <c r="G324" s="23"/>
    </row>
    <row r="325" customFormat="false" ht="15.75" hidden="false" customHeight="true" outlineLevel="0" collapsed="false">
      <c r="A325" s="23"/>
      <c r="B325" s="23"/>
      <c r="C325" s="23"/>
      <c r="D325" s="23"/>
      <c r="E325" s="23"/>
      <c r="F325" s="23"/>
      <c r="G325" s="23"/>
    </row>
    <row r="326" customFormat="false" ht="15.75" hidden="false" customHeight="true" outlineLevel="0" collapsed="false">
      <c r="A326" s="23"/>
      <c r="B326" s="23"/>
      <c r="C326" s="23"/>
      <c r="D326" s="23"/>
      <c r="E326" s="23"/>
      <c r="F326" s="23"/>
      <c r="G326" s="23"/>
    </row>
    <row r="327" customFormat="false" ht="15.75" hidden="false" customHeight="true" outlineLevel="0" collapsed="false">
      <c r="A327" s="23"/>
      <c r="B327" s="23"/>
      <c r="C327" s="23"/>
      <c r="D327" s="23"/>
      <c r="E327" s="23"/>
      <c r="F327" s="23"/>
      <c r="G327" s="23"/>
    </row>
    <row r="328" customFormat="false" ht="15.75" hidden="false" customHeight="true" outlineLevel="0" collapsed="false">
      <c r="A328" s="23"/>
      <c r="B328" s="23"/>
      <c r="C328" s="23"/>
      <c r="D328" s="23"/>
      <c r="E328" s="23"/>
      <c r="F328" s="23"/>
      <c r="G328" s="23"/>
    </row>
    <row r="329" customFormat="false" ht="15.75" hidden="false" customHeight="true" outlineLevel="0" collapsed="false">
      <c r="A329" s="23"/>
      <c r="B329" s="23"/>
      <c r="C329" s="23"/>
      <c r="D329" s="23"/>
      <c r="E329" s="23"/>
      <c r="F329" s="23"/>
      <c r="G329" s="23"/>
    </row>
    <row r="330" customFormat="false" ht="15.75" hidden="false" customHeight="true" outlineLevel="0" collapsed="false">
      <c r="A330" s="23"/>
      <c r="B330" s="23"/>
      <c r="C330" s="23"/>
      <c r="D330" s="23"/>
      <c r="E330" s="23"/>
      <c r="F330" s="23"/>
      <c r="G330" s="23"/>
    </row>
    <row r="331" customFormat="false" ht="15.75" hidden="false" customHeight="true" outlineLevel="0" collapsed="false">
      <c r="A331" s="23"/>
      <c r="B331" s="23"/>
      <c r="C331" s="23"/>
      <c r="D331" s="23"/>
      <c r="E331" s="23"/>
      <c r="F331" s="23"/>
      <c r="G331" s="23"/>
    </row>
    <row r="332" customFormat="false" ht="15.75" hidden="false" customHeight="true" outlineLevel="0" collapsed="false">
      <c r="A332" s="23"/>
      <c r="B332" s="23"/>
      <c r="C332" s="23"/>
      <c r="D332" s="23"/>
      <c r="E332" s="23"/>
      <c r="F332" s="23"/>
      <c r="G332" s="23"/>
    </row>
    <row r="333" customFormat="false" ht="15.75" hidden="false" customHeight="true" outlineLevel="0" collapsed="false">
      <c r="A333" s="23"/>
      <c r="B333" s="23"/>
      <c r="C333" s="23"/>
      <c r="D333" s="23"/>
      <c r="E333" s="23"/>
      <c r="F333" s="23"/>
      <c r="G333" s="23"/>
    </row>
    <row r="334" customFormat="false" ht="15.75" hidden="false" customHeight="true" outlineLevel="0" collapsed="false">
      <c r="A334" s="23"/>
      <c r="B334" s="23"/>
      <c r="C334" s="23"/>
      <c r="D334" s="23"/>
      <c r="E334" s="23"/>
      <c r="F334" s="23"/>
      <c r="G334" s="23"/>
    </row>
    <row r="335" customFormat="false" ht="15.75" hidden="false" customHeight="true" outlineLevel="0" collapsed="false">
      <c r="A335" s="23"/>
      <c r="B335" s="23"/>
      <c r="C335" s="23"/>
      <c r="D335" s="23"/>
      <c r="E335" s="23"/>
      <c r="F335" s="23"/>
      <c r="G335" s="23"/>
    </row>
    <row r="336" customFormat="false" ht="15.75" hidden="false" customHeight="true" outlineLevel="0" collapsed="false">
      <c r="A336" s="23"/>
      <c r="B336" s="23"/>
      <c r="C336" s="23"/>
      <c r="D336" s="23"/>
      <c r="E336" s="23"/>
      <c r="F336" s="23"/>
      <c r="G336" s="23"/>
    </row>
    <row r="337" customFormat="false" ht="15.75" hidden="false" customHeight="true" outlineLevel="0" collapsed="false">
      <c r="A337" s="23"/>
      <c r="B337" s="23"/>
      <c r="C337" s="23"/>
      <c r="D337" s="23"/>
      <c r="E337" s="23"/>
      <c r="F337" s="23"/>
      <c r="G337" s="23"/>
    </row>
    <row r="338" customFormat="false" ht="15.75" hidden="false" customHeight="true" outlineLevel="0" collapsed="false">
      <c r="A338" s="23"/>
      <c r="B338" s="23"/>
      <c r="C338" s="23"/>
      <c r="D338" s="23"/>
      <c r="E338" s="23"/>
      <c r="F338" s="23"/>
      <c r="G338" s="23"/>
    </row>
    <row r="339" customFormat="false" ht="15.75" hidden="false" customHeight="true" outlineLevel="0" collapsed="false">
      <c r="A339" s="23"/>
      <c r="B339" s="23"/>
      <c r="C339" s="23"/>
      <c r="D339" s="23"/>
      <c r="E339" s="23"/>
      <c r="F339" s="23"/>
      <c r="G339" s="23"/>
    </row>
    <row r="340" customFormat="false" ht="15.75" hidden="false" customHeight="true" outlineLevel="0" collapsed="false">
      <c r="A340" s="23"/>
      <c r="B340" s="23"/>
      <c r="C340" s="23"/>
      <c r="D340" s="23"/>
      <c r="E340" s="23"/>
      <c r="F340" s="23"/>
      <c r="G340" s="23"/>
    </row>
    <row r="341" customFormat="false" ht="15.75" hidden="false" customHeight="true" outlineLevel="0" collapsed="false">
      <c r="A341" s="23"/>
      <c r="B341" s="23"/>
      <c r="C341" s="23"/>
      <c r="D341" s="23"/>
      <c r="E341" s="23"/>
      <c r="F341" s="23"/>
      <c r="G341" s="23"/>
    </row>
    <row r="342" customFormat="false" ht="15.75" hidden="false" customHeight="true" outlineLevel="0" collapsed="false">
      <c r="A342" s="23"/>
      <c r="B342" s="23"/>
      <c r="C342" s="23"/>
      <c r="D342" s="23"/>
      <c r="E342" s="23"/>
      <c r="F342" s="23"/>
      <c r="G342" s="23"/>
    </row>
    <row r="343" customFormat="false" ht="15.75" hidden="false" customHeight="true" outlineLevel="0" collapsed="false">
      <c r="A343" s="23"/>
      <c r="B343" s="23"/>
      <c r="C343" s="23"/>
      <c r="D343" s="23"/>
      <c r="E343" s="23"/>
      <c r="F343" s="23"/>
      <c r="G343" s="23"/>
    </row>
    <row r="344" customFormat="false" ht="15.75" hidden="false" customHeight="true" outlineLevel="0" collapsed="false">
      <c r="A344" s="23"/>
      <c r="B344" s="23"/>
      <c r="C344" s="23"/>
      <c r="D344" s="23"/>
      <c r="E344" s="23"/>
      <c r="F344" s="23"/>
      <c r="G344" s="23"/>
    </row>
    <row r="345" customFormat="false" ht="15.75" hidden="false" customHeight="true" outlineLevel="0" collapsed="false">
      <c r="A345" s="23"/>
      <c r="B345" s="23"/>
      <c r="C345" s="23"/>
      <c r="D345" s="23"/>
      <c r="E345" s="23"/>
      <c r="F345" s="23"/>
      <c r="G345" s="23"/>
    </row>
    <row r="346" customFormat="false" ht="15.75" hidden="false" customHeight="true" outlineLevel="0" collapsed="false">
      <c r="A346" s="23"/>
      <c r="B346" s="23"/>
      <c r="C346" s="23"/>
      <c r="D346" s="23"/>
      <c r="E346" s="23"/>
      <c r="F346" s="23"/>
      <c r="G346" s="23"/>
    </row>
    <row r="347" customFormat="false" ht="15.75" hidden="false" customHeight="true" outlineLevel="0" collapsed="false">
      <c r="A347" s="23"/>
      <c r="B347" s="23"/>
      <c r="C347" s="23"/>
      <c r="D347" s="23"/>
      <c r="E347" s="23"/>
      <c r="F347" s="23"/>
      <c r="G347" s="23"/>
    </row>
    <row r="348" customFormat="false" ht="15.75" hidden="false" customHeight="true" outlineLevel="0" collapsed="false">
      <c r="A348" s="23"/>
      <c r="B348" s="23"/>
      <c r="C348" s="23"/>
      <c r="D348" s="23"/>
      <c r="E348" s="23"/>
      <c r="F348" s="23"/>
      <c r="G348" s="23"/>
    </row>
    <row r="349" customFormat="false" ht="15.75" hidden="false" customHeight="true" outlineLevel="0" collapsed="false">
      <c r="A349" s="23"/>
      <c r="B349" s="23"/>
      <c r="C349" s="23"/>
      <c r="D349" s="23"/>
      <c r="E349" s="23"/>
      <c r="F349" s="23"/>
      <c r="G349" s="23"/>
    </row>
    <row r="350" customFormat="false" ht="15.75" hidden="false" customHeight="true" outlineLevel="0" collapsed="false">
      <c r="A350" s="23"/>
      <c r="B350" s="23"/>
      <c r="C350" s="23"/>
      <c r="D350" s="23"/>
      <c r="E350" s="23"/>
      <c r="F350" s="23"/>
      <c r="G350" s="23"/>
    </row>
    <row r="351" customFormat="false" ht="15.75" hidden="false" customHeight="true" outlineLevel="0" collapsed="false">
      <c r="A351" s="23"/>
      <c r="B351" s="23"/>
      <c r="C351" s="23"/>
      <c r="D351" s="23"/>
      <c r="E351" s="23"/>
      <c r="F351" s="23"/>
      <c r="G351" s="23"/>
    </row>
    <row r="352" customFormat="false" ht="15.75" hidden="false" customHeight="true" outlineLevel="0" collapsed="false">
      <c r="A352" s="23"/>
      <c r="B352" s="23"/>
      <c r="C352" s="23"/>
      <c r="D352" s="23"/>
      <c r="E352" s="23"/>
      <c r="F352" s="23"/>
      <c r="G352" s="23"/>
    </row>
    <row r="353" customFormat="false" ht="15.75" hidden="false" customHeight="true" outlineLevel="0" collapsed="false">
      <c r="A353" s="23"/>
      <c r="B353" s="23"/>
      <c r="C353" s="23"/>
      <c r="D353" s="23"/>
      <c r="E353" s="23"/>
      <c r="F353" s="23"/>
      <c r="G353" s="23"/>
    </row>
    <row r="354" customFormat="false" ht="15.75" hidden="false" customHeight="true" outlineLevel="0" collapsed="false">
      <c r="A354" s="23"/>
      <c r="B354" s="23"/>
      <c r="C354" s="23"/>
      <c r="D354" s="23"/>
      <c r="E354" s="23"/>
      <c r="F354" s="23"/>
      <c r="G354" s="23"/>
    </row>
    <row r="355" customFormat="false" ht="15.75" hidden="false" customHeight="true" outlineLevel="0" collapsed="false">
      <c r="A355" s="23"/>
      <c r="B355" s="23"/>
      <c r="C355" s="23"/>
      <c r="D355" s="23"/>
      <c r="E355" s="23"/>
      <c r="F355" s="23"/>
      <c r="G355" s="23"/>
    </row>
    <row r="356" customFormat="false" ht="15.75" hidden="false" customHeight="true" outlineLevel="0" collapsed="false">
      <c r="A356" s="23"/>
      <c r="B356" s="23"/>
      <c r="C356" s="23"/>
      <c r="D356" s="23"/>
      <c r="E356" s="23"/>
      <c r="F356" s="23"/>
      <c r="G356" s="23"/>
    </row>
    <row r="357" customFormat="false" ht="15.75" hidden="false" customHeight="true" outlineLevel="0" collapsed="false">
      <c r="A357" s="23"/>
      <c r="B357" s="23"/>
      <c r="C357" s="23"/>
      <c r="D357" s="23"/>
      <c r="E357" s="23"/>
      <c r="F357" s="23"/>
      <c r="G357" s="23"/>
    </row>
    <row r="358" customFormat="false" ht="15.75" hidden="false" customHeight="true" outlineLevel="0" collapsed="false">
      <c r="A358" s="23"/>
      <c r="B358" s="23"/>
      <c r="C358" s="23"/>
      <c r="D358" s="23"/>
      <c r="E358" s="23"/>
      <c r="F358" s="23"/>
      <c r="G358" s="23"/>
    </row>
    <row r="359" customFormat="false" ht="15.75" hidden="false" customHeight="true" outlineLevel="0" collapsed="false">
      <c r="A359" s="23"/>
      <c r="B359" s="23"/>
      <c r="C359" s="23"/>
      <c r="D359" s="23"/>
      <c r="E359" s="23"/>
      <c r="F359" s="23"/>
      <c r="G359" s="23"/>
    </row>
    <row r="360" customFormat="false" ht="15.75" hidden="false" customHeight="true" outlineLevel="0" collapsed="false">
      <c r="A360" s="23"/>
      <c r="B360" s="23"/>
      <c r="C360" s="23"/>
      <c r="D360" s="23"/>
      <c r="E360" s="23"/>
      <c r="F360" s="23"/>
      <c r="G360" s="23"/>
    </row>
    <row r="361" customFormat="false" ht="15.75" hidden="false" customHeight="true" outlineLevel="0" collapsed="false">
      <c r="A361" s="23"/>
      <c r="B361" s="23"/>
      <c r="C361" s="23"/>
      <c r="D361" s="23"/>
      <c r="E361" s="23"/>
      <c r="F361" s="23"/>
      <c r="G361" s="23"/>
    </row>
    <row r="362" customFormat="false" ht="15.75" hidden="false" customHeight="true" outlineLevel="0" collapsed="false">
      <c r="A362" s="23"/>
      <c r="B362" s="23"/>
      <c r="C362" s="23"/>
      <c r="D362" s="23"/>
      <c r="E362" s="23"/>
      <c r="F362" s="23"/>
      <c r="G362" s="23"/>
    </row>
    <row r="363" customFormat="false" ht="15.75" hidden="false" customHeight="true" outlineLevel="0" collapsed="false">
      <c r="A363" s="23"/>
      <c r="B363" s="23"/>
      <c r="C363" s="23"/>
      <c r="D363" s="23"/>
      <c r="E363" s="23"/>
      <c r="F363" s="23"/>
      <c r="G363" s="23"/>
    </row>
    <row r="364" customFormat="false" ht="15.75" hidden="false" customHeight="true" outlineLevel="0" collapsed="false">
      <c r="A364" s="23"/>
      <c r="B364" s="23"/>
      <c r="C364" s="23"/>
      <c r="D364" s="23"/>
      <c r="E364" s="23"/>
      <c r="F364" s="23"/>
      <c r="G364" s="23"/>
    </row>
    <row r="365" customFormat="false" ht="15.75" hidden="false" customHeight="true" outlineLevel="0" collapsed="false">
      <c r="A365" s="23"/>
      <c r="B365" s="23"/>
      <c r="C365" s="23"/>
      <c r="D365" s="23"/>
      <c r="E365" s="23"/>
      <c r="F365" s="23"/>
      <c r="G365" s="23"/>
    </row>
    <row r="366" customFormat="false" ht="15.75" hidden="false" customHeight="true" outlineLevel="0" collapsed="false">
      <c r="A366" s="23"/>
      <c r="B366" s="23"/>
      <c r="C366" s="23"/>
      <c r="D366" s="23"/>
      <c r="E366" s="23"/>
      <c r="F366" s="23"/>
      <c r="G366" s="23"/>
    </row>
    <row r="367" customFormat="false" ht="15.75" hidden="false" customHeight="true" outlineLevel="0" collapsed="false">
      <c r="A367" s="23"/>
      <c r="B367" s="23"/>
      <c r="C367" s="23"/>
      <c r="D367" s="23"/>
      <c r="E367" s="23"/>
      <c r="F367" s="23"/>
      <c r="G367" s="23"/>
    </row>
    <row r="368" customFormat="false" ht="15.75" hidden="false" customHeight="true" outlineLevel="0" collapsed="false">
      <c r="A368" s="23"/>
      <c r="B368" s="23"/>
      <c r="C368" s="23"/>
      <c r="D368" s="23"/>
      <c r="E368" s="23"/>
      <c r="F368" s="23"/>
      <c r="G368" s="23"/>
    </row>
    <row r="369" customFormat="false" ht="15.75" hidden="false" customHeight="true" outlineLevel="0" collapsed="false">
      <c r="A369" s="23"/>
      <c r="B369" s="23"/>
      <c r="C369" s="23"/>
      <c r="D369" s="23"/>
      <c r="E369" s="23"/>
      <c r="F369" s="23"/>
      <c r="G369" s="23"/>
    </row>
    <row r="370" customFormat="false" ht="15.75" hidden="false" customHeight="true" outlineLevel="0" collapsed="false">
      <c r="A370" s="23"/>
      <c r="B370" s="23"/>
      <c r="C370" s="23"/>
      <c r="D370" s="23"/>
      <c r="E370" s="23"/>
      <c r="F370" s="23"/>
      <c r="G370" s="23"/>
    </row>
    <row r="371" customFormat="false" ht="15.75" hidden="false" customHeight="true" outlineLevel="0" collapsed="false">
      <c r="A371" s="23"/>
      <c r="B371" s="23"/>
      <c r="C371" s="23"/>
      <c r="D371" s="23"/>
      <c r="E371" s="23"/>
      <c r="F371" s="23"/>
      <c r="G371" s="23"/>
    </row>
    <row r="372" customFormat="false" ht="15.75" hidden="false" customHeight="true" outlineLevel="0" collapsed="false">
      <c r="A372" s="23"/>
      <c r="B372" s="23"/>
      <c r="C372" s="23"/>
      <c r="D372" s="23"/>
      <c r="E372" s="23"/>
      <c r="F372" s="23"/>
      <c r="G372" s="23"/>
    </row>
    <row r="373" customFormat="false" ht="15.75" hidden="false" customHeight="true" outlineLevel="0" collapsed="false">
      <c r="A373" s="23"/>
      <c r="B373" s="23"/>
      <c r="C373" s="23"/>
      <c r="D373" s="23"/>
      <c r="E373" s="23"/>
      <c r="F373" s="23"/>
      <c r="G373" s="23"/>
    </row>
    <row r="374" customFormat="false" ht="15.75" hidden="false" customHeight="true" outlineLevel="0" collapsed="false">
      <c r="A374" s="23"/>
      <c r="B374" s="23"/>
      <c r="C374" s="23"/>
      <c r="D374" s="23"/>
      <c r="E374" s="23"/>
      <c r="F374" s="23"/>
      <c r="G374" s="23"/>
    </row>
    <row r="375" customFormat="false" ht="15.75" hidden="false" customHeight="true" outlineLevel="0" collapsed="false">
      <c r="A375" s="23"/>
      <c r="B375" s="23"/>
      <c r="C375" s="23"/>
      <c r="D375" s="23"/>
      <c r="E375" s="23"/>
      <c r="F375" s="23"/>
      <c r="G375" s="23"/>
    </row>
    <row r="376" customFormat="false" ht="15.75" hidden="false" customHeight="true" outlineLevel="0" collapsed="false">
      <c r="A376" s="23"/>
      <c r="B376" s="23"/>
      <c r="C376" s="23"/>
      <c r="D376" s="23"/>
      <c r="E376" s="23"/>
      <c r="F376" s="23"/>
      <c r="G376" s="23"/>
    </row>
    <row r="377" customFormat="false" ht="15.75" hidden="false" customHeight="true" outlineLevel="0" collapsed="false">
      <c r="A377" s="23"/>
      <c r="B377" s="23"/>
      <c r="C377" s="23"/>
      <c r="D377" s="23"/>
      <c r="E377" s="23"/>
      <c r="F377" s="23"/>
      <c r="G377" s="23"/>
    </row>
    <row r="378" customFormat="false" ht="15.75" hidden="false" customHeight="true" outlineLevel="0" collapsed="false">
      <c r="A378" s="23"/>
      <c r="B378" s="23"/>
      <c r="C378" s="23"/>
      <c r="D378" s="23"/>
      <c r="E378" s="23"/>
      <c r="F378" s="23"/>
      <c r="G378" s="23"/>
    </row>
    <row r="379" customFormat="false" ht="15.75" hidden="false" customHeight="true" outlineLevel="0" collapsed="false">
      <c r="A379" s="23"/>
      <c r="B379" s="23"/>
      <c r="C379" s="23"/>
      <c r="D379" s="23"/>
      <c r="E379" s="23"/>
      <c r="F379" s="23"/>
      <c r="G379" s="23"/>
    </row>
    <row r="380" customFormat="false" ht="15.75" hidden="false" customHeight="true" outlineLevel="0" collapsed="false">
      <c r="A380" s="23"/>
      <c r="B380" s="23"/>
      <c r="C380" s="23"/>
      <c r="D380" s="23"/>
      <c r="E380" s="23"/>
      <c r="F380" s="23"/>
      <c r="G380" s="23"/>
    </row>
    <row r="381" customFormat="false" ht="15.75" hidden="false" customHeight="true" outlineLevel="0" collapsed="false">
      <c r="A381" s="23"/>
      <c r="B381" s="23"/>
      <c r="C381" s="23"/>
      <c r="D381" s="23"/>
      <c r="E381" s="23"/>
      <c r="F381" s="23"/>
      <c r="G381" s="23"/>
    </row>
    <row r="382" customFormat="false" ht="15.75" hidden="false" customHeight="true" outlineLevel="0" collapsed="false">
      <c r="A382" s="23"/>
      <c r="B382" s="23"/>
      <c r="C382" s="23"/>
      <c r="D382" s="23"/>
      <c r="E382" s="23"/>
      <c r="F382" s="23"/>
      <c r="G382" s="23"/>
    </row>
    <row r="383" customFormat="false" ht="15.75" hidden="false" customHeight="true" outlineLevel="0" collapsed="false">
      <c r="A383" s="23"/>
      <c r="B383" s="23"/>
      <c r="C383" s="23"/>
      <c r="D383" s="23"/>
      <c r="E383" s="23"/>
      <c r="F383" s="23"/>
      <c r="G383" s="23"/>
    </row>
    <row r="384" customFormat="false" ht="15.75" hidden="false" customHeight="true" outlineLevel="0" collapsed="false">
      <c r="A384" s="23"/>
      <c r="B384" s="23"/>
      <c r="C384" s="23"/>
      <c r="D384" s="23"/>
      <c r="E384" s="23"/>
      <c r="F384" s="23"/>
      <c r="G384" s="23"/>
    </row>
    <row r="385" customFormat="false" ht="15.75" hidden="false" customHeight="true" outlineLevel="0" collapsed="false">
      <c r="A385" s="23"/>
      <c r="B385" s="23"/>
      <c r="C385" s="23"/>
      <c r="D385" s="23"/>
      <c r="E385" s="23"/>
      <c r="F385" s="23"/>
      <c r="G385" s="23"/>
    </row>
    <row r="386" customFormat="false" ht="15.75" hidden="false" customHeight="true" outlineLevel="0" collapsed="false">
      <c r="A386" s="23"/>
      <c r="B386" s="23"/>
      <c r="C386" s="23"/>
      <c r="D386" s="23"/>
      <c r="E386" s="23"/>
      <c r="F386" s="23"/>
      <c r="G386" s="23"/>
    </row>
    <row r="387" customFormat="false" ht="15.75" hidden="false" customHeight="true" outlineLevel="0" collapsed="false">
      <c r="A387" s="23"/>
      <c r="B387" s="23"/>
      <c r="C387" s="23"/>
      <c r="D387" s="23"/>
      <c r="E387" s="23"/>
      <c r="F387" s="23"/>
      <c r="G387" s="23"/>
    </row>
    <row r="388" customFormat="false" ht="15.75" hidden="false" customHeight="true" outlineLevel="0" collapsed="false">
      <c r="A388" s="23"/>
      <c r="B388" s="23"/>
      <c r="C388" s="23"/>
      <c r="D388" s="23"/>
      <c r="E388" s="23"/>
      <c r="F388" s="23"/>
      <c r="G388" s="23"/>
    </row>
    <row r="389" customFormat="false" ht="15.75" hidden="false" customHeight="true" outlineLevel="0" collapsed="false">
      <c r="A389" s="23"/>
      <c r="B389" s="23"/>
      <c r="C389" s="23"/>
      <c r="D389" s="23"/>
      <c r="E389" s="23"/>
      <c r="F389" s="23"/>
      <c r="G389" s="23"/>
    </row>
    <row r="390" customFormat="false" ht="15.75" hidden="false" customHeight="true" outlineLevel="0" collapsed="false">
      <c r="A390" s="23"/>
      <c r="B390" s="23"/>
      <c r="C390" s="23"/>
      <c r="D390" s="23"/>
      <c r="E390" s="23"/>
      <c r="F390" s="23"/>
      <c r="G390" s="23"/>
    </row>
    <row r="391" customFormat="false" ht="15.75" hidden="false" customHeight="true" outlineLevel="0" collapsed="false">
      <c r="A391" s="23"/>
      <c r="B391" s="23"/>
      <c r="C391" s="23"/>
      <c r="D391" s="23"/>
      <c r="E391" s="23"/>
      <c r="F391" s="23"/>
      <c r="G391" s="23"/>
    </row>
    <row r="392" customFormat="false" ht="15.75" hidden="false" customHeight="true" outlineLevel="0" collapsed="false">
      <c r="A392" s="23"/>
      <c r="B392" s="23"/>
      <c r="C392" s="23"/>
      <c r="D392" s="23"/>
      <c r="E392" s="23"/>
      <c r="F392" s="23"/>
      <c r="G392" s="23"/>
    </row>
    <row r="393" customFormat="false" ht="15.75" hidden="false" customHeight="true" outlineLevel="0" collapsed="false">
      <c r="A393" s="23"/>
      <c r="B393" s="23"/>
      <c r="C393" s="23"/>
      <c r="D393" s="23"/>
      <c r="E393" s="23"/>
      <c r="F393" s="23"/>
      <c r="G393" s="23"/>
    </row>
    <row r="394" customFormat="false" ht="15.75" hidden="false" customHeight="true" outlineLevel="0" collapsed="false">
      <c r="A394" s="23"/>
      <c r="B394" s="23"/>
      <c r="C394" s="23"/>
      <c r="D394" s="23"/>
      <c r="E394" s="23"/>
      <c r="F394" s="23"/>
      <c r="G394" s="23"/>
    </row>
    <row r="395" customFormat="false" ht="15.75" hidden="false" customHeight="true" outlineLevel="0" collapsed="false">
      <c r="A395" s="23"/>
      <c r="B395" s="23"/>
      <c r="C395" s="23"/>
      <c r="D395" s="23"/>
      <c r="E395" s="23"/>
      <c r="F395" s="23"/>
      <c r="G395" s="23"/>
    </row>
    <row r="396" customFormat="false" ht="15.75" hidden="false" customHeight="true" outlineLevel="0" collapsed="false">
      <c r="A396" s="23"/>
      <c r="B396" s="23"/>
      <c r="C396" s="23"/>
      <c r="D396" s="23"/>
      <c r="E396" s="23"/>
      <c r="F396" s="23"/>
      <c r="G396" s="23"/>
    </row>
    <row r="397" customFormat="false" ht="15.75" hidden="false" customHeight="true" outlineLevel="0" collapsed="false">
      <c r="A397" s="23"/>
      <c r="B397" s="23"/>
      <c r="C397" s="23"/>
      <c r="D397" s="23"/>
      <c r="E397" s="23"/>
      <c r="F397" s="23"/>
      <c r="G397" s="23"/>
    </row>
    <row r="398" customFormat="false" ht="15.75" hidden="false" customHeight="true" outlineLevel="0" collapsed="false">
      <c r="A398" s="23"/>
      <c r="B398" s="23"/>
      <c r="C398" s="23"/>
      <c r="D398" s="23"/>
      <c r="E398" s="23"/>
      <c r="F398" s="23"/>
      <c r="G398" s="23"/>
    </row>
    <row r="399" customFormat="false" ht="15.75" hidden="false" customHeight="true" outlineLevel="0" collapsed="false">
      <c r="A399" s="23"/>
      <c r="B399" s="23"/>
      <c r="C399" s="23"/>
      <c r="D399" s="23"/>
      <c r="E399" s="23"/>
      <c r="F399" s="23"/>
      <c r="G399" s="23"/>
    </row>
    <row r="400" customFormat="false" ht="15.75" hidden="false" customHeight="true" outlineLevel="0" collapsed="false">
      <c r="A400" s="23"/>
      <c r="B400" s="23"/>
      <c r="C400" s="23"/>
      <c r="D400" s="23"/>
      <c r="E400" s="23"/>
      <c r="F400" s="23"/>
      <c r="G400" s="23"/>
    </row>
    <row r="401" customFormat="false" ht="15.75" hidden="false" customHeight="true" outlineLevel="0" collapsed="false">
      <c r="A401" s="23"/>
      <c r="B401" s="23"/>
      <c r="C401" s="23"/>
      <c r="D401" s="23"/>
      <c r="E401" s="23"/>
      <c r="F401" s="23"/>
      <c r="G401" s="23"/>
    </row>
    <row r="402" customFormat="false" ht="15.75" hidden="false" customHeight="true" outlineLevel="0" collapsed="false">
      <c r="A402" s="23"/>
      <c r="B402" s="23"/>
      <c r="C402" s="23"/>
      <c r="D402" s="23"/>
      <c r="E402" s="23"/>
      <c r="F402" s="23"/>
      <c r="G402" s="23"/>
    </row>
    <row r="403" customFormat="false" ht="15.75" hidden="false" customHeight="true" outlineLevel="0" collapsed="false">
      <c r="A403" s="23"/>
      <c r="B403" s="23"/>
      <c r="C403" s="23"/>
      <c r="D403" s="23"/>
      <c r="E403" s="23"/>
      <c r="F403" s="23"/>
      <c r="G403" s="23"/>
    </row>
    <row r="404" customFormat="false" ht="15.75" hidden="false" customHeight="true" outlineLevel="0" collapsed="false">
      <c r="A404" s="23"/>
      <c r="B404" s="23"/>
      <c r="C404" s="23"/>
      <c r="D404" s="23"/>
      <c r="E404" s="23"/>
      <c r="F404" s="23"/>
      <c r="G404" s="23"/>
    </row>
    <row r="405" customFormat="false" ht="15.75" hidden="false" customHeight="true" outlineLevel="0" collapsed="false">
      <c r="A405" s="23"/>
      <c r="B405" s="23"/>
      <c r="C405" s="23"/>
      <c r="D405" s="23"/>
      <c r="E405" s="23"/>
      <c r="F405" s="23"/>
      <c r="G405" s="23"/>
    </row>
    <row r="406" customFormat="false" ht="15.75" hidden="false" customHeight="true" outlineLevel="0" collapsed="false">
      <c r="A406" s="23"/>
      <c r="B406" s="23"/>
      <c r="C406" s="23"/>
      <c r="D406" s="23"/>
      <c r="E406" s="23"/>
      <c r="F406" s="23"/>
      <c r="G406" s="23"/>
    </row>
    <row r="407" customFormat="false" ht="15.75" hidden="false" customHeight="true" outlineLevel="0" collapsed="false">
      <c r="A407" s="23"/>
      <c r="B407" s="23"/>
      <c r="C407" s="23"/>
      <c r="D407" s="23"/>
      <c r="E407" s="23"/>
      <c r="F407" s="23"/>
      <c r="G407" s="23"/>
    </row>
    <row r="408" customFormat="false" ht="15.75" hidden="false" customHeight="true" outlineLevel="0" collapsed="false">
      <c r="A408" s="23"/>
      <c r="B408" s="23"/>
      <c r="C408" s="23"/>
      <c r="D408" s="23"/>
      <c r="E408" s="23"/>
      <c r="F408" s="23"/>
      <c r="G408" s="23"/>
    </row>
    <row r="409" customFormat="false" ht="15.75" hidden="false" customHeight="true" outlineLevel="0" collapsed="false">
      <c r="A409" s="23"/>
      <c r="B409" s="23"/>
      <c r="C409" s="23"/>
      <c r="D409" s="23"/>
      <c r="E409" s="23"/>
      <c r="F409" s="23"/>
      <c r="G409" s="23"/>
    </row>
    <row r="410" customFormat="false" ht="15.75" hidden="false" customHeight="true" outlineLevel="0" collapsed="false">
      <c r="A410" s="23"/>
      <c r="B410" s="23"/>
      <c r="C410" s="23"/>
      <c r="D410" s="23"/>
      <c r="E410" s="23"/>
      <c r="F410" s="23"/>
      <c r="G410" s="23"/>
    </row>
    <row r="411" customFormat="false" ht="15.75" hidden="false" customHeight="true" outlineLevel="0" collapsed="false">
      <c r="A411" s="23"/>
      <c r="B411" s="23"/>
      <c r="C411" s="23"/>
      <c r="D411" s="23"/>
      <c r="E411" s="23"/>
      <c r="F411" s="23"/>
      <c r="G411" s="23"/>
    </row>
    <row r="412" customFormat="false" ht="15.75" hidden="false" customHeight="true" outlineLevel="0" collapsed="false">
      <c r="A412" s="23"/>
      <c r="B412" s="23"/>
      <c r="C412" s="23"/>
      <c r="D412" s="23"/>
      <c r="E412" s="23"/>
      <c r="F412" s="23"/>
      <c r="G412" s="23"/>
    </row>
    <row r="413" customFormat="false" ht="15.75" hidden="false" customHeight="true" outlineLevel="0" collapsed="false">
      <c r="A413" s="23"/>
      <c r="B413" s="23"/>
      <c r="C413" s="23"/>
      <c r="D413" s="23"/>
      <c r="E413" s="23"/>
      <c r="F413" s="23"/>
      <c r="G413" s="23"/>
    </row>
    <row r="414" customFormat="false" ht="15.75" hidden="false" customHeight="true" outlineLevel="0" collapsed="false">
      <c r="A414" s="23"/>
      <c r="B414" s="23"/>
      <c r="C414" s="23"/>
      <c r="D414" s="23"/>
      <c r="E414" s="23"/>
      <c r="F414" s="23"/>
      <c r="G414" s="23"/>
    </row>
    <row r="415" customFormat="false" ht="15.75" hidden="false" customHeight="true" outlineLevel="0" collapsed="false">
      <c r="A415" s="23"/>
      <c r="B415" s="23"/>
      <c r="C415" s="23"/>
      <c r="D415" s="23"/>
      <c r="E415" s="23"/>
      <c r="F415" s="23"/>
      <c r="G415" s="23"/>
    </row>
    <row r="416" customFormat="false" ht="15.75" hidden="false" customHeight="true" outlineLevel="0" collapsed="false">
      <c r="A416" s="23"/>
      <c r="B416" s="23"/>
      <c r="C416" s="23"/>
      <c r="D416" s="23"/>
      <c r="E416" s="23"/>
      <c r="F416" s="23"/>
      <c r="G416" s="23"/>
    </row>
    <row r="417" customFormat="false" ht="15.75" hidden="false" customHeight="true" outlineLevel="0" collapsed="false">
      <c r="A417" s="23"/>
      <c r="B417" s="23"/>
      <c r="C417" s="23"/>
      <c r="D417" s="23"/>
      <c r="E417" s="23"/>
      <c r="F417" s="23"/>
      <c r="G417" s="23"/>
    </row>
    <row r="418" customFormat="false" ht="15.75" hidden="false" customHeight="true" outlineLevel="0" collapsed="false">
      <c r="A418" s="23"/>
      <c r="B418" s="23"/>
      <c r="C418" s="23"/>
      <c r="D418" s="23"/>
      <c r="E418" s="23"/>
      <c r="F418" s="23"/>
      <c r="G418" s="23"/>
    </row>
    <row r="419" customFormat="false" ht="15.75" hidden="false" customHeight="true" outlineLevel="0" collapsed="false">
      <c r="A419" s="23"/>
      <c r="B419" s="23"/>
      <c r="C419" s="23"/>
      <c r="D419" s="23"/>
      <c r="E419" s="23"/>
      <c r="F419" s="23"/>
      <c r="G419" s="23"/>
    </row>
    <row r="420" customFormat="false" ht="15.75" hidden="false" customHeight="true" outlineLevel="0" collapsed="false">
      <c r="A420" s="23"/>
      <c r="B420" s="23"/>
      <c r="C420" s="23"/>
      <c r="D420" s="23"/>
      <c r="E420" s="23"/>
      <c r="F420" s="23"/>
      <c r="G420" s="23"/>
    </row>
    <row r="421" customFormat="false" ht="15.75" hidden="false" customHeight="true" outlineLevel="0" collapsed="false">
      <c r="A421" s="23"/>
      <c r="B421" s="23"/>
      <c r="C421" s="23"/>
      <c r="D421" s="23"/>
      <c r="E421" s="23"/>
      <c r="F421" s="23"/>
      <c r="G421" s="23"/>
    </row>
    <row r="422" customFormat="false" ht="15.75" hidden="false" customHeight="true" outlineLevel="0" collapsed="false">
      <c r="A422" s="23"/>
      <c r="B422" s="23"/>
      <c r="C422" s="23"/>
      <c r="D422" s="23"/>
      <c r="E422" s="23"/>
      <c r="F422" s="23"/>
      <c r="G422" s="23"/>
    </row>
    <row r="423" customFormat="false" ht="15.75" hidden="false" customHeight="true" outlineLevel="0" collapsed="false">
      <c r="A423" s="23"/>
      <c r="B423" s="23"/>
      <c r="C423" s="23"/>
      <c r="D423" s="23"/>
      <c r="E423" s="23"/>
      <c r="F423" s="23"/>
      <c r="G423" s="23"/>
    </row>
    <row r="424" customFormat="false" ht="15.75" hidden="false" customHeight="true" outlineLevel="0" collapsed="false">
      <c r="A424" s="23"/>
      <c r="B424" s="23"/>
      <c r="C424" s="23"/>
      <c r="D424" s="23"/>
      <c r="E424" s="23"/>
      <c r="F424" s="23"/>
      <c r="G424" s="23"/>
    </row>
    <row r="425" customFormat="false" ht="15.75" hidden="false" customHeight="true" outlineLevel="0" collapsed="false">
      <c r="A425" s="23"/>
      <c r="B425" s="23"/>
      <c r="C425" s="23"/>
      <c r="D425" s="23"/>
      <c r="E425" s="23"/>
      <c r="F425" s="23"/>
      <c r="G425" s="23"/>
    </row>
    <row r="426" customFormat="false" ht="15.75" hidden="false" customHeight="true" outlineLevel="0" collapsed="false">
      <c r="A426" s="23"/>
      <c r="B426" s="23"/>
      <c r="C426" s="23"/>
      <c r="D426" s="23"/>
      <c r="E426" s="23"/>
      <c r="F426" s="23"/>
      <c r="G426" s="23"/>
    </row>
    <row r="427" customFormat="false" ht="15.75" hidden="false" customHeight="true" outlineLevel="0" collapsed="false">
      <c r="A427" s="23"/>
      <c r="B427" s="23"/>
      <c r="C427" s="23"/>
      <c r="D427" s="23"/>
      <c r="E427" s="23"/>
      <c r="F427" s="23"/>
      <c r="G427" s="23"/>
    </row>
    <row r="428" customFormat="false" ht="15.75" hidden="false" customHeight="true" outlineLevel="0" collapsed="false">
      <c r="A428" s="23"/>
      <c r="B428" s="23"/>
      <c r="C428" s="23"/>
      <c r="D428" s="23"/>
      <c r="E428" s="23"/>
      <c r="F428" s="23"/>
      <c r="G428" s="23"/>
    </row>
    <row r="429" customFormat="false" ht="15.75" hidden="false" customHeight="true" outlineLevel="0" collapsed="false">
      <c r="A429" s="23"/>
      <c r="B429" s="23"/>
      <c r="C429" s="23"/>
      <c r="D429" s="23"/>
      <c r="E429" s="23"/>
      <c r="F429" s="23"/>
      <c r="G429" s="23"/>
    </row>
    <row r="430" customFormat="false" ht="15.75" hidden="false" customHeight="true" outlineLevel="0" collapsed="false">
      <c r="A430" s="23"/>
      <c r="B430" s="23"/>
      <c r="C430" s="23"/>
      <c r="D430" s="23"/>
      <c r="E430" s="23"/>
      <c r="F430" s="23"/>
      <c r="G430" s="23"/>
    </row>
    <row r="431" customFormat="false" ht="15.75" hidden="false" customHeight="true" outlineLevel="0" collapsed="false">
      <c r="A431" s="23"/>
      <c r="B431" s="23"/>
      <c r="C431" s="23"/>
      <c r="D431" s="23"/>
      <c r="E431" s="23"/>
      <c r="F431" s="23"/>
      <c r="G431" s="23"/>
    </row>
    <row r="432" customFormat="false" ht="15.75" hidden="false" customHeight="true" outlineLevel="0" collapsed="false">
      <c r="A432" s="23"/>
      <c r="B432" s="23"/>
      <c r="C432" s="23"/>
      <c r="D432" s="23"/>
      <c r="E432" s="23"/>
      <c r="F432" s="23"/>
      <c r="G432" s="23"/>
    </row>
    <row r="433" customFormat="false" ht="15.75" hidden="false" customHeight="true" outlineLevel="0" collapsed="false">
      <c r="A433" s="23"/>
      <c r="B433" s="23"/>
      <c r="C433" s="23"/>
      <c r="D433" s="23"/>
      <c r="E433" s="23"/>
      <c r="F433" s="23"/>
      <c r="G433" s="23"/>
    </row>
    <row r="434" customFormat="false" ht="15.75" hidden="false" customHeight="true" outlineLevel="0" collapsed="false">
      <c r="A434" s="23"/>
      <c r="B434" s="23"/>
      <c r="C434" s="23"/>
      <c r="D434" s="23"/>
      <c r="E434" s="23"/>
      <c r="F434" s="23"/>
      <c r="G434" s="23"/>
    </row>
    <row r="435" customFormat="false" ht="15.75" hidden="false" customHeight="true" outlineLevel="0" collapsed="false">
      <c r="A435" s="23"/>
      <c r="B435" s="23"/>
      <c r="C435" s="23"/>
      <c r="D435" s="23"/>
      <c r="E435" s="23"/>
      <c r="F435" s="23"/>
      <c r="G435" s="23"/>
    </row>
    <row r="436" customFormat="false" ht="15.75" hidden="false" customHeight="true" outlineLevel="0" collapsed="false">
      <c r="A436" s="23"/>
      <c r="B436" s="23"/>
      <c r="C436" s="23"/>
      <c r="D436" s="23"/>
      <c r="E436" s="23"/>
      <c r="F436" s="23"/>
      <c r="G436" s="23"/>
    </row>
    <row r="437" customFormat="false" ht="15.75" hidden="false" customHeight="true" outlineLevel="0" collapsed="false">
      <c r="A437" s="23"/>
      <c r="B437" s="23"/>
      <c r="C437" s="23"/>
      <c r="D437" s="23"/>
      <c r="E437" s="23"/>
      <c r="F437" s="23"/>
      <c r="G437" s="23"/>
    </row>
    <row r="438" customFormat="false" ht="15.75" hidden="false" customHeight="true" outlineLevel="0" collapsed="false">
      <c r="A438" s="23"/>
      <c r="B438" s="23"/>
      <c r="C438" s="23"/>
      <c r="D438" s="23"/>
      <c r="E438" s="23"/>
      <c r="F438" s="23"/>
      <c r="G438" s="23"/>
    </row>
    <row r="439" customFormat="false" ht="15.75" hidden="false" customHeight="true" outlineLevel="0" collapsed="false">
      <c r="A439" s="23"/>
      <c r="B439" s="23"/>
      <c r="C439" s="23"/>
      <c r="D439" s="23"/>
      <c r="E439" s="23"/>
      <c r="F439" s="23"/>
      <c r="G439" s="23"/>
    </row>
    <row r="440" customFormat="false" ht="15.75" hidden="false" customHeight="true" outlineLevel="0" collapsed="false">
      <c r="A440" s="23"/>
      <c r="B440" s="23"/>
      <c r="C440" s="23"/>
      <c r="D440" s="23"/>
      <c r="E440" s="23"/>
      <c r="F440" s="23"/>
      <c r="G440" s="23"/>
    </row>
    <row r="441" customFormat="false" ht="15.75" hidden="false" customHeight="true" outlineLevel="0" collapsed="false">
      <c r="A441" s="23"/>
      <c r="B441" s="23"/>
      <c r="C441" s="23"/>
      <c r="D441" s="23"/>
      <c r="E441" s="23"/>
      <c r="F441" s="23"/>
      <c r="G441" s="23"/>
    </row>
    <row r="442" customFormat="false" ht="15.75" hidden="false" customHeight="true" outlineLevel="0" collapsed="false">
      <c r="A442" s="23"/>
      <c r="B442" s="23"/>
      <c r="C442" s="23"/>
      <c r="D442" s="23"/>
      <c r="E442" s="23"/>
      <c r="F442" s="23"/>
      <c r="G442" s="23"/>
    </row>
    <row r="443" customFormat="false" ht="15.75" hidden="false" customHeight="true" outlineLevel="0" collapsed="false">
      <c r="A443" s="23"/>
      <c r="B443" s="23"/>
      <c r="C443" s="23"/>
      <c r="D443" s="23"/>
      <c r="E443" s="23"/>
      <c r="F443" s="23"/>
      <c r="G443" s="23"/>
    </row>
    <row r="444" customFormat="false" ht="15.75" hidden="false" customHeight="true" outlineLevel="0" collapsed="false">
      <c r="A444" s="23"/>
      <c r="B444" s="23"/>
      <c r="C444" s="23"/>
      <c r="D444" s="23"/>
      <c r="E444" s="23"/>
      <c r="F444" s="23"/>
      <c r="G444" s="23"/>
    </row>
    <row r="445" customFormat="false" ht="15.75" hidden="false" customHeight="true" outlineLevel="0" collapsed="false">
      <c r="A445" s="23"/>
      <c r="B445" s="23"/>
      <c r="C445" s="23"/>
      <c r="D445" s="23"/>
      <c r="E445" s="23"/>
      <c r="F445" s="23"/>
      <c r="G445" s="23"/>
    </row>
    <row r="446" customFormat="false" ht="15.75" hidden="false" customHeight="true" outlineLevel="0" collapsed="false">
      <c r="A446" s="23"/>
      <c r="B446" s="23"/>
      <c r="C446" s="23"/>
      <c r="D446" s="23"/>
      <c r="E446" s="23"/>
      <c r="F446" s="23"/>
      <c r="G446" s="23"/>
    </row>
    <row r="447" customFormat="false" ht="15.75" hidden="false" customHeight="true" outlineLevel="0" collapsed="false">
      <c r="A447" s="23"/>
      <c r="B447" s="23"/>
      <c r="C447" s="23"/>
      <c r="D447" s="23"/>
      <c r="E447" s="23"/>
      <c r="F447" s="23"/>
      <c r="G447" s="23"/>
    </row>
    <row r="448" customFormat="false" ht="15.75" hidden="false" customHeight="true" outlineLevel="0" collapsed="false">
      <c r="A448" s="23"/>
      <c r="B448" s="23"/>
      <c r="C448" s="23"/>
      <c r="D448" s="23"/>
      <c r="E448" s="23"/>
      <c r="F448" s="23"/>
      <c r="G448" s="23"/>
    </row>
    <row r="449" customFormat="false" ht="15.75" hidden="false" customHeight="true" outlineLevel="0" collapsed="false">
      <c r="A449" s="23"/>
      <c r="B449" s="23"/>
      <c r="C449" s="23"/>
      <c r="D449" s="23"/>
      <c r="E449" s="23"/>
      <c r="F449" s="23"/>
      <c r="G449" s="23"/>
    </row>
    <row r="450" customFormat="false" ht="15.75" hidden="false" customHeight="true" outlineLevel="0" collapsed="false">
      <c r="A450" s="23"/>
      <c r="B450" s="23"/>
      <c r="C450" s="23"/>
      <c r="D450" s="23"/>
      <c r="E450" s="23"/>
      <c r="F450" s="23"/>
      <c r="G450" s="23"/>
    </row>
    <row r="451" customFormat="false" ht="15.75" hidden="false" customHeight="true" outlineLevel="0" collapsed="false">
      <c r="A451" s="23"/>
      <c r="B451" s="23"/>
      <c r="C451" s="23"/>
      <c r="D451" s="23"/>
      <c r="E451" s="23"/>
      <c r="F451" s="23"/>
      <c r="G451" s="23"/>
    </row>
    <row r="452" customFormat="false" ht="15.75" hidden="false" customHeight="true" outlineLevel="0" collapsed="false">
      <c r="A452" s="23"/>
      <c r="B452" s="23"/>
      <c r="C452" s="23"/>
      <c r="D452" s="23"/>
      <c r="E452" s="23"/>
      <c r="F452" s="23"/>
      <c r="G452" s="23"/>
    </row>
    <row r="453" customFormat="false" ht="15.75" hidden="false" customHeight="true" outlineLevel="0" collapsed="false">
      <c r="A453" s="23"/>
      <c r="B453" s="23"/>
      <c r="C453" s="23"/>
      <c r="D453" s="23"/>
      <c r="E453" s="23"/>
      <c r="F453" s="23"/>
      <c r="G453" s="23"/>
    </row>
    <row r="454" customFormat="false" ht="15.75" hidden="false" customHeight="true" outlineLevel="0" collapsed="false">
      <c r="A454" s="23"/>
      <c r="B454" s="23"/>
      <c r="C454" s="23"/>
      <c r="D454" s="23"/>
      <c r="E454" s="23"/>
      <c r="F454" s="23"/>
      <c r="G454" s="23"/>
    </row>
    <row r="455" customFormat="false" ht="15.75" hidden="false" customHeight="true" outlineLevel="0" collapsed="false">
      <c r="A455" s="23"/>
      <c r="B455" s="23"/>
      <c r="C455" s="23"/>
      <c r="D455" s="23"/>
      <c r="E455" s="23"/>
      <c r="F455" s="23"/>
      <c r="G455" s="23"/>
    </row>
    <row r="456" customFormat="false" ht="15.75" hidden="false" customHeight="true" outlineLevel="0" collapsed="false">
      <c r="A456" s="23"/>
      <c r="B456" s="23"/>
      <c r="C456" s="23"/>
      <c r="D456" s="23"/>
      <c r="E456" s="23"/>
      <c r="F456" s="23"/>
      <c r="G456" s="23"/>
    </row>
    <row r="457" customFormat="false" ht="15.75" hidden="false" customHeight="true" outlineLevel="0" collapsed="false">
      <c r="A457" s="23"/>
      <c r="B457" s="23"/>
      <c r="C457" s="23"/>
      <c r="D457" s="23"/>
      <c r="E457" s="23"/>
      <c r="F457" s="23"/>
      <c r="G457" s="23"/>
    </row>
    <row r="458" customFormat="false" ht="15.75" hidden="false" customHeight="true" outlineLevel="0" collapsed="false">
      <c r="A458" s="23"/>
      <c r="B458" s="23"/>
      <c r="C458" s="23"/>
      <c r="D458" s="23"/>
      <c r="E458" s="23"/>
      <c r="F458" s="23"/>
      <c r="G458" s="23"/>
    </row>
    <row r="459" customFormat="false" ht="15.75" hidden="false" customHeight="true" outlineLevel="0" collapsed="false">
      <c r="A459" s="23"/>
      <c r="B459" s="23"/>
      <c r="C459" s="23"/>
      <c r="D459" s="23"/>
      <c r="E459" s="23"/>
      <c r="F459" s="23"/>
      <c r="G459" s="23"/>
    </row>
    <row r="460" customFormat="false" ht="15.75" hidden="false" customHeight="true" outlineLevel="0" collapsed="false">
      <c r="A460" s="23"/>
      <c r="B460" s="23"/>
      <c r="C460" s="23"/>
      <c r="D460" s="23"/>
      <c r="E460" s="23"/>
      <c r="F460" s="23"/>
      <c r="G460" s="23"/>
    </row>
    <row r="461" customFormat="false" ht="15.75" hidden="false" customHeight="true" outlineLevel="0" collapsed="false">
      <c r="A461" s="23"/>
      <c r="B461" s="23"/>
      <c r="C461" s="23"/>
      <c r="D461" s="23"/>
      <c r="E461" s="23"/>
      <c r="F461" s="23"/>
      <c r="G461" s="23"/>
    </row>
    <row r="462" customFormat="false" ht="15.75" hidden="false" customHeight="true" outlineLevel="0" collapsed="false">
      <c r="A462" s="23"/>
      <c r="B462" s="23"/>
      <c r="C462" s="23"/>
      <c r="D462" s="23"/>
      <c r="E462" s="23"/>
      <c r="F462" s="23"/>
      <c r="G462" s="23"/>
    </row>
    <row r="463" customFormat="false" ht="15.75" hidden="false" customHeight="true" outlineLevel="0" collapsed="false">
      <c r="A463" s="23"/>
      <c r="B463" s="23"/>
      <c r="C463" s="23"/>
      <c r="D463" s="23"/>
      <c r="E463" s="23"/>
      <c r="F463" s="23"/>
      <c r="G463" s="23"/>
    </row>
    <row r="464" customFormat="false" ht="15.75" hidden="false" customHeight="true" outlineLevel="0" collapsed="false">
      <c r="A464" s="23"/>
      <c r="B464" s="23"/>
      <c r="C464" s="23"/>
      <c r="D464" s="23"/>
      <c r="E464" s="23"/>
      <c r="F464" s="23"/>
      <c r="G464" s="23"/>
    </row>
    <row r="465" customFormat="false" ht="15.75" hidden="false" customHeight="true" outlineLevel="0" collapsed="false">
      <c r="A465" s="23"/>
      <c r="B465" s="23"/>
      <c r="C465" s="23"/>
      <c r="D465" s="23"/>
      <c r="E465" s="23"/>
      <c r="F465" s="23"/>
      <c r="G465" s="23"/>
    </row>
    <row r="466" customFormat="false" ht="15.75" hidden="false" customHeight="true" outlineLevel="0" collapsed="false">
      <c r="A466" s="23"/>
      <c r="B466" s="23"/>
      <c r="C466" s="23"/>
      <c r="D466" s="23"/>
      <c r="E466" s="23"/>
      <c r="F466" s="23"/>
      <c r="G466" s="23"/>
    </row>
    <row r="467" customFormat="false" ht="15.75" hidden="false" customHeight="true" outlineLevel="0" collapsed="false">
      <c r="A467" s="23"/>
      <c r="B467" s="23"/>
      <c r="C467" s="23"/>
      <c r="D467" s="23"/>
      <c r="E467" s="23"/>
      <c r="F467" s="23"/>
      <c r="G467" s="23"/>
    </row>
    <row r="468" customFormat="false" ht="15.75" hidden="false" customHeight="true" outlineLevel="0" collapsed="false">
      <c r="A468" s="23"/>
      <c r="B468" s="23"/>
      <c r="C468" s="23"/>
      <c r="D468" s="23"/>
      <c r="E468" s="23"/>
      <c r="F468" s="23"/>
      <c r="G468" s="23"/>
    </row>
    <row r="469" customFormat="false" ht="15.75" hidden="false" customHeight="true" outlineLevel="0" collapsed="false">
      <c r="A469" s="23"/>
      <c r="B469" s="23"/>
      <c r="C469" s="23"/>
      <c r="D469" s="23"/>
      <c r="E469" s="23"/>
      <c r="F469" s="23"/>
      <c r="G469" s="23"/>
    </row>
    <row r="470" customFormat="false" ht="15.75" hidden="false" customHeight="true" outlineLevel="0" collapsed="false">
      <c r="A470" s="23"/>
      <c r="B470" s="23"/>
      <c r="C470" s="23"/>
      <c r="D470" s="23"/>
      <c r="E470" s="23"/>
      <c r="F470" s="23"/>
      <c r="G470" s="23"/>
    </row>
    <row r="471" customFormat="false" ht="15.75" hidden="false" customHeight="true" outlineLevel="0" collapsed="false">
      <c r="A471" s="23"/>
      <c r="B471" s="23"/>
      <c r="C471" s="23"/>
      <c r="D471" s="23"/>
      <c r="E471" s="23"/>
      <c r="F471" s="23"/>
      <c r="G471" s="23"/>
    </row>
    <row r="472" customFormat="false" ht="15.75" hidden="false" customHeight="true" outlineLevel="0" collapsed="false">
      <c r="A472" s="23"/>
      <c r="B472" s="23"/>
      <c r="C472" s="23"/>
      <c r="D472" s="23"/>
      <c r="E472" s="23"/>
      <c r="F472" s="23"/>
      <c r="G472" s="23"/>
    </row>
    <row r="473" customFormat="false" ht="15.75" hidden="false" customHeight="true" outlineLevel="0" collapsed="false">
      <c r="A473" s="23"/>
      <c r="B473" s="23"/>
      <c r="C473" s="23"/>
      <c r="D473" s="23"/>
      <c r="E473" s="23"/>
      <c r="F473" s="23"/>
      <c r="G473" s="23"/>
    </row>
    <row r="474" customFormat="false" ht="15.75" hidden="false" customHeight="true" outlineLevel="0" collapsed="false">
      <c r="A474" s="23"/>
      <c r="B474" s="23"/>
      <c r="C474" s="23"/>
      <c r="D474" s="23"/>
      <c r="E474" s="23"/>
      <c r="F474" s="23"/>
      <c r="G474" s="23"/>
    </row>
    <row r="475" customFormat="false" ht="15.75" hidden="false" customHeight="true" outlineLevel="0" collapsed="false">
      <c r="A475" s="23"/>
      <c r="B475" s="23"/>
      <c r="C475" s="23"/>
      <c r="D475" s="23"/>
      <c r="E475" s="23"/>
      <c r="F475" s="23"/>
      <c r="G475" s="23"/>
    </row>
    <row r="476" customFormat="false" ht="15.75" hidden="false" customHeight="true" outlineLevel="0" collapsed="false">
      <c r="A476" s="23"/>
      <c r="B476" s="23"/>
      <c r="C476" s="23"/>
      <c r="D476" s="23"/>
      <c r="E476" s="23"/>
      <c r="F476" s="23"/>
      <c r="G476" s="23"/>
    </row>
    <row r="477" customFormat="false" ht="15.75" hidden="false" customHeight="true" outlineLevel="0" collapsed="false">
      <c r="A477" s="23"/>
      <c r="B477" s="23"/>
      <c r="C477" s="23"/>
      <c r="D477" s="23"/>
      <c r="E477" s="23"/>
      <c r="F477" s="23"/>
      <c r="G477" s="23"/>
    </row>
    <row r="478" customFormat="false" ht="15.75" hidden="false" customHeight="true" outlineLevel="0" collapsed="false">
      <c r="A478" s="23"/>
      <c r="B478" s="23"/>
      <c r="C478" s="23"/>
      <c r="D478" s="23"/>
      <c r="E478" s="23"/>
      <c r="F478" s="23"/>
      <c r="G478" s="23"/>
    </row>
    <row r="479" customFormat="false" ht="15.75" hidden="false" customHeight="true" outlineLevel="0" collapsed="false">
      <c r="A479" s="23"/>
      <c r="B479" s="23"/>
      <c r="C479" s="23"/>
      <c r="D479" s="23"/>
      <c r="E479" s="23"/>
      <c r="F479" s="23"/>
      <c r="G479" s="23"/>
    </row>
    <row r="480" customFormat="false" ht="15.75" hidden="false" customHeight="true" outlineLevel="0" collapsed="false">
      <c r="A480" s="23"/>
      <c r="B480" s="23"/>
      <c r="C480" s="23"/>
      <c r="D480" s="23"/>
      <c r="E480" s="23"/>
      <c r="F480" s="23"/>
      <c r="G480" s="23"/>
    </row>
    <row r="481" customFormat="false" ht="15.75" hidden="false" customHeight="true" outlineLevel="0" collapsed="false">
      <c r="A481" s="23"/>
      <c r="B481" s="23"/>
      <c r="C481" s="23"/>
      <c r="D481" s="23"/>
      <c r="E481" s="23"/>
      <c r="F481" s="23"/>
      <c r="G481" s="23"/>
    </row>
    <row r="482" customFormat="false" ht="15.75" hidden="false" customHeight="true" outlineLevel="0" collapsed="false">
      <c r="A482" s="23"/>
      <c r="B482" s="23"/>
      <c r="C482" s="23"/>
      <c r="D482" s="23"/>
      <c r="E482" s="23"/>
      <c r="F482" s="23"/>
      <c r="G482" s="23"/>
    </row>
    <row r="483" customFormat="false" ht="15.75" hidden="false" customHeight="true" outlineLevel="0" collapsed="false">
      <c r="A483" s="23"/>
      <c r="B483" s="23"/>
      <c r="C483" s="23"/>
      <c r="D483" s="23"/>
      <c r="E483" s="23"/>
      <c r="F483" s="23"/>
      <c r="G483" s="23"/>
    </row>
    <row r="484" customFormat="false" ht="15.75" hidden="false" customHeight="true" outlineLevel="0" collapsed="false">
      <c r="A484" s="23"/>
      <c r="B484" s="23"/>
      <c r="C484" s="23"/>
      <c r="D484" s="23"/>
      <c r="E484" s="23"/>
      <c r="F484" s="23"/>
      <c r="G484" s="23"/>
    </row>
    <row r="485" customFormat="false" ht="15.75" hidden="false" customHeight="true" outlineLevel="0" collapsed="false">
      <c r="A485" s="23"/>
      <c r="B485" s="23"/>
      <c r="C485" s="23"/>
      <c r="D485" s="23"/>
      <c r="E485" s="23"/>
      <c r="F485" s="23"/>
      <c r="G485" s="23"/>
    </row>
    <row r="486" customFormat="false" ht="15.75" hidden="false" customHeight="true" outlineLevel="0" collapsed="false">
      <c r="A486" s="23"/>
      <c r="B486" s="23"/>
      <c r="C486" s="23"/>
      <c r="D486" s="23"/>
      <c r="E486" s="23"/>
      <c r="F486" s="23"/>
      <c r="G486" s="23"/>
    </row>
    <row r="487" customFormat="false" ht="15.75" hidden="false" customHeight="true" outlineLevel="0" collapsed="false">
      <c r="A487" s="23"/>
      <c r="B487" s="23"/>
      <c r="C487" s="23"/>
      <c r="D487" s="23"/>
      <c r="E487" s="23"/>
      <c r="F487" s="23"/>
      <c r="G487" s="23"/>
    </row>
    <row r="488" customFormat="false" ht="15.75" hidden="false" customHeight="true" outlineLevel="0" collapsed="false">
      <c r="A488" s="23"/>
      <c r="B488" s="23"/>
      <c r="C488" s="23"/>
      <c r="D488" s="23"/>
      <c r="E488" s="23"/>
      <c r="F488" s="23"/>
      <c r="G488" s="23"/>
    </row>
    <row r="489" customFormat="false" ht="15.75" hidden="false" customHeight="true" outlineLevel="0" collapsed="false">
      <c r="A489" s="23"/>
      <c r="B489" s="23"/>
      <c r="C489" s="23"/>
      <c r="D489" s="23"/>
      <c r="E489" s="23"/>
      <c r="F489" s="23"/>
      <c r="G489" s="23"/>
    </row>
    <row r="490" customFormat="false" ht="15.75" hidden="false" customHeight="true" outlineLevel="0" collapsed="false">
      <c r="A490" s="23"/>
      <c r="B490" s="23"/>
      <c r="C490" s="23"/>
      <c r="D490" s="23"/>
      <c r="E490" s="23"/>
      <c r="F490" s="23"/>
      <c r="G490" s="23"/>
    </row>
    <row r="491" customFormat="false" ht="15.75" hidden="false" customHeight="true" outlineLevel="0" collapsed="false">
      <c r="A491" s="23"/>
      <c r="B491" s="23"/>
      <c r="C491" s="23"/>
      <c r="D491" s="23"/>
      <c r="E491" s="23"/>
      <c r="F491" s="23"/>
      <c r="G491" s="23"/>
    </row>
    <row r="492" customFormat="false" ht="15.75" hidden="false" customHeight="true" outlineLevel="0" collapsed="false">
      <c r="A492" s="23"/>
      <c r="B492" s="23"/>
      <c r="C492" s="23"/>
      <c r="D492" s="23"/>
      <c r="E492" s="23"/>
      <c r="F492" s="23"/>
      <c r="G492" s="23"/>
    </row>
    <row r="493" customFormat="false" ht="15.75" hidden="false" customHeight="true" outlineLevel="0" collapsed="false">
      <c r="A493" s="23"/>
      <c r="B493" s="23"/>
      <c r="C493" s="23"/>
      <c r="D493" s="23"/>
      <c r="E493" s="23"/>
      <c r="F493" s="23"/>
      <c r="G493" s="23"/>
    </row>
    <row r="494" customFormat="false" ht="15.75" hidden="false" customHeight="true" outlineLevel="0" collapsed="false">
      <c r="A494" s="23"/>
      <c r="B494" s="23"/>
      <c r="C494" s="23"/>
      <c r="D494" s="23"/>
      <c r="E494" s="23"/>
      <c r="F494" s="23"/>
      <c r="G494" s="23"/>
    </row>
    <row r="495" customFormat="false" ht="15.75" hidden="false" customHeight="true" outlineLevel="0" collapsed="false">
      <c r="A495" s="23"/>
      <c r="B495" s="23"/>
      <c r="C495" s="23"/>
      <c r="D495" s="23"/>
      <c r="E495" s="23"/>
      <c r="F495" s="23"/>
      <c r="G495" s="23"/>
    </row>
    <row r="496" customFormat="false" ht="15.75" hidden="false" customHeight="true" outlineLevel="0" collapsed="false">
      <c r="A496" s="23"/>
      <c r="B496" s="23"/>
      <c r="C496" s="23"/>
      <c r="D496" s="23"/>
      <c r="E496" s="23"/>
      <c r="F496" s="23"/>
      <c r="G496" s="23"/>
    </row>
    <row r="497" customFormat="false" ht="15.75" hidden="false" customHeight="true" outlineLevel="0" collapsed="false">
      <c r="A497" s="23"/>
      <c r="B497" s="23"/>
      <c r="C497" s="23"/>
      <c r="D497" s="23"/>
      <c r="E497" s="23"/>
      <c r="F497" s="23"/>
      <c r="G497" s="23"/>
    </row>
    <row r="498" customFormat="false" ht="15.75" hidden="false" customHeight="true" outlineLevel="0" collapsed="false">
      <c r="A498" s="23"/>
      <c r="B498" s="23"/>
      <c r="C498" s="23"/>
      <c r="D498" s="23"/>
      <c r="E498" s="23"/>
      <c r="F498" s="23"/>
      <c r="G498" s="23"/>
    </row>
    <row r="499" customFormat="false" ht="15.75" hidden="false" customHeight="true" outlineLevel="0" collapsed="false">
      <c r="A499" s="23"/>
      <c r="B499" s="23"/>
      <c r="C499" s="23"/>
      <c r="D499" s="23"/>
      <c r="E499" s="23"/>
      <c r="F499" s="23"/>
      <c r="G499" s="23"/>
    </row>
    <row r="500" customFormat="false" ht="15.75" hidden="false" customHeight="true" outlineLevel="0" collapsed="false">
      <c r="A500" s="23"/>
      <c r="B500" s="23"/>
      <c r="C500" s="23"/>
      <c r="D500" s="23"/>
      <c r="E500" s="23"/>
      <c r="F500" s="23"/>
      <c r="G500" s="23"/>
    </row>
    <row r="501" customFormat="false" ht="15.75" hidden="false" customHeight="true" outlineLevel="0" collapsed="false">
      <c r="A501" s="23"/>
      <c r="B501" s="23"/>
      <c r="C501" s="23"/>
      <c r="D501" s="23"/>
      <c r="E501" s="23"/>
      <c r="F501" s="23"/>
      <c r="G501" s="23"/>
    </row>
    <row r="502" customFormat="false" ht="15.75" hidden="false" customHeight="true" outlineLevel="0" collapsed="false">
      <c r="A502" s="23"/>
      <c r="B502" s="23"/>
      <c r="C502" s="23"/>
      <c r="D502" s="23"/>
      <c r="E502" s="23"/>
      <c r="F502" s="23"/>
      <c r="G502" s="23"/>
    </row>
    <row r="503" customFormat="false" ht="15.75" hidden="false" customHeight="true" outlineLevel="0" collapsed="false">
      <c r="A503" s="23"/>
      <c r="B503" s="23"/>
      <c r="C503" s="23"/>
      <c r="D503" s="23"/>
      <c r="E503" s="23"/>
      <c r="F503" s="23"/>
      <c r="G503" s="23"/>
    </row>
    <row r="504" customFormat="false" ht="15.75" hidden="false" customHeight="true" outlineLevel="0" collapsed="false">
      <c r="A504" s="23"/>
      <c r="B504" s="23"/>
      <c r="C504" s="23"/>
      <c r="D504" s="23"/>
      <c r="E504" s="23"/>
      <c r="F504" s="23"/>
      <c r="G504" s="23"/>
    </row>
    <row r="505" customFormat="false" ht="15.75" hidden="false" customHeight="true" outlineLevel="0" collapsed="false">
      <c r="A505" s="23"/>
      <c r="B505" s="23"/>
      <c r="C505" s="23"/>
      <c r="D505" s="23"/>
      <c r="E505" s="23"/>
      <c r="F505" s="23"/>
      <c r="G505" s="23"/>
    </row>
    <row r="506" customFormat="false" ht="15.75" hidden="false" customHeight="true" outlineLevel="0" collapsed="false">
      <c r="A506" s="23"/>
      <c r="B506" s="23"/>
      <c r="C506" s="23"/>
      <c r="D506" s="23"/>
      <c r="E506" s="23"/>
      <c r="F506" s="23"/>
      <c r="G506" s="23"/>
    </row>
    <row r="507" customFormat="false" ht="15.75" hidden="false" customHeight="true" outlineLevel="0" collapsed="false">
      <c r="A507" s="23"/>
      <c r="B507" s="23"/>
      <c r="C507" s="23"/>
      <c r="D507" s="23"/>
      <c r="E507" s="23"/>
      <c r="F507" s="23"/>
      <c r="G507" s="23"/>
    </row>
    <row r="508" customFormat="false" ht="15.75" hidden="false" customHeight="true" outlineLevel="0" collapsed="false">
      <c r="A508" s="23"/>
      <c r="B508" s="23"/>
      <c r="C508" s="23"/>
      <c r="D508" s="23"/>
      <c r="E508" s="23"/>
      <c r="F508" s="23"/>
      <c r="G508" s="23"/>
    </row>
    <row r="509" customFormat="false" ht="15.75" hidden="false" customHeight="true" outlineLevel="0" collapsed="false">
      <c r="A509" s="23"/>
      <c r="B509" s="23"/>
      <c r="C509" s="23"/>
      <c r="D509" s="23"/>
      <c r="E509" s="23"/>
      <c r="F509" s="23"/>
      <c r="G509" s="23"/>
    </row>
    <row r="510" customFormat="false" ht="15.75" hidden="false" customHeight="true" outlineLevel="0" collapsed="false">
      <c r="A510" s="23"/>
      <c r="B510" s="23"/>
      <c r="C510" s="23"/>
      <c r="D510" s="23"/>
      <c r="E510" s="23"/>
      <c r="F510" s="23"/>
      <c r="G510" s="23"/>
    </row>
    <row r="511" customFormat="false" ht="15.75" hidden="false" customHeight="true" outlineLevel="0" collapsed="false">
      <c r="A511" s="23"/>
      <c r="B511" s="23"/>
      <c r="C511" s="23"/>
      <c r="D511" s="23"/>
      <c r="E511" s="23"/>
      <c r="F511" s="23"/>
      <c r="G511" s="23"/>
    </row>
    <row r="512" customFormat="false" ht="15.75" hidden="false" customHeight="true" outlineLevel="0" collapsed="false">
      <c r="A512" s="23"/>
      <c r="B512" s="23"/>
      <c r="C512" s="23"/>
      <c r="D512" s="23"/>
      <c r="E512" s="23"/>
      <c r="F512" s="23"/>
      <c r="G512" s="23"/>
    </row>
    <row r="513" customFormat="false" ht="15.75" hidden="false" customHeight="true" outlineLevel="0" collapsed="false">
      <c r="A513" s="23"/>
      <c r="B513" s="23"/>
      <c r="C513" s="23"/>
      <c r="D513" s="23"/>
      <c r="E513" s="23"/>
      <c r="F513" s="23"/>
      <c r="G513" s="23"/>
    </row>
    <row r="514" customFormat="false" ht="15.75" hidden="false" customHeight="true" outlineLevel="0" collapsed="false">
      <c r="A514" s="23"/>
      <c r="B514" s="23"/>
      <c r="C514" s="23"/>
      <c r="D514" s="23"/>
      <c r="E514" s="23"/>
      <c r="F514" s="23"/>
      <c r="G514" s="23"/>
    </row>
    <row r="515" customFormat="false" ht="15.75" hidden="false" customHeight="true" outlineLevel="0" collapsed="false">
      <c r="A515" s="23"/>
      <c r="B515" s="23"/>
      <c r="C515" s="23"/>
      <c r="D515" s="23"/>
      <c r="E515" s="23"/>
      <c r="F515" s="23"/>
      <c r="G515" s="23"/>
    </row>
    <row r="516" customFormat="false" ht="15.75" hidden="false" customHeight="true" outlineLevel="0" collapsed="false">
      <c r="A516" s="23"/>
      <c r="B516" s="23"/>
      <c r="C516" s="23"/>
      <c r="D516" s="23"/>
      <c r="E516" s="23"/>
      <c r="F516" s="23"/>
      <c r="G516" s="23"/>
    </row>
    <row r="517" customFormat="false" ht="15.75" hidden="false" customHeight="true" outlineLevel="0" collapsed="false">
      <c r="A517" s="23"/>
      <c r="B517" s="23"/>
      <c r="C517" s="23"/>
      <c r="D517" s="23"/>
      <c r="E517" s="23"/>
      <c r="F517" s="23"/>
      <c r="G517" s="23"/>
    </row>
    <row r="518" customFormat="false" ht="15.75" hidden="false" customHeight="true" outlineLevel="0" collapsed="false">
      <c r="A518" s="23"/>
      <c r="B518" s="23"/>
      <c r="C518" s="23"/>
      <c r="D518" s="23"/>
      <c r="E518" s="23"/>
      <c r="F518" s="23"/>
      <c r="G518" s="23"/>
    </row>
    <row r="519" customFormat="false" ht="15.75" hidden="false" customHeight="true" outlineLevel="0" collapsed="false">
      <c r="A519" s="23"/>
      <c r="B519" s="23"/>
      <c r="C519" s="23"/>
      <c r="D519" s="23"/>
      <c r="E519" s="23"/>
      <c r="F519" s="23"/>
      <c r="G519" s="23"/>
    </row>
    <row r="520" customFormat="false" ht="15.75" hidden="false" customHeight="true" outlineLevel="0" collapsed="false">
      <c r="A520" s="23"/>
      <c r="B520" s="23"/>
      <c r="C520" s="23"/>
      <c r="D520" s="23"/>
      <c r="E520" s="23"/>
      <c r="F520" s="23"/>
      <c r="G520" s="23"/>
    </row>
    <row r="521" customFormat="false" ht="15.75" hidden="false" customHeight="true" outlineLevel="0" collapsed="false">
      <c r="A521" s="23"/>
      <c r="B521" s="23"/>
      <c r="C521" s="23"/>
      <c r="D521" s="23"/>
      <c r="E521" s="23"/>
      <c r="F521" s="23"/>
      <c r="G521" s="23"/>
    </row>
    <row r="522" customFormat="false" ht="15.75" hidden="false" customHeight="true" outlineLevel="0" collapsed="false">
      <c r="A522" s="23"/>
      <c r="B522" s="23"/>
      <c r="C522" s="23"/>
      <c r="D522" s="23"/>
      <c r="E522" s="23"/>
      <c r="F522" s="23"/>
      <c r="G522" s="23"/>
    </row>
    <row r="523" customFormat="false" ht="15.75" hidden="false" customHeight="true" outlineLevel="0" collapsed="false">
      <c r="A523" s="23"/>
      <c r="B523" s="23"/>
      <c r="C523" s="23"/>
      <c r="D523" s="23"/>
      <c r="E523" s="23"/>
      <c r="F523" s="23"/>
      <c r="G523" s="23"/>
    </row>
    <row r="524" customFormat="false" ht="15.75" hidden="false" customHeight="true" outlineLevel="0" collapsed="false">
      <c r="A524" s="23"/>
      <c r="B524" s="23"/>
      <c r="C524" s="23"/>
      <c r="D524" s="23"/>
      <c r="E524" s="23"/>
      <c r="F524" s="23"/>
      <c r="G524" s="23"/>
    </row>
    <row r="525" customFormat="false" ht="15.75" hidden="false" customHeight="true" outlineLevel="0" collapsed="false">
      <c r="A525" s="23"/>
      <c r="B525" s="23"/>
      <c r="C525" s="23"/>
      <c r="D525" s="23"/>
      <c r="E525" s="23"/>
      <c r="F525" s="23"/>
      <c r="G525" s="23"/>
    </row>
    <row r="526" customFormat="false" ht="15.75" hidden="false" customHeight="true" outlineLevel="0" collapsed="false">
      <c r="A526" s="23"/>
      <c r="B526" s="23"/>
      <c r="C526" s="23"/>
      <c r="D526" s="23"/>
      <c r="E526" s="23"/>
      <c r="F526" s="23"/>
      <c r="G526" s="23"/>
    </row>
    <row r="527" customFormat="false" ht="15.75" hidden="false" customHeight="true" outlineLevel="0" collapsed="false">
      <c r="A527" s="23"/>
      <c r="B527" s="23"/>
      <c r="C527" s="23"/>
      <c r="D527" s="23"/>
      <c r="E527" s="23"/>
      <c r="F527" s="23"/>
      <c r="G527" s="23"/>
    </row>
    <row r="528" customFormat="false" ht="15.75" hidden="false" customHeight="true" outlineLevel="0" collapsed="false">
      <c r="A528" s="23"/>
      <c r="B528" s="23"/>
      <c r="C528" s="23"/>
      <c r="D528" s="23"/>
      <c r="E528" s="23"/>
      <c r="F528" s="23"/>
      <c r="G528" s="23"/>
    </row>
    <row r="529" customFormat="false" ht="15.75" hidden="false" customHeight="true" outlineLevel="0" collapsed="false">
      <c r="A529" s="23"/>
      <c r="B529" s="23"/>
      <c r="C529" s="23"/>
      <c r="D529" s="23"/>
      <c r="E529" s="23"/>
      <c r="F529" s="23"/>
      <c r="G529" s="23"/>
    </row>
    <row r="530" customFormat="false" ht="15.75" hidden="false" customHeight="true" outlineLevel="0" collapsed="false">
      <c r="A530" s="23"/>
      <c r="B530" s="23"/>
      <c r="C530" s="23"/>
      <c r="D530" s="23"/>
      <c r="E530" s="23"/>
      <c r="F530" s="23"/>
      <c r="G530" s="23"/>
    </row>
    <row r="531" customFormat="false" ht="15.75" hidden="false" customHeight="true" outlineLevel="0" collapsed="false">
      <c r="A531" s="23"/>
      <c r="B531" s="23"/>
      <c r="C531" s="23"/>
      <c r="D531" s="23"/>
      <c r="E531" s="23"/>
      <c r="F531" s="23"/>
      <c r="G531" s="23"/>
    </row>
    <row r="532" customFormat="false" ht="15.75" hidden="false" customHeight="true" outlineLevel="0" collapsed="false">
      <c r="A532" s="23"/>
      <c r="B532" s="23"/>
      <c r="C532" s="23"/>
      <c r="D532" s="23"/>
      <c r="E532" s="23"/>
      <c r="F532" s="23"/>
      <c r="G532" s="23"/>
    </row>
    <row r="533" customFormat="false" ht="15.75" hidden="false" customHeight="true" outlineLevel="0" collapsed="false">
      <c r="A533" s="23"/>
      <c r="B533" s="23"/>
      <c r="C533" s="23"/>
      <c r="D533" s="23"/>
      <c r="E533" s="23"/>
      <c r="F533" s="23"/>
      <c r="G533" s="23"/>
    </row>
    <row r="534" customFormat="false" ht="15.75" hidden="false" customHeight="true" outlineLevel="0" collapsed="false">
      <c r="A534" s="23"/>
      <c r="B534" s="23"/>
      <c r="C534" s="23"/>
      <c r="D534" s="23"/>
      <c r="E534" s="23"/>
      <c r="F534" s="23"/>
      <c r="G534" s="23"/>
    </row>
    <row r="535" customFormat="false" ht="15.75" hidden="false" customHeight="true" outlineLevel="0" collapsed="false">
      <c r="A535" s="23"/>
      <c r="B535" s="23"/>
      <c r="C535" s="23"/>
      <c r="D535" s="23"/>
      <c r="E535" s="23"/>
      <c r="F535" s="23"/>
      <c r="G535" s="23"/>
    </row>
    <row r="536" customFormat="false" ht="15.75" hidden="false" customHeight="true" outlineLevel="0" collapsed="false">
      <c r="A536" s="23"/>
      <c r="B536" s="23"/>
      <c r="C536" s="23"/>
      <c r="D536" s="23"/>
      <c r="E536" s="23"/>
      <c r="F536" s="23"/>
      <c r="G536" s="23"/>
    </row>
    <row r="537" customFormat="false" ht="15.75" hidden="false" customHeight="true" outlineLevel="0" collapsed="false">
      <c r="A537" s="23"/>
      <c r="B537" s="23"/>
      <c r="C537" s="23"/>
      <c r="D537" s="23"/>
      <c r="E537" s="23"/>
      <c r="F537" s="23"/>
      <c r="G537" s="23"/>
    </row>
    <row r="538" customFormat="false" ht="15.75" hidden="false" customHeight="true" outlineLevel="0" collapsed="false">
      <c r="A538" s="23"/>
      <c r="B538" s="23"/>
      <c r="C538" s="23"/>
      <c r="D538" s="23"/>
      <c r="E538" s="23"/>
      <c r="F538" s="23"/>
      <c r="G538" s="23"/>
    </row>
    <row r="539" customFormat="false" ht="15.75" hidden="false" customHeight="true" outlineLevel="0" collapsed="false">
      <c r="A539" s="23"/>
      <c r="B539" s="23"/>
      <c r="C539" s="23"/>
      <c r="D539" s="23"/>
      <c r="E539" s="23"/>
      <c r="F539" s="23"/>
      <c r="G539" s="23"/>
    </row>
    <row r="540" customFormat="false" ht="15.75" hidden="false" customHeight="true" outlineLevel="0" collapsed="false">
      <c r="A540" s="23"/>
      <c r="B540" s="23"/>
      <c r="C540" s="23"/>
      <c r="D540" s="23"/>
      <c r="E540" s="23"/>
      <c r="F540" s="23"/>
      <c r="G540" s="23"/>
    </row>
    <row r="541" customFormat="false" ht="15.75" hidden="false" customHeight="true" outlineLevel="0" collapsed="false">
      <c r="A541" s="23"/>
      <c r="B541" s="23"/>
      <c r="C541" s="23"/>
      <c r="D541" s="23"/>
      <c r="E541" s="23"/>
      <c r="F541" s="23"/>
      <c r="G541" s="23"/>
    </row>
    <row r="542" customFormat="false" ht="15.75" hidden="false" customHeight="true" outlineLevel="0" collapsed="false">
      <c r="A542" s="23"/>
      <c r="B542" s="23"/>
      <c r="C542" s="23"/>
      <c r="D542" s="23"/>
      <c r="E542" s="23"/>
      <c r="F542" s="23"/>
      <c r="G542" s="23"/>
    </row>
    <row r="543" customFormat="false" ht="15.75" hidden="false" customHeight="true" outlineLevel="0" collapsed="false">
      <c r="A543" s="23"/>
      <c r="B543" s="23"/>
      <c r="C543" s="23"/>
      <c r="D543" s="23"/>
      <c r="E543" s="23"/>
      <c r="F543" s="23"/>
      <c r="G543" s="23"/>
    </row>
    <row r="544" customFormat="false" ht="15.75" hidden="false" customHeight="true" outlineLevel="0" collapsed="false">
      <c r="A544" s="23"/>
      <c r="B544" s="23"/>
      <c r="C544" s="23"/>
      <c r="D544" s="23"/>
      <c r="E544" s="23"/>
      <c r="F544" s="23"/>
      <c r="G544" s="23"/>
    </row>
    <row r="545" customFormat="false" ht="15.75" hidden="false" customHeight="true" outlineLevel="0" collapsed="false">
      <c r="A545" s="23"/>
      <c r="B545" s="23"/>
      <c r="C545" s="23"/>
      <c r="D545" s="23"/>
      <c r="E545" s="23"/>
      <c r="F545" s="23"/>
      <c r="G545" s="23"/>
    </row>
    <row r="546" customFormat="false" ht="15.75" hidden="false" customHeight="true" outlineLevel="0" collapsed="false">
      <c r="A546" s="23"/>
      <c r="B546" s="23"/>
      <c r="C546" s="23"/>
      <c r="D546" s="23"/>
      <c r="E546" s="23"/>
      <c r="F546" s="23"/>
      <c r="G546" s="23"/>
    </row>
    <row r="547" customFormat="false" ht="15.75" hidden="false" customHeight="true" outlineLevel="0" collapsed="false">
      <c r="A547" s="23"/>
      <c r="B547" s="23"/>
      <c r="C547" s="23"/>
      <c r="D547" s="23"/>
      <c r="E547" s="23"/>
      <c r="F547" s="23"/>
      <c r="G547" s="23"/>
    </row>
    <row r="548" customFormat="false" ht="15.75" hidden="false" customHeight="true" outlineLevel="0" collapsed="false">
      <c r="A548" s="23"/>
      <c r="B548" s="23"/>
      <c r="C548" s="23"/>
      <c r="D548" s="23"/>
      <c r="E548" s="23"/>
      <c r="F548" s="23"/>
      <c r="G548" s="23"/>
    </row>
    <row r="549" customFormat="false" ht="15.75" hidden="false" customHeight="true" outlineLevel="0" collapsed="false">
      <c r="A549" s="23"/>
      <c r="B549" s="23"/>
      <c r="C549" s="23"/>
      <c r="D549" s="23"/>
      <c r="E549" s="23"/>
      <c r="F549" s="23"/>
      <c r="G549" s="23"/>
    </row>
    <row r="550" customFormat="false" ht="15.75" hidden="false" customHeight="true" outlineLevel="0" collapsed="false">
      <c r="A550" s="23"/>
      <c r="B550" s="23"/>
      <c r="C550" s="23"/>
      <c r="D550" s="23"/>
      <c r="E550" s="23"/>
      <c r="F550" s="23"/>
      <c r="G550" s="23"/>
    </row>
    <row r="551" customFormat="false" ht="15.75" hidden="false" customHeight="true" outlineLevel="0" collapsed="false">
      <c r="A551" s="23"/>
      <c r="B551" s="23"/>
      <c r="C551" s="23"/>
      <c r="D551" s="23"/>
      <c r="E551" s="23"/>
      <c r="F551" s="23"/>
      <c r="G551" s="23"/>
    </row>
    <row r="552" customFormat="false" ht="15.75" hidden="false" customHeight="true" outlineLevel="0" collapsed="false">
      <c r="A552" s="23"/>
      <c r="B552" s="23"/>
      <c r="C552" s="23"/>
      <c r="D552" s="23"/>
      <c r="E552" s="23"/>
      <c r="F552" s="23"/>
      <c r="G552" s="23"/>
    </row>
    <row r="553" customFormat="false" ht="15.75" hidden="false" customHeight="true" outlineLevel="0" collapsed="false">
      <c r="A553" s="23"/>
      <c r="B553" s="23"/>
      <c r="C553" s="23"/>
      <c r="D553" s="23"/>
      <c r="E553" s="23"/>
      <c r="F553" s="23"/>
      <c r="G553" s="23"/>
    </row>
    <row r="554" customFormat="false" ht="15.75" hidden="false" customHeight="true" outlineLevel="0" collapsed="false">
      <c r="A554" s="23"/>
      <c r="B554" s="23"/>
      <c r="C554" s="23"/>
      <c r="D554" s="23"/>
      <c r="E554" s="23"/>
      <c r="F554" s="23"/>
      <c r="G554" s="23"/>
    </row>
    <row r="555" customFormat="false" ht="15.75" hidden="false" customHeight="true" outlineLevel="0" collapsed="false">
      <c r="A555" s="23"/>
      <c r="B555" s="23"/>
      <c r="C555" s="23"/>
      <c r="D555" s="23"/>
      <c r="E555" s="23"/>
      <c r="F555" s="23"/>
      <c r="G555" s="23"/>
    </row>
    <row r="556" customFormat="false" ht="15.75" hidden="false" customHeight="true" outlineLevel="0" collapsed="false">
      <c r="A556" s="23"/>
      <c r="B556" s="23"/>
      <c r="C556" s="23"/>
      <c r="D556" s="23"/>
      <c r="E556" s="23"/>
      <c r="F556" s="23"/>
      <c r="G556" s="23"/>
    </row>
    <row r="557" customFormat="false" ht="15.75" hidden="false" customHeight="true" outlineLevel="0" collapsed="false">
      <c r="A557" s="23"/>
      <c r="B557" s="23"/>
      <c r="C557" s="23"/>
      <c r="D557" s="23"/>
      <c r="E557" s="23"/>
      <c r="F557" s="23"/>
      <c r="G557" s="23"/>
    </row>
    <row r="558" customFormat="false" ht="15.75" hidden="false" customHeight="true" outlineLevel="0" collapsed="false">
      <c r="A558" s="23"/>
      <c r="B558" s="23"/>
      <c r="C558" s="23"/>
      <c r="D558" s="23"/>
      <c r="E558" s="23"/>
      <c r="F558" s="23"/>
      <c r="G558" s="23"/>
    </row>
    <row r="559" customFormat="false" ht="15.75" hidden="false" customHeight="true" outlineLevel="0" collapsed="false">
      <c r="A559" s="23"/>
      <c r="B559" s="23"/>
      <c r="C559" s="23"/>
      <c r="D559" s="23"/>
      <c r="E559" s="23"/>
      <c r="F559" s="23"/>
      <c r="G559" s="23"/>
    </row>
    <row r="560" customFormat="false" ht="15.75" hidden="false" customHeight="true" outlineLevel="0" collapsed="false">
      <c r="A560" s="23"/>
      <c r="B560" s="23"/>
      <c r="C560" s="23"/>
      <c r="D560" s="23"/>
      <c r="E560" s="23"/>
      <c r="F560" s="23"/>
      <c r="G560" s="23"/>
    </row>
    <row r="561" customFormat="false" ht="15.75" hidden="false" customHeight="true" outlineLevel="0" collapsed="false">
      <c r="A561" s="23"/>
      <c r="B561" s="23"/>
      <c r="C561" s="23"/>
      <c r="D561" s="23"/>
      <c r="E561" s="23"/>
      <c r="F561" s="23"/>
      <c r="G561" s="23"/>
    </row>
    <row r="562" customFormat="false" ht="15.75" hidden="false" customHeight="true" outlineLevel="0" collapsed="false">
      <c r="A562" s="23"/>
      <c r="B562" s="23"/>
      <c r="C562" s="23"/>
      <c r="D562" s="23"/>
      <c r="E562" s="23"/>
      <c r="F562" s="23"/>
      <c r="G562" s="23"/>
    </row>
    <row r="563" customFormat="false" ht="15.75" hidden="false" customHeight="true" outlineLevel="0" collapsed="false">
      <c r="A563" s="23"/>
      <c r="B563" s="23"/>
      <c r="C563" s="23"/>
      <c r="D563" s="23"/>
      <c r="E563" s="23"/>
      <c r="F563" s="23"/>
      <c r="G563" s="23"/>
    </row>
    <row r="564" customFormat="false" ht="15.75" hidden="false" customHeight="true" outlineLevel="0" collapsed="false">
      <c r="A564" s="23"/>
      <c r="B564" s="23"/>
      <c r="C564" s="23"/>
      <c r="D564" s="23"/>
      <c r="E564" s="23"/>
      <c r="F564" s="23"/>
      <c r="G564" s="23"/>
    </row>
    <row r="565" customFormat="false" ht="15.75" hidden="false" customHeight="true" outlineLevel="0" collapsed="false">
      <c r="A565" s="23"/>
      <c r="B565" s="23"/>
      <c r="C565" s="23"/>
      <c r="D565" s="23"/>
      <c r="E565" s="23"/>
      <c r="F565" s="23"/>
      <c r="G565" s="23"/>
    </row>
    <row r="566" customFormat="false" ht="15.75" hidden="false" customHeight="true" outlineLevel="0" collapsed="false">
      <c r="A566" s="23"/>
      <c r="B566" s="23"/>
      <c r="C566" s="23"/>
      <c r="D566" s="23"/>
      <c r="E566" s="23"/>
      <c r="F566" s="23"/>
      <c r="G566" s="23"/>
    </row>
    <row r="567" customFormat="false" ht="15.75" hidden="false" customHeight="true" outlineLevel="0" collapsed="false">
      <c r="A567" s="23"/>
      <c r="B567" s="23"/>
      <c r="C567" s="23"/>
      <c r="D567" s="23"/>
      <c r="E567" s="23"/>
      <c r="F567" s="23"/>
      <c r="G567" s="23"/>
    </row>
    <row r="568" customFormat="false" ht="15.75" hidden="false" customHeight="true" outlineLevel="0" collapsed="false">
      <c r="A568" s="23"/>
      <c r="B568" s="23"/>
      <c r="C568" s="23"/>
      <c r="D568" s="23"/>
      <c r="E568" s="23"/>
      <c r="F568" s="23"/>
      <c r="G568" s="23"/>
    </row>
    <row r="569" customFormat="false" ht="15.75" hidden="false" customHeight="true" outlineLevel="0" collapsed="false">
      <c r="A569" s="23"/>
      <c r="B569" s="23"/>
      <c r="C569" s="23"/>
      <c r="D569" s="23"/>
      <c r="E569" s="23"/>
      <c r="F569" s="23"/>
      <c r="G569" s="23"/>
    </row>
    <row r="570" customFormat="false" ht="15.75" hidden="false" customHeight="true" outlineLevel="0" collapsed="false">
      <c r="A570" s="23"/>
      <c r="B570" s="23"/>
      <c r="C570" s="23"/>
      <c r="D570" s="23"/>
      <c r="E570" s="23"/>
      <c r="F570" s="23"/>
      <c r="G570" s="23"/>
    </row>
    <row r="571" customFormat="false" ht="15.75" hidden="false" customHeight="true" outlineLevel="0" collapsed="false">
      <c r="A571" s="23"/>
      <c r="B571" s="23"/>
      <c r="C571" s="23"/>
      <c r="D571" s="23"/>
      <c r="E571" s="23"/>
      <c r="F571" s="23"/>
      <c r="G571" s="23"/>
    </row>
    <row r="572" customFormat="false" ht="15.75" hidden="false" customHeight="true" outlineLevel="0" collapsed="false">
      <c r="A572" s="23"/>
      <c r="B572" s="23"/>
      <c r="C572" s="23"/>
      <c r="D572" s="23"/>
      <c r="E572" s="23"/>
      <c r="F572" s="23"/>
      <c r="G572" s="23"/>
    </row>
    <row r="573" customFormat="false" ht="15.75" hidden="false" customHeight="true" outlineLevel="0" collapsed="false">
      <c r="A573" s="23"/>
      <c r="B573" s="23"/>
      <c r="C573" s="23"/>
      <c r="D573" s="23"/>
      <c r="E573" s="23"/>
      <c r="F573" s="23"/>
      <c r="G573" s="23"/>
    </row>
    <row r="574" customFormat="false" ht="15.75" hidden="false" customHeight="true" outlineLevel="0" collapsed="false">
      <c r="A574" s="23"/>
      <c r="B574" s="23"/>
      <c r="C574" s="23"/>
      <c r="D574" s="23"/>
      <c r="E574" s="23"/>
      <c r="F574" s="23"/>
      <c r="G574" s="23"/>
    </row>
    <row r="575" customFormat="false" ht="15.75" hidden="false" customHeight="true" outlineLevel="0" collapsed="false">
      <c r="A575" s="23"/>
      <c r="B575" s="23"/>
      <c r="C575" s="23"/>
      <c r="D575" s="23"/>
      <c r="E575" s="23"/>
      <c r="F575" s="23"/>
      <c r="G575" s="23"/>
    </row>
    <row r="576" customFormat="false" ht="15.75" hidden="false" customHeight="true" outlineLevel="0" collapsed="false">
      <c r="A576" s="23"/>
      <c r="B576" s="23"/>
      <c r="C576" s="23"/>
      <c r="D576" s="23"/>
      <c r="E576" s="23"/>
      <c r="F576" s="23"/>
      <c r="G576" s="23"/>
    </row>
    <row r="577" customFormat="false" ht="15.75" hidden="false" customHeight="true" outlineLevel="0" collapsed="false">
      <c r="A577" s="23"/>
      <c r="B577" s="23"/>
      <c r="C577" s="23"/>
      <c r="D577" s="23"/>
      <c r="E577" s="23"/>
      <c r="F577" s="23"/>
      <c r="G577" s="23"/>
    </row>
    <row r="578" customFormat="false" ht="15.75" hidden="false" customHeight="true" outlineLevel="0" collapsed="false">
      <c r="A578" s="23"/>
      <c r="B578" s="23"/>
      <c r="C578" s="23"/>
      <c r="D578" s="23"/>
      <c r="E578" s="23"/>
      <c r="F578" s="23"/>
      <c r="G578" s="23"/>
    </row>
    <row r="579" customFormat="false" ht="15.75" hidden="false" customHeight="true" outlineLevel="0" collapsed="false">
      <c r="A579" s="23"/>
      <c r="B579" s="23"/>
      <c r="C579" s="23"/>
      <c r="D579" s="23"/>
      <c r="E579" s="23"/>
      <c r="F579" s="23"/>
      <c r="G579" s="23"/>
    </row>
    <row r="580" customFormat="false" ht="15.75" hidden="false" customHeight="true" outlineLevel="0" collapsed="false">
      <c r="A580" s="23"/>
      <c r="B580" s="23"/>
      <c r="C580" s="23"/>
      <c r="D580" s="23"/>
      <c r="E580" s="23"/>
      <c r="F580" s="23"/>
      <c r="G580" s="23"/>
    </row>
    <row r="581" customFormat="false" ht="15.75" hidden="false" customHeight="true" outlineLevel="0" collapsed="false">
      <c r="A581" s="23"/>
      <c r="B581" s="23"/>
      <c r="C581" s="23"/>
      <c r="D581" s="23"/>
      <c r="E581" s="23"/>
      <c r="F581" s="23"/>
      <c r="G581" s="23"/>
    </row>
    <row r="582" customFormat="false" ht="15.75" hidden="false" customHeight="true" outlineLevel="0" collapsed="false">
      <c r="A582" s="23"/>
      <c r="B582" s="23"/>
      <c r="C582" s="23"/>
      <c r="D582" s="23"/>
      <c r="E582" s="23"/>
      <c r="F582" s="23"/>
      <c r="G582" s="23"/>
    </row>
    <row r="583" customFormat="false" ht="15.75" hidden="false" customHeight="true" outlineLevel="0" collapsed="false">
      <c r="A583" s="23"/>
      <c r="B583" s="23"/>
      <c r="C583" s="23"/>
      <c r="D583" s="23"/>
      <c r="E583" s="23"/>
      <c r="F583" s="23"/>
      <c r="G583" s="23"/>
    </row>
    <row r="584" customFormat="false" ht="15.75" hidden="false" customHeight="true" outlineLevel="0" collapsed="false">
      <c r="A584" s="23"/>
      <c r="B584" s="23"/>
      <c r="C584" s="23"/>
      <c r="D584" s="23"/>
      <c r="E584" s="23"/>
      <c r="F584" s="23"/>
      <c r="G584" s="23"/>
    </row>
    <row r="585" customFormat="false" ht="15.75" hidden="false" customHeight="true" outlineLevel="0" collapsed="false">
      <c r="A585" s="23"/>
      <c r="B585" s="23"/>
      <c r="C585" s="23"/>
      <c r="D585" s="23"/>
      <c r="E585" s="23"/>
      <c r="F585" s="23"/>
      <c r="G585" s="23"/>
    </row>
    <row r="586" customFormat="false" ht="15.75" hidden="false" customHeight="true" outlineLevel="0" collapsed="false">
      <c r="A586" s="23"/>
      <c r="B586" s="23"/>
      <c r="C586" s="23"/>
      <c r="D586" s="23"/>
      <c r="E586" s="23"/>
      <c r="F586" s="23"/>
      <c r="G586" s="23"/>
    </row>
    <row r="587" customFormat="false" ht="15.75" hidden="false" customHeight="true" outlineLevel="0" collapsed="false">
      <c r="A587" s="23"/>
      <c r="B587" s="23"/>
      <c r="C587" s="23"/>
      <c r="D587" s="23"/>
      <c r="E587" s="23"/>
      <c r="F587" s="23"/>
      <c r="G587" s="23"/>
    </row>
    <row r="588" customFormat="false" ht="15.75" hidden="false" customHeight="true" outlineLevel="0" collapsed="false">
      <c r="A588" s="23"/>
      <c r="B588" s="23"/>
      <c r="C588" s="23"/>
      <c r="D588" s="23"/>
      <c r="E588" s="23"/>
      <c r="F588" s="23"/>
      <c r="G588" s="23"/>
    </row>
    <row r="589" customFormat="false" ht="15.75" hidden="false" customHeight="true" outlineLevel="0" collapsed="false">
      <c r="A589" s="23"/>
      <c r="B589" s="23"/>
      <c r="C589" s="23"/>
      <c r="D589" s="23"/>
      <c r="E589" s="23"/>
      <c r="F589" s="23"/>
      <c r="G589" s="23"/>
    </row>
    <row r="590" customFormat="false" ht="15.75" hidden="false" customHeight="true" outlineLevel="0" collapsed="false">
      <c r="A590" s="23"/>
      <c r="B590" s="23"/>
      <c r="C590" s="23"/>
      <c r="D590" s="23"/>
      <c r="E590" s="23"/>
      <c r="F590" s="23"/>
      <c r="G590" s="23"/>
    </row>
    <row r="591" customFormat="false" ht="15.75" hidden="false" customHeight="true" outlineLevel="0" collapsed="false">
      <c r="A591" s="23"/>
      <c r="B591" s="23"/>
      <c r="C591" s="23"/>
      <c r="D591" s="23"/>
      <c r="E591" s="23"/>
      <c r="F591" s="23"/>
      <c r="G591" s="23"/>
    </row>
    <row r="592" customFormat="false" ht="15.75" hidden="false" customHeight="true" outlineLevel="0" collapsed="false">
      <c r="A592" s="23"/>
      <c r="B592" s="23"/>
      <c r="C592" s="23"/>
      <c r="D592" s="23"/>
      <c r="E592" s="23"/>
      <c r="F592" s="23"/>
      <c r="G592" s="23"/>
    </row>
    <row r="593" customFormat="false" ht="15.75" hidden="false" customHeight="true" outlineLevel="0" collapsed="false">
      <c r="A593" s="23"/>
      <c r="B593" s="23"/>
      <c r="C593" s="23"/>
      <c r="D593" s="23"/>
      <c r="E593" s="23"/>
      <c r="F593" s="23"/>
      <c r="G593" s="23"/>
    </row>
    <row r="594" customFormat="false" ht="15.75" hidden="false" customHeight="true" outlineLevel="0" collapsed="false">
      <c r="A594" s="23"/>
      <c r="B594" s="23"/>
      <c r="C594" s="23"/>
      <c r="D594" s="23"/>
      <c r="E594" s="23"/>
      <c r="F594" s="23"/>
      <c r="G594" s="23"/>
    </row>
    <row r="595" customFormat="false" ht="15.75" hidden="false" customHeight="true" outlineLevel="0" collapsed="false">
      <c r="A595" s="23"/>
      <c r="B595" s="23"/>
      <c r="C595" s="23"/>
      <c r="D595" s="23"/>
      <c r="E595" s="23"/>
      <c r="F595" s="23"/>
      <c r="G595" s="23"/>
    </row>
    <row r="596" customFormat="false" ht="15.75" hidden="false" customHeight="true" outlineLevel="0" collapsed="false">
      <c r="A596" s="23"/>
      <c r="B596" s="23"/>
      <c r="C596" s="23"/>
      <c r="D596" s="23"/>
      <c r="E596" s="23"/>
      <c r="F596" s="23"/>
      <c r="G596" s="23"/>
    </row>
    <row r="597" customFormat="false" ht="15.75" hidden="false" customHeight="true" outlineLevel="0" collapsed="false">
      <c r="A597" s="23"/>
      <c r="B597" s="23"/>
      <c r="C597" s="23"/>
      <c r="D597" s="23"/>
      <c r="E597" s="23"/>
      <c r="F597" s="23"/>
      <c r="G597" s="23"/>
    </row>
    <row r="598" customFormat="false" ht="15.75" hidden="false" customHeight="true" outlineLevel="0" collapsed="false">
      <c r="A598" s="23"/>
      <c r="B598" s="23"/>
      <c r="C598" s="23"/>
      <c r="D598" s="23"/>
      <c r="E598" s="23"/>
      <c r="F598" s="23"/>
      <c r="G598" s="23"/>
    </row>
    <row r="599" customFormat="false" ht="15.75" hidden="false" customHeight="true" outlineLevel="0" collapsed="false">
      <c r="A599" s="23"/>
      <c r="B599" s="23"/>
      <c r="C599" s="23"/>
      <c r="D599" s="23"/>
      <c r="E599" s="23"/>
      <c r="F599" s="23"/>
      <c r="G599" s="23"/>
    </row>
    <row r="600" customFormat="false" ht="15.75" hidden="false" customHeight="true" outlineLevel="0" collapsed="false">
      <c r="A600" s="23"/>
      <c r="B600" s="23"/>
      <c r="C600" s="23"/>
      <c r="D600" s="23"/>
      <c r="E600" s="23"/>
      <c r="F600" s="23"/>
      <c r="G600" s="23"/>
    </row>
    <row r="601" customFormat="false" ht="15.75" hidden="false" customHeight="true" outlineLevel="0" collapsed="false">
      <c r="A601" s="23"/>
      <c r="B601" s="23"/>
      <c r="C601" s="23"/>
      <c r="D601" s="23"/>
      <c r="E601" s="23"/>
      <c r="F601" s="23"/>
      <c r="G601" s="23"/>
    </row>
    <row r="602" customFormat="false" ht="15.75" hidden="false" customHeight="true" outlineLevel="0" collapsed="false">
      <c r="A602" s="23"/>
      <c r="B602" s="23"/>
      <c r="C602" s="23"/>
      <c r="D602" s="23"/>
      <c r="E602" s="23"/>
      <c r="F602" s="23"/>
      <c r="G602" s="23"/>
    </row>
    <row r="603" customFormat="false" ht="15.75" hidden="false" customHeight="true" outlineLevel="0" collapsed="false">
      <c r="A603" s="23"/>
      <c r="B603" s="23"/>
      <c r="C603" s="23"/>
      <c r="D603" s="23"/>
      <c r="E603" s="23"/>
      <c r="F603" s="23"/>
      <c r="G603" s="23"/>
    </row>
    <row r="604" customFormat="false" ht="15.75" hidden="false" customHeight="true" outlineLevel="0" collapsed="false">
      <c r="A604" s="23"/>
      <c r="B604" s="23"/>
      <c r="C604" s="23"/>
      <c r="D604" s="23"/>
      <c r="E604" s="23"/>
      <c r="F604" s="23"/>
      <c r="G604" s="23"/>
    </row>
    <row r="605" customFormat="false" ht="15.75" hidden="false" customHeight="true" outlineLevel="0" collapsed="false">
      <c r="A605" s="23"/>
      <c r="B605" s="23"/>
      <c r="C605" s="23"/>
      <c r="D605" s="23"/>
      <c r="E605" s="23"/>
      <c r="F605" s="23"/>
      <c r="G605" s="23"/>
    </row>
    <row r="606" customFormat="false" ht="15.75" hidden="false" customHeight="true" outlineLevel="0" collapsed="false">
      <c r="A606" s="23"/>
      <c r="B606" s="23"/>
      <c r="C606" s="23"/>
      <c r="D606" s="23"/>
      <c r="E606" s="23"/>
      <c r="F606" s="23"/>
      <c r="G606" s="23"/>
    </row>
    <row r="607" customFormat="false" ht="15.75" hidden="false" customHeight="true" outlineLevel="0" collapsed="false">
      <c r="A607" s="23"/>
      <c r="B607" s="23"/>
      <c r="C607" s="23"/>
      <c r="D607" s="23"/>
      <c r="E607" s="23"/>
      <c r="F607" s="23"/>
      <c r="G607" s="23"/>
    </row>
    <row r="608" customFormat="false" ht="15.75" hidden="false" customHeight="true" outlineLevel="0" collapsed="false">
      <c r="A608" s="23"/>
      <c r="B608" s="23"/>
      <c r="C608" s="23"/>
      <c r="D608" s="23"/>
      <c r="E608" s="23"/>
      <c r="F608" s="23"/>
      <c r="G608" s="23"/>
    </row>
    <row r="609" customFormat="false" ht="15.75" hidden="false" customHeight="true" outlineLevel="0" collapsed="false">
      <c r="A609" s="23"/>
      <c r="B609" s="23"/>
      <c r="C609" s="23"/>
      <c r="D609" s="23"/>
      <c r="E609" s="23"/>
      <c r="F609" s="23"/>
      <c r="G609" s="23"/>
    </row>
    <row r="610" customFormat="false" ht="15.75" hidden="false" customHeight="true" outlineLevel="0" collapsed="false">
      <c r="A610" s="23"/>
      <c r="B610" s="23"/>
      <c r="C610" s="23"/>
      <c r="D610" s="23"/>
      <c r="E610" s="23"/>
      <c r="F610" s="23"/>
      <c r="G610" s="23"/>
    </row>
    <row r="611" customFormat="false" ht="15.75" hidden="false" customHeight="true" outlineLevel="0" collapsed="false">
      <c r="A611" s="23"/>
      <c r="B611" s="23"/>
      <c r="C611" s="23"/>
      <c r="D611" s="23"/>
      <c r="E611" s="23"/>
      <c r="F611" s="23"/>
      <c r="G611" s="23"/>
    </row>
    <row r="612" customFormat="false" ht="15.75" hidden="false" customHeight="true" outlineLevel="0" collapsed="false">
      <c r="A612" s="23"/>
      <c r="B612" s="23"/>
      <c r="C612" s="23"/>
      <c r="D612" s="23"/>
      <c r="E612" s="23"/>
      <c r="F612" s="23"/>
      <c r="G612" s="23"/>
    </row>
    <row r="613" customFormat="false" ht="15.75" hidden="false" customHeight="true" outlineLevel="0" collapsed="false">
      <c r="A613" s="23"/>
      <c r="B613" s="23"/>
      <c r="C613" s="23"/>
      <c r="D613" s="23"/>
      <c r="E613" s="23"/>
      <c r="F613" s="23"/>
      <c r="G613" s="23"/>
    </row>
    <row r="614" customFormat="false" ht="15.75" hidden="false" customHeight="true" outlineLevel="0" collapsed="false">
      <c r="A614" s="23"/>
      <c r="B614" s="23"/>
      <c r="C614" s="23"/>
      <c r="D614" s="23"/>
      <c r="E614" s="23"/>
      <c r="F614" s="23"/>
      <c r="G614" s="23"/>
    </row>
    <row r="615" customFormat="false" ht="15.75" hidden="false" customHeight="true" outlineLevel="0" collapsed="false">
      <c r="A615" s="23"/>
      <c r="B615" s="23"/>
      <c r="C615" s="23"/>
      <c r="D615" s="23"/>
      <c r="E615" s="23"/>
      <c r="F615" s="23"/>
      <c r="G615" s="23"/>
    </row>
    <row r="616" customFormat="false" ht="15.75" hidden="false" customHeight="true" outlineLevel="0" collapsed="false">
      <c r="A616" s="23"/>
      <c r="B616" s="23"/>
      <c r="C616" s="23"/>
      <c r="D616" s="23"/>
      <c r="E616" s="23"/>
      <c r="F616" s="23"/>
      <c r="G616" s="23"/>
    </row>
    <row r="617" customFormat="false" ht="15.75" hidden="false" customHeight="true" outlineLevel="0" collapsed="false">
      <c r="A617" s="23"/>
      <c r="B617" s="23"/>
      <c r="C617" s="23"/>
      <c r="D617" s="23"/>
      <c r="E617" s="23"/>
      <c r="F617" s="23"/>
      <c r="G617" s="23"/>
    </row>
    <row r="618" customFormat="false" ht="15.75" hidden="false" customHeight="true" outlineLevel="0" collapsed="false">
      <c r="A618" s="23"/>
      <c r="B618" s="23"/>
      <c r="C618" s="23"/>
      <c r="D618" s="23"/>
      <c r="E618" s="23"/>
      <c r="F618" s="23"/>
      <c r="G618" s="23"/>
    </row>
    <row r="619" customFormat="false" ht="15.75" hidden="false" customHeight="true" outlineLevel="0" collapsed="false">
      <c r="A619" s="23"/>
      <c r="B619" s="23"/>
      <c r="C619" s="23"/>
      <c r="D619" s="23"/>
      <c r="E619" s="23"/>
      <c r="F619" s="23"/>
      <c r="G619" s="23"/>
    </row>
    <row r="620" customFormat="false" ht="15.75" hidden="false" customHeight="true" outlineLevel="0" collapsed="false">
      <c r="A620" s="23"/>
      <c r="B620" s="23"/>
      <c r="C620" s="23"/>
      <c r="D620" s="23"/>
      <c r="E620" s="23"/>
      <c r="F620" s="23"/>
      <c r="G620" s="23"/>
    </row>
    <row r="621" customFormat="false" ht="15.75" hidden="false" customHeight="true" outlineLevel="0" collapsed="false">
      <c r="A621" s="23"/>
      <c r="B621" s="23"/>
      <c r="C621" s="23"/>
      <c r="D621" s="23"/>
      <c r="E621" s="23"/>
      <c r="F621" s="23"/>
      <c r="G621" s="23"/>
    </row>
    <row r="622" customFormat="false" ht="15.75" hidden="false" customHeight="true" outlineLevel="0" collapsed="false">
      <c r="A622" s="23"/>
      <c r="B622" s="23"/>
      <c r="C622" s="23"/>
      <c r="D622" s="23"/>
      <c r="E622" s="23"/>
      <c r="F622" s="23"/>
      <c r="G622" s="23"/>
    </row>
    <row r="623" customFormat="false" ht="15.75" hidden="false" customHeight="true" outlineLevel="0" collapsed="false">
      <c r="A623" s="23"/>
      <c r="B623" s="23"/>
      <c r="C623" s="23"/>
      <c r="D623" s="23"/>
      <c r="E623" s="23"/>
      <c r="F623" s="23"/>
      <c r="G623" s="23"/>
    </row>
    <row r="624" customFormat="false" ht="15.75" hidden="false" customHeight="true" outlineLevel="0" collapsed="false">
      <c r="A624" s="23"/>
      <c r="B624" s="23"/>
      <c r="C624" s="23"/>
      <c r="D624" s="23"/>
      <c r="E624" s="23"/>
      <c r="F624" s="23"/>
      <c r="G624" s="23"/>
    </row>
    <row r="625" customFormat="false" ht="15.75" hidden="false" customHeight="true" outlineLevel="0" collapsed="false">
      <c r="A625" s="23"/>
      <c r="B625" s="23"/>
      <c r="C625" s="23"/>
      <c r="D625" s="23"/>
      <c r="E625" s="23"/>
      <c r="F625" s="23"/>
      <c r="G625" s="23"/>
    </row>
    <row r="626" customFormat="false" ht="15.75" hidden="false" customHeight="true" outlineLevel="0" collapsed="false">
      <c r="A626" s="23"/>
      <c r="B626" s="23"/>
      <c r="C626" s="23"/>
      <c r="D626" s="23"/>
      <c r="E626" s="23"/>
      <c r="F626" s="23"/>
      <c r="G626" s="23"/>
    </row>
    <row r="627" customFormat="false" ht="15.75" hidden="false" customHeight="true" outlineLevel="0" collapsed="false">
      <c r="A627" s="23"/>
      <c r="B627" s="23"/>
      <c r="C627" s="23"/>
      <c r="D627" s="23"/>
      <c r="E627" s="23"/>
      <c r="F627" s="23"/>
      <c r="G627" s="23"/>
    </row>
    <row r="628" customFormat="false" ht="15.75" hidden="false" customHeight="true" outlineLevel="0" collapsed="false">
      <c r="A628" s="23"/>
      <c r="B628" s="23"/>
      <c r="C628" s="23"/>
      <c r="D628" s="23"/>
      <c r="E628" s="23"/>
      <c r="F628" s="23"/>
      <c r="G628" s="23"/>
    </row>
    <row r="629" customFormat="false" ht="15.75" hidden="false" customHeight="true" outlineLevel="0" collapsed="false">
      <c r="A629" s="23"/>
      <c r="B629" s="23"/>
      <c r="C629" s="23"/>
      <c r="D629" s="23"/>
      <c r="E629" s="23"/>
      <c r="F629" s="23"/>
      <c r="G629" s="23"/>
    </row>
    <row r="630" customFormat="false" ht="15.75" hidden="false" customHeight="true" outlineLevel="0" collapsed="false">
      <c r="A630" s="23"/>
      <c r="B630" s="23"/>
      <c r="C630" s="23"/>
      <c r="D630" s="23"/>
      <c r="E630" s="23"/>
      <c r="F630" s="23"/>
      <c r="G630" s="23"/>
    </row>
    <row r="631" customFormat="false" ht="15.75" hidden="false" customHeight="true" outlineLevel="0" collapsed="false">
      <c r="A631" s="23"/>
      <c r="B631" s="23"/>
      <c r="C631" s="23"/>
      <c r="D631" s="23"/>
      <c r="E631" s="23"/>
      <c r="F631" s="23"/>
      <c r="G631" s="23"/>
    </row>
    <row r="632" customFormat="false" ht="15.75" hidden="false" customHeight="true" outlineLevel="0" collapsed="false">
      <c r="A632" s="23"/>
      <c r="B632" s="23"/>
      <c r="C632" s="23"/>
      <c r="D632" s="23"/>
      <c r="E632" s="23"/>
      <c r="F632" s="23"/>
      <c r="G632" s="23"/>
    </row>
    <row r="633" customFormat="false" ht="15.75" hidden="false" customHeight="true" outlineLevel="0" collapsed="false">
      <c r="A633" s="23"/>
      <c r="B633" s="23"/>
      <c r="C633" s="23"/>
      <c r="D633" s="23"/>
      <c r="E633" s="23"/>
      <c r="F633" s="23"/>
      <c r="G633" s="23"/>
    </row>
    <row r="634" customFormat="false" ht="15.75" hidden="false" customHeight="true" outlineLevel="0" collapsed="false">
      <c r="A634" s="23"/>
      <c r="B634" s="23"/>
      <c r="C634" s="23"/>
      <c r="D634" s="23"/>
      <c r="E634" s="23"/>
      <c r="F634" s="23"/>
      <c r="G634" s="23"/>
    </row>
    <row r="635" customFormat="false" ht="15.75" hidden="false" customHeight="true" outlineLevel="0" collapsed="false">
      <c r="A635" s="23"/>
      <c r="B635" s="23"/>
      <c r="C635" s="23"/>
      <c r="D635" s="23"/>
      <c r="E635" s="23"/>
      <c r="F635" s="23"/>
      <c r="G635" s="23"/>
    </row>
    <row r="636" customFormat="false" ht="15.75" hidden="false" customHeight="true" outlineLevel="0" collapsed="false">
      <c r="A636" s="23"/>
      <c r="B636" s="23"/>
      <c r="C636" s="23"/>
      <c r="D636" s="23"/>
      <c r="E636" s="23"/>
      <c r="F636" s="23"/>
      <c r="G636" s="23"/>
    </row>
    <row r="637" customFormat="false" ht="15.75" hidden="false" customHeight="true" outlineLevel="0" collapsed="false">
      <c r="A637" s="23"/>
      <c r="B637" s="23"/>
      <c r="C637" s="23"/>
      <c r="D637" s="23"/>
      <c r="E637" s="23"/>
      <c r="F637" s="23"/>
      <c r="G637" s="23"/>
    </row>
    <row r="638" customFormat="false" ht="15.75" hidden="false" customHeight="true" outlineLevel="0" collapsed="false">
      <c r="A638" s="23"/>
      <c r="B638" s="23"/>
      <c r="C638" s="23"/>
      <c r="D638" s="23"/>
      <c r="E638" s="23"/>
      <c r="F638" s="23"/>
      <c r="G638" s="23"/>
    </row>
    <row r="639" customFormat="false" ht="15.75" hidden="false" customHeight="true" outlineLevel="0" collapsed="false">
      <c r="A639" s="23"/>
      <c r="B639" s="23"/>
      <c r="C639" s="23"/>
      <c r="D639" s="23"/>
      <c r="E639" s="23"/>
      <c r="F639" s="23"/>
      <c r="G639" s="23"/>
    </row>
    <row r="640" customFormat="false" ht="15.75" hidden="false" customHeight="true" outlineLevel="0" collapsed="false">
      <c r="A640" s="23"/>
      <c r="B640" s="23"/>
      <c r="C640" s="23"/>
      <c r="D640" s="23"/>
      <c r="E640" s="23"/>
      <c r="F640" s="23"/>
      <c r="G640" s="23"/>
    </row>
    <row r="641" customFormat="false" ht="15.75" hidden="false" customHeight="true" outlineLevel="0" collapsed="false">
      <c r="A641" s="23"/>
      <c r="B641" s="23"/>
      <c r="C641" s="23"/>
      <c r="D641" s="23"/>
      <c r="E641" s="23"/>
      <c r="F641" s="23"/>
      <c r="G641" s="23"/>
    </row>
    <row r="642" customFormat="false" ht="15.75" hidden="false" customHeight="true" outlineLevel="0" collapsed="false">
      <c r="A642" s="23"/>
      <c r="B642" s="23"/>
      <c r="C642" s="23"/>
      <c r="D642" s="23"/>
      <c r="E642" s="23"/>
      <c r="F642" s="23"/>
      <c r="G642" s="23"/>
    </row>
    <row r="643" customFormat="false" ht="15.75" hidden="false" customHeight="true" outlineLevel="0" collapsed="false">
      <c r="A643" s="23"/>
      <c r="B643" s="23"/>
      <c r="C643" s="23"/>
      <c r="D643" s="23"/>
      <c r="E643" s="23"/>
      <c r="F643" s="23"/>
      <c r="G643" s="23"/>
    </row>
    <row r="644" customFormat="false" ht="15.75" hidden="false" customHeight="true" outlineLevel="0" collapsed="false">
      <c r="A644" s="23"/>
      <c r="B644" s="23"/>
      <c r="C644" s="23"/>
      <c r="D644" s="23"/>
      <c r="E644" s="23"/>
      <c r="F644" s="23"/>
      <c r="G644" s="23"/>
    </row>
    <row r="645" customFormat="false" ht="15.75" hidden="false" customHeight="true" outlineLevel="0" collapsed="false">
      <c r="A645" s="23"/>
      <c r="B645" s="23"/>
      <c r="C645" s="23"/>
      <c r="D645" s="23"/>
      <c r="E645" s="23"/>
      <c r="F645" s="23"/>
      <c r="G645" s="23"/>
    </row>
    <row r="646" customFormat="false" ht="15.75" hidden="false" customHeight="true" outlineLevel="0" collapsed="false">
      <c r="A646" s="23"/>
      <c r="B646" s="23"/>
      <c r="C646" s="23"/>
      <c r="D646" s="23"/>
      <c r="E646" s="23"/>
      <c r="F646" s="23"/>
      <c r="G646" s="23"/>
    </row>
    <row r="647" customFormat="false" ht="15.75" hidden="false" customHeight="true" outlineLevel="0" collapsed="false">
      <c r="A647" s="23"/>
      <c r="B647" s="23"/>
      <c r="C647" s="23"/>
      <c r="D647" s="23"/>
      <c r="E647" s="23"/>
      <c r="F647" s="23"/>
      <c r="G647" s="23"/>
    </row>
    <row r="648" customFormat="false" ht="15.75" hidden="false" customHeight="true" outlineLevel="0" collapsed="false">
      <c r="A648" s="23"/>
      <c r="B648" s="23"/>
      <c r="C648" s="23"/>
      <c r="D648" s="23"/>
      <c r="E648" s="23"/>
      <c r="F648" s="23"/>
      <c r="G648" s="23"/>
    </row>
    <row r="649" customFormat="false" ht="15.75" hidden="false" customHeight="true" outlineLevel="0" collapsed="false">
      <c r="A649" s="23"/>
      <c r="B649" s="23"/>
      <c r="C649" s="23"/>
      <c r="D649" s="23"/>
      <c r="E649" s="23"/>
      <c r="F649" s="23"/>
      <c r="G649" s="23"/>
    </row>
    <row r="650" customFormat="false" ht="15.75" hidden="false" customHeight="true" outlineLevel="0" collapsed="false">
      <c r="A650" s="23"/>
      <c r="B650" s="23"/>
      <c r="C650" s="23"/>
      <c r="D650" s="23"/>
      <c r="E650" s="23"/>
      <c r="F650" s="23"/>
      <c r="G650" s="23"/>
    </row>
    <row r="651" customFormat="false" ht="15.75" hidden="false" customHeight="true" outlineLevel="0" collapsed="false">
      <c r="A651" s="23"/>
      <c r="B651" s="23"/>
      <c r="C651" s="23"/>
      <c r="D651" s="23"/>
      <c r="E651" s="23"/>
      <c r="F651" s="23"/>
      <c r="G651" s="23"/>
    </row>
    <row r="652" customFormat="false" ht="15.75" hidden="false" customHeight="true" outlineLevel="0" collapsed="false">
      <c r="A652" s="23"/>
      <c r="B652" s="23"/>
      <c r="C652" s="23"/>
      <c r="D652" s="23"/>
      <c r="E652" s="23"/>
      <c r="F652" s="23"/>
      <c r="G652" s="23"/>
    </row>
    <row r="653" customFormat="false" ht="15.75" hidden="false" customHeight="true" outlineLevel="0" collapsed="false">
      <c r="A653" s="23"/>
      <c r="B653" s="23"/>
      <c r="C653" s="23"/>
      <c r="D653" s="23"/>
      <c r="E653" s="23"/>
      <c r="F653" s="23"/>
      <c r="G653" s="23"/>
    </row>
    <row r="654" customFormat="false" ht="15.75" hidden="false" customHeight="true" outlineLevel="0" collapsed="false">
      <c r="A654" s="23"/>
      <c r="B654" s="23"/>
      <c r="C654" s="23"/>
      <c r="D654" s="23"/>
      <c r="E654" s="23"/>
      <c r="F654" s="23"/>
      <c r="G654" s="23"/>
    </row>
    <row r="655" customFormat="false" ht="15.75" hidden="false" customHeight="true" outlineLevel="0" collapsed="false">
      <c r="A655" s="23"/>
      <c r="B655" s="23"/>
      <c r="C655" s="23"/>
      <c r="D655" s="23"/>
      <c r="E655" s="23"/>
      <c r="F655" s="23"/>
      <c r="G655" s="23"/>
    </row>
    <row r="656" customFormat="false" ht="15.75" hidden="false" customHeight="true" outlineLevel="0" collapsed="false">
      <c r="A656" s="23"/>
      <c r="B656" s="23"/>
      <c r="C656" s="23"/>
      <c r="D656" s="23"/>
      <c r="E656" s="23"/>
      <c r="F656" s="23"/>
      <c r="G656" s="23"/>
    </row>
    <row r="657" customFormat="false" ht="15.75" hidden="false" customHeight="true" outlineLevel="0" collapsed="false">
      <c r="A657" s="23"/>
      <c r="B657" s="23"/>
      <c r="C657" s="23"/>
      <c r="D657" s="23"/>
      <c r="E657" s="23"/>
      <c r="F657" s="23"/>
      <c r="G657" s="23"/>
    </row>
    <row r="658" customFormat="false" ht="15.75" hidden="false" customHeight="true" outlineLevel="0" collapsed="false">
      <c r="A658" s="23"/>
      <c r="B658" s="23"/>
      <c r="C658" s="23"/>
      <c r="D658" s="23"/>
      <c r="E658" s="23"/>
      <c r="F658" s="23"/>
      <c r="G658" s="23"/>
    </row>
    <row r="659" customFormat="false" ht="15.75" hidden="false" customHeight="true" outlineLevel="0" collapsed="false">
      <c r="A659" s="23"/>
      <c r="B659" s="23"/>
      <c r="C659" s="23"/>
      <c r="D659" s="23"/>
      <c r="E659" s="23"/>
      <c r="F659" s="23"/>
      <c r="G659" s="23"/>
    </row>
    <row r="660" customFormat="false" ht="15.75" hidden="false" customHeight="true" outlineLevel="0" collapsed="false">
      <c r="A660" s="23"/>
      <c r="B660" s="23"/>
      <c r="C660" s="23"/>
      <c r="D660" s="23"/>
      <c r="E660" s="23"/>
      <c r="F660" s="23"/>
      <c r="G660" s="23"/>
    </row>
    <row r="661" customFormat="false" ht="15.75" hidden="false" customHeight="true" outlineLevel="0" collapsed="false">
      <c r="A661" s="23"/>
      <c r="B661" s="23"/>
      <c r="C661" s="23"/>
      <c r="D661" s="23"/>
      <c r="E661" s="23"/>
      <c r="F661" s="23"/>
      <c r="G661" s="23"/>
    </row>
    <row r="662" customFormat="false" ht="15.75" hidden="false" customHeight="true" outlineLevel="0" collapsed="false">
      <c r="A662" s="23"/>
      <c r="B662" s="23"/>
      <c r="C662" s="23"/>
      <c r="D662" s="23"/>
      <c r="E662" s="23"/>
      <c r="F662" s="23"/>
      <c r="G662" s="23"/>
    </row>
    <row r="663" customFormat="false" ht="15.75" hidden="false" customHeight="true" outlineLevel="0" collapsed="false">
      <c r="A663" s="23"/>
      <c r="B663" s="23"/>
      <c r="C663" s="23"/>
      <c r="D663" s="23"/>
      <c r="E663" s="23"/>
      <c r="F663" s="23"/>
      <c r="G663" s="23"/>
    </row>
    <row r="664" customFormat="false" ht="15.75" hidden="false" customHeight="true" outlineLevel="0" collapsed="false">
      <c r="A664" s="23"/>
      <c r="B664" s="23"/>
      <c r="C664" s="23"/>
      <c r="D664" s="23"/>
      <c r="E664" s="23"/>
      <c r="F664" s="23"/>
      <c r="G664" s="23"/>
    </row>
    <row r="665" customFormat="false" ht="15.75" hidden="false" customHeight="true" outlineLevel="0" collapsed="false">
      <c r="A665" s="23"/>
      <c r="B665" s="23"/>
      <c r="C665" s="23"/>
      <c r="D665" s="23"/>
      <c r="E665" s="23"/>
      <c r="F665" s="23"/>
      <c r="G665" s="23"/>
    </row>
    <row r="666" customFormat="false" ht="15.75" hidden="false" customHeight="true" outlineLevel="0" collapsed="false">
      <c r="A666" s="23"/>
      <c r="B666" s="23"/>
      <c r="C666" s="23"/>
      <c r="D666" s="23"/>
      <c r="E666" s="23"/>
      <c r="F666" s="23"/>
      <c r="G666" s="23"/>
    </row>
    <row r="667" customFormat="false" ht="15.75" hidden="false" customHeight="true" outlineLevel="0" collapsed="false">
      <c r="A667" s="23"/>
      <c r="B667" s="23"/>
      <c r="C667" s="23"/>
      <c r="D667" s="23"/>
      <c r="E667" s="23"/>
      <c r="F667" s="23"/>
      <c r="G667" s="23"/>
    </row>
    <row r="668" customFormat="false" ht="15.75" hidden="false" customHeight="true" outlineLevel="0" collapsed="false">
      <c r="A668" s="23"/>
      <c r="B668" s="23"/>
      <c r="C668" s="23"/>
      <c r="D668" s="23"/>
      <c r="E668" s="23"/>
      <c r="F668" s="23"/>
      <c r="G668" s="23"/>
    </row>
    <row r="669" customFormat="false" ht="15.75" hidden="false" customHeight="true" outlineLevel="0" collapsed="false">
      <c r="A669" s="23"/>
      <c r="B669" s="23"/>
      <c r="C669" s="23"/>
      <c r="D669" s="23"/>
      <c r="E669" s="23"/>
      <c r="F669" s="23"/>
      <c r="G669" s="23"/>
    </row>
    <row r="670" customFormat="false" ht="15.75" hidden="false" customHeight="true" outlineLevel="0" collapsed="false">
      <c r="A670" s="23"/>
      <c r="B670" s="23"/>
      <c r="C670" s="23"/>
      <c r="D670" s="23"/>
      <c r="E670" s="23"/>
      <c r="F670" s="23"/>
      <c r="G670" s="23"/>
    </row>
    <row r="671" customFormat="false" ht="15.75" hidden="false" customHeight="true" outlineLevel="0" collapsed="false">
      <c r="A671" s="23"/>
      <c r="B671" s="23"/>
      <c r="C671" s="23"/>
      <c r="D671" s="23"/>
      <c r="E671" s="23"/>
      <c r="F671" s="23"/>
      <c r="G671" s="23"/>
    </row>
    <row r="672" customFormat="false" ht="15.75" hidden="false" customHeight="true" outlineLevel="0" collapsed="false">
      <c r="A672" s="23"/>
      <c r="B672" s="23"/>
      <c r="C672" s="23"/>
      <c r="D672" s="23"/>
      <c r="E672" s="23"/>
      <c r="F672" s="23"/>
      <c r="G672" s="23"/>
    </row>
    <row r="673" customFormat="false" ht="15.75" hidden="false" customHeight="true" outlineLevel="0" collapsed="false">
      <c r="A673" s="23"/>
      <c r="B673" s="23"/>
      <c r="C673" s="23"/>
      <c r="D673" s="23"/>
      <c r="E673" s="23"/>
      <c r="F673" s="23"/>
      <c r="G673" s="23"/>
    </row>
    <row r="674" customFormat="false" ht="15.75" hidden="false" customHeight="true" outlineLevel="0" collapsed="false">
      <c r="A674" s="23"/>
      <c r="B674" s="23"/>
      <c r="C674" s="23"/>
      <c r="D674" s="23"/>
      <c r="E674" s="23"/>
      <c r="F674" s="23"/>
      <c r="G674" s="23"/>
    </row>
    <row r="675" customFormat="false" ht="15.75" hidden="false" customHeight="true" outlineLevel="0" collapsed="false">
      <c r="A675" s="23"/>
      <c r="B675" s="23"/>
      <c r="C675" s="23"/>
      <c r="D675" s="23"/>
      <c r="E675" s="23"/>
      <c r="F675" s="23"/>
      <c r="G675" s="23"/>
    </row>
    <row r="676" customFormat="false" ht="15.75" hidden="false" customHeight="true" outlineLevel="0" collapsed="false">
      <c r="A676" s="23"/>
      <c r="B676" s="23"/>
      <c r="C676" s="23"/>
      <c r="D676" s="23"/>
      <c r="E676" s="23"/>
      <c r="F676" s="23"/>
      <c r="G676" s="23"/>
    </row>
    <row r="677" customFormat="false" ht="15.75" hidden="false" customHeight="true" outlineLevel="0" collapsed="false">
      <c r="A677" s="23"/>
      <c r="B677" s="23"/>
      <c r="C677" s="23"/>
      <c r="D677" s="23"/>
      <c r="E677" s="23"/>
      <c r="F677" s="23"/>
      <c r="G677" s="23"/>
    </row>
    <row r="678" customFormat="false" ht="15.75" hidden="false" customHeight="true" outlineLevel="0" collapsed="false">
      <c r="A678" s="23"/>
      <c r="B678" s="23"/>
      <c r="C678" s="23"/>
      <c r="D678" s="23"/>
      <c r="E678" s="23"/>
      <c r="F678" s="23"/>
      <c r="G678" s="23"/>
    </row>
    <row r="679" customFormat="false" ht="15.75" hidden="false" customHeight="true" outlineLevel="0" collapsed="false">
      <c r="A679" s="23"/>
      <c r="B679" s="23"/>
      <c r="C679" s="23"/>
      <c r="D679" s="23"/>
      <c r="E679" s="23"/>
      <c r="F679" s="23"/>
      <c r="G679" s="23"/>
    </row>
    <row r="680" customFormat="false" ht="15.75" hidden="false" customHeight="true" outlineLevel="0" collapsed="false">
      <c r="A680" s="23"/>
      <c r="B680" s="23"/>
      <c r="C680" s="23"/>
      <c r="D680" s="23"/>
      <c r="E680" s="23"/>
      <c r="F680" s="23"/>
      <c r="G680" s="23"/>
    </row>
    <row r="681" customFormat="false" ht="15.75" hidden="false" customHeight="true" outlineLevel="0" collapsed="false">
      <c r="A681" s="23"/>
      <c r="B681" s="23"/>
      <c r="C681" s="23"/>
      <c r="D681" s="23"/>
      <c r="E681" s="23"/>
      <c r="F681" s="23"/>
      <c r="G681" s="23"/>
    </row>
    <row r="682" customFormat="false" ht="15.75" hidden="false" customHeight="true" outlineLevel="0" collapsed="false">
      <c r="A682" s="23"/>
      <c r="B682" s="23"/>
      <c r="C682" s="23"/>
      <c r="D682" s="23"/>
      <c r="E682" s="23"/>
      <c r="F682" s="23"/>
      <c r="G682" s="23"/>
    </row>
    <row r="683" customFormat="false" ht="15.75" hidden="false" customHeight="true" outlineLevel="0" collapsed="false">
      <c r="A683" s="23"/>
      <c r="B683" s="23"/>
      <c r="C683" s="23"/>
      <c r="D683" s="23"/>
      <c r="E683" s="23"/>
      <c r="F683" s="23"/>
      <c r="G683" s="23"/>
    </row>
    <row r="684" customFormat="false" ht="15.75" hidden="false" customHeight="true" outlineLevel="0" collapsed="false">
      <c r="A684" s="23"/>
      <c r="B684" s="23"/>
      <c r="C684" s="23"/>
      <c r="D684" s="23"/>
      <c r="E684" s="23"/>
      <c r="F684" s="23"/>
      <c r="G684" s="23"/>
    </row>
    <row r="685" customFormat="false" ht="15.75" hidden="false" customHeight="true" outlineLevel="0" collapsed="false">
      <c r="A685" s="23"/>
      <c r="B685" s="23"/>
      <c r="C685" s="23"/>
      <c r="D685" s="23"/>
      <c r="E685" s="23"/>
      <c r="F685" s="23"/>
      <c r="G685" s="23"/>
    </row>
    <row r="686" customFormat="false" ht="15.75" hidden="false" customHeight="true" outlineLevel="0" collapsed="false">
      <c r="A686" s="23"/>
      <c r="B686" s="23"/>
      <c r="C686" s="23"/>
      <c r="D686" s="23"/>
      <c r="E686" s="23"/>
      <c r="F686" s="23"/>
      <c r="G686" s="23"/>
    </row>
    <row r="687" customFormat="false" ht="15.75" hidden="false" customHeight="true" outlineLevel="0" collapsed="false">
      <c r="A687" s="23"/>
      <c r="B687" s="23"/>
      <c r="C687" s="23"/>
      <c r="D687" s="23"/>
      <c r="E687" s="23"/>
      <c r="F687" s="23"/>
      <c r="G687" s="23"/>
    </row>
    <row r="688" customFormat="false" ht="15.75" hidden="false" customHeight="true" outlineLevel="0" collapsed="false">
      <c r="A688" s="23"/>
      <c r="B688" s="23"/>
      <c r="C688" s="23"/>
      <c r="D688" s="23"/>
      <c r="E688" s="23"/>
      <c r="F688" s="23"/>
      <c r="G688" s="23"/>
    </row>
    <row r="689" customFormat="false" ht="15.75" hidden="false" customHeight="true" outlineLevel="0" collapsed="false">
      <c r="A689" s="23"/>
      <c r="B689" s="23"/>
      <c r="C689" s="23"/>
      <c r="D689" s="23"/>
      <c r="E689" s="23"/>
      <c r="F689" s="23"/>
      <c r="G689" s="23"/>
    </row>
    <row r="690" customFormat="false" ht="15.75" hidden="false" customHeight="true" outlineLevel="0" collapsed="false">
      <c r="A690" s="23"/>
      <c r="B690" s="23"/>
      <c r="C690" s="23"/>
      <c r="D690" s="23"/>
      <c r="E690" s="23"/>
      <c r="F690" s="23"/>
      <c r="G690" s="23"/>
    </row>
    <row r="691" customFormat="false" ht="15.75" hidden="false" customHeight="true" outlineLevel="0" collapsed="false">
      <c r="A691" s="23"/>
      <c r="B691" s="23"/>
      <c r="C691" s="23"/>
      <c r="D691" s="23"/>
      <c r="E691" s="23"/>
      <c r="F691" s="23"/>
      <c r="G691" s="23"/>
    </row>
    <row r="692" customFormat="false" ht="15.75" hidden="false" customHeight="true" outlineLevel="0" collapsed="false">
      <c r="A692" s="23"/>
      <c r="B692" s="23"/>
      <c r="C692" s="23"/>
      <c r="D692" s="23"/>
      <c r="E692" s="23"/>
      <c r="F692" s="23"/>
      <c r="G692" s="23"/>
    </row>
    <row r="693" customFormat="false" ht="15.75" hidden="false" customHeight="true" outlineLevel="0" collapsed="false">
      <c r="A693" s="23"/>
      <c r="B693" s="23"/>
      <c r="C693" s="23"/>
      <c r="D693" s="23"/>
      <c r="E693" s="23"/>
      <c r="F693" s="23"/>
      <c r="G693" s="23"/>
    </row>
    <row r="694" customFormat="false" ht="15.75" hidden="false" customHeight="true" outlineLevel="0" collapsed="false">
      <c r="A694" s="23"/>
      <c r="B694" s="23"/>
      <c r="C694" s="23"/>
      <c r="D694" s="23"/>
      <c r="E694" s="23"/>
      <c r="F694" s="23"/>
      <c r="G694" s="23"/>
    </row>
    <row r="695" customFormat="false" ht="15.75" hidden="false" customHeight="true" outlineLevel="0" collapsed="false">
      <c r="A695" s="23"/>
      <c r="B695" s="23"/>
      <c r="C695" s="23"/>
      <c r="D695" s="23"/>
      <c r="E695" s="23"/>
      <c r="F695" s="23"/>
      <c r="G695" s="23"/>
    </row>
    <row r="696" customFormat="false" ht="15.75" hidden="false" customHeight="true" outlineLevel="0" collapsed="false">
      <c r="A696" s="23"/>
      <c r="B696" s="23"/>
      <c r="C696" s="23"/>
      <c r="D696" s="23"/>
      <c r="E696" s="23"/>
      <c r="F696" s="23"/>
      <c r="G696" s="23"/>
    </row>
    <row r="697" customFormat="false" ht="15.75" hidden="false" customHeight="true" outlineLevel="0" collapsed="false">
      <c r="A697" s="23"/>
      <c r="B697" s="23"/>
      <c r="C697" s="23"/>
      <c r="D697" s="23"/>
      <c r="E697" s="23"/>
      <c r="F697" s="23"/>
      <c r="G697" s="23"/>
    </row>
    <row r="698" customFormat="false" ht="15.75" hidden="false" customHeight="true" outlineLevel="0" collapsed="false">
      <c r="A698" s="23"/>
      <c r="B698" s="23"/>
      <c r="C698" s="23"/>
      <c r="D698" s="23"/>
      <c r="E698" s="23"/>
      <c r="F698" s="23"/>
      <c r="G698" s="23"/>
    </row>
    <row r="699" customFormat="false" ht="15.75" hidden="false" customHeight="true" outlineLevel="0" collapsed="false">
      <c r="A699" s="23"/>
      <c r="B699" s="23"/>
      <c r="C699" s="23"/>
      <c r="D699" s="23"/>
      <c r="E699" s="23"/>
      <c r="F699" s="23"/>
      <c r="G699" s="23"/>
    </row>
    <row r="700" customFormat="false" ht="15.75" hidden="false" customHeight="true" outlineLevel="0" collapsed="false">
      <c r="A700" s="23"/>
      <c r="B700" s="23"/>
      <c r="C700" s="23"/>
      <c r="D700" s="23"/>
      <c r="E700" s="23"/>
      <c r="F700" s="23"/>
      <c r="G700" s="23"/>
    </row>
    <row r="701" customFormat="false" ht="15.75" hidden="false" customHeight="true" outlineLevel="0" collapsed="false">
      <c r="A701" s="23"/>
      <c r="B701" s="23"/>
      <c r="C701" s="23"/>
      <c r="D701" s="23"/>
      <c r="E701" s="23"/>
      <c r="F701" s="23"/>
      <c r="G701" s="23"/>
    </row>
    <row r="702" customFormat="false" ht="15.75" hidden="false" customHeight="true" outlineLevel="0" collapsed="false">
      <c r="A702" s="23"/>
      <c r="B702" s="23"/>
      <c r="C702" s="23"/>
      <c r="D702" s="23"/>
      <c r="E702" s="23"/>
      <c r="F702" s="23"/>
      <c r="G702" s="23"/>
    </row>
    <row r="703" customFormat="false" ht="15.75" hidden="false" customHeight="true" outlineLevel="0" collapsed="false">
      <c r="A703" s="23"/>
      <c r="B703" s="23"/>
      <c r="C703" s="23"/>
      <c r="D703" s="23"/>
      <c r="E703" s="23"/>
      <c r="F703" s="23"/>
      <c r="G703" s="23"/>
    </row>
    <row r="704" customFormat="false" ht="15.75" hidden="false" customHeight="true" outlineLevel="0" collapsed="false">
      <c r="A704" s="23"/>
      <c r="B704" s="23"/>
      <c r="C704" s="23"/>
      <c r="D704" s="23"/>
      <c r="E704" s="23"/>
      <c r="F704" s="23"/>
      <c r="G704" s="23"/>
    </row>
    <row r="705" customFormat="false" ht="15.75" hidden="false" customHeight="true" outlineLevel="0" collapsed="false">
      <c r="A705" s="23"/>
      <c r="B705" s="23"/>
      <c r="C705" s="23"/>
      <c r="D705" s="23"/>
      <c r="E705" s="23"/>
      <c r="F705" s="23"/>
      <c r="G705" s="23"/>
    </row>
    <row r="706" customFormat="false" ht="15.75" hidden="false" customHeight="true" outlineLevel="0" collapsed="false">
      <c r="A706" s="23"/>
      <c r="B706" s="23"/>
      <c r="C706" s="23"/>
      <c r="D706" s="23"/>
      <c r="E706" s="23"/>
      <c r="F706" s="23"/>
      <c r="G706" s="23"/>
    </row>
    <row r="707" customFormat="false" ht="15.75" hidden="false" customHeight="true" outlineLevel="0" collapsed="false">
      <c r="A707" s="23"/>
      <c r="B707" s="23"/>
      <c r="C707" s="23"/>
      <c r="D707" s="23"/>
      <c r="E707" s="23"/>
      <c r="F707" s="23"/>
      <c r="G707" s="23"/>
    </row>
    <row r="708" customFormat="false" ht="15.75" hidden="false" customHeight="true" outlineLevel="0" collapsed="false">
      <c r="A708" s="23"/>
      <c r="B708" s="23"/>
      <c r="C708" s="23"/>
      <c r="D708" s="23"/>
      <c r="E708" s="23"/>
      <c r="F708" s="23"/>
      <c r="G708" s="23"/>
    </row>
    <row r="709" customFormat="false" ht="15.75" hidden="false" customHeight="true" outlineLevel="0" collapsed="false">
      <c r="A709" s="23"/>
      <c r="B709" s="23"/>
      <c r="C709" s="23"/>
      <c r="D709" s="23"/>
      <c r="E709" s="23"/>
      <c r="F709" s="23"/>
      <c r="G709" s="23"/>
    </row>
    <row r="710" customFormat="false" ht="15.75" hidden="false" customHeight="true" outlineLevel="0" collapsed="false">
      <c r="A710" s="23"/>
      <c r="B710" s="23"/>
      <c r="C710" s="23"/>
      <c r="D710" s="23"/>
      <c r="E710" s="23"/>
      <c r="F710" s="23"/>
      <c r="G710" s="23"/>
    </row>
    <row r="711" customFormat="false" ht="15.75" hidden="false" customHeight="true" outlineLevel="0" collapsed="false">
      <c r="A711" s="23"/>
      <c r="B711" s="23"/>
      <c r="C711" s="23"/>
      <c r="D711" s="23"/>
      <c r="E711" s="23"/>
      <c r="F711" s="23"/>
      <c r="G711" s="23"/>
    </row>
    <row r="712" customFormat="false" ht="15.75" hidden="false" customHeight="true" outlineLevel="0" collapsed="false">
      <c r="A712" s="23"/>
      <c r="B712" s="23"/>
      <c r="C712" s="23"/>
      <c r="D712" s="23"/>
      <c r="E712" s="23"/>
      <c r="F712" s="23"/>
      <c r="G712" s="23"/>
    </row>
    <row r="713" customFormat="false" ht="15.75" hidden="false" customHeight="true" outlineLevel="0" collapsed="false">
      <c r="A713" s="23"/>
      <c r="B713" s="23"/>
      <c r="C713" s="23"/>
      <c r="D713" s="23"/>
      <c r="E713" s="23"/>
      <c r="F713" s="23"/>
      <c r="G713" s="23"/>
    </row>
    <row r="714" customFormat="false" ht="15.75" hidden="false" customHeight="true" outlineLevel="0" collapsed="false">
      <c r="A714" s="23"/>
      <c r="B714" s="23"/>
      <c r="C714" s="23"/>
      <c r="D714" s="23"/>
      <c r="E714" s="23"/>
      <c r="F714" s="23"/>
      <c r="G714" s="23"/>
    </row>
    <row r="715" customFormat="false" ht="15.75" hidden="false" customHeight="true" outlineLevel="0" collapsed="false">
      <c r="A715" s="23"/>
      <c r="B715" s="23"/>
      <c r="C715" s="23"/>
      <c r="D715" s="23"/>
      <c r="E715" s="23"/>
      <c r="F715" s="23"/>
      <c r="G715" s="23"/>
    </row>
    <row r="716" customFormat="false" ht="15.75" hidden="false" customHeight="true" outlineLevel="0" collapsed="false">
      <c r="A716" s="23"/>
      <c r="B716" s="23"/>
      <c r="C716" s="23"/>
      <c r="D716" s="23"/>
      <c r="E716" s="23"/>
      <c r="F716" s="23"/>
      <c r="G716" s="23"/>
    </row>
    <row r="717" customFormat="false" ht="15.75" hidden="false" customHeight="true" outlineLevel="0" collapsed="false">
      <c r="A717" s="23"/>
      <c r="B717" s="23"/>
      <c r="C717" s="23"/>
      <c r="D717" s="23"/>
      <c r="E717" s="23"/>
      <c r="F717" s="23"/>
      <c r="G717" s="23"/>
    </row>
    <row r="718" customFormat="false" ht="15.75" hidden="false" customHeight="true" outlineLevel="0" collapsed="false">
      <c r="A718" s="23"/>
      <c r="B718" s="23"/>
      <c r="C718" s="23"/>
      <c r="D718" s="23"/>
      <c r="E718" s="23"/>
      <c r="F718" s="23"/>
      <c r="G718" s="23"/>
    </row>
    <row r="719" customFormat="false" ht="15.75" hidden="false" customHeight="true" outlineLevel="0" collapsed="false">
      <c r="A719" s="23"/>
      <c r="B719" s="23"/>
      <c r="C719" s="23"/>
      <c r="D719" s="23"/>
      <c r="E719" s="23"/>
      <c r="F719" s="23"/>
      <c r="G719" s="23"/>
    </row>
    <row r="720" customFormat="false" ht="15.75" hidden="false" customHeight="true" outlineLevel="0" collapsed="false">
      <c r="A720" s="23"/>
      <c r="B720" s="23"/>
      <c r="C720" s="23"/>
      <c r="D720" s="23"/>
      <c r="E720" s="23"/>
      <c r="F720" s="23"/>
      <c r="G720" s="23"/>
    </row>
    <row r="721" customFormat="false" ht="15.75" hidden="false" customHeight="true" outlineLevel="0" collapsed="false">
      <c r="A721" s="23"/>
      <c r="B721" s="23"/>
      <c r="C721" s="23"/>
      <c r="D721" s="23"/>
      <c r="E721" s="23"/>
      <c r="F721" s="23"/>
      <c r="G721" s="23"/>
    </row>
    <row r="722" customFormat="false" ht="15.75" hidden="false" customHeight="true" outlineLevel="0" collapsed="false">
      <c r="A722" s="23"/>
      <c r="B722" s="23"/>
      <c r="C722" s="23"/>
      <c r="D722" s="23"/>
      <c r="E722" s="23"/>
      <c r="F722" s="23"/>
      <c r="G722" s="23"/>
    </row>
    <row r="723" customFormat="false" ht="15.75" hidden="false" customHeight="true" outlineLevel="0" collapsed="false">
      <c r="A723" s="23"/>
      <c r="B723" s="23"/>
      <c r="C723" s="23"/>
      <c r="D723" s="23"/>
      <c r="E723" s="23"/>
      <c r="F723" s="23"/>
      <c r="G723" s="23"/>
    </row>
    <row r="724" customFormat="false" ht="15.75" hidden="false" customHeight="true" outlineLevel="0" collapsed="false">
      <c r="A724" s="23"/>
      <c r="B724" s="23"/>
      <c r="C724" s="23"/>
      <c r="D724" s="23"/>
      <c r="E724" s="23"/>
      <c r="F724" s="23"/>
      <c r="G724" s="23"/>
    </row>
    <row r="725" customFormat="false" ht="15.75" hidden="false" customHeight="true" outlineLevel="0" collapsed="false">
      <c r="A725" s="23"/>
      <c r="B725" s="23"/>
      <c r="C725" s="23"/>
      <c r="D725" s="23"/>
      <c r="E725" s="23"/>
      <c r="F725" s="23"/>
      <c r="G725" s="23"/>
    </row>
    <row r="726" customFormat="false" ht="15.75" hidden="false" customHeight="true" outlineLevel="0" collapsed="false">
      <c r="A726" s="23"/>
      <c r="B726" s="23"/>
      <c r="C726" s="23"/>
      <c r="D726" s="23"/>
      <c r="E726" s="23"/>
      <c r="F726" s="23"/>
      <c r="G726" s="23"/>
    </row>
    <row r="727" customFormat="false" ht="15.75" hidden="false" customHeight="true" outlineLevel="0" collapsed="false">
      <c r="A727" s="23"/>
      <c r="B727" s="23"/>
      <c r="C727" s="23"/>
      <c r="D727" s="23"/>
      <c r="E727" s="23"/>
      <c r="F727" s="23"/>
      <c r="G727" s="23"/>
    </row>
    <row r="728" customFormat="false" ht="15.75" hidden="false" customHeight="true" outlineLevel="0" collapsed="false">
      <c r="A728" s="23"/>
      <c r="B728" s="23"/>
      <c r="C728" s="23"/>
      <c r="D728" s="23"/>
      <c r="E728" s="23"/>
      <c r="F728" s="23"/>
      <c r="G728" s="23"/>
    </row>
    <row r="729" customFormat="false" ht="15.75" hidden="false" customHeight="true" outlineLevel="0" collapsed="false">
      <c r="A729" s="23"/>
      <c r="B729" s="23"/>
      <c r="C729" s="23"/>
      <c r="D729" s="23"/>
      <c r="E729" s="23"/>
      <c r="F729" s="23"/>
      <c r="G729" s="23"/>
    </row>
    <row r="730" customFormat="false" ht="15.75" hidden="false" customHeight="true" outlineLevel="0" collapsed="false">
      <c r="A730" s="23"/>
      <c r="B730" s="23"/>
      <c r="C730" s="23"/>
      <c r="D730" s="23"/>
      <c r="E730" s="23"/>
      <c r="F730" s="23"/>
      <c r="G730" s="23"/>
    </row>
    <row r="731" customFormat="false" ht="15.75" hidden="false" customHeight="true" outlineLevel="0" collapsed="false">
      <c r="A731" s="23"/>
      <c r="B731" s="23"/>
      <c r="C731" s="23"/>
      <c r="D731" s="23"/>
      <c r="E731" s="23"/>
      <c r="F731" s="23"/>
      <c r="G731" s="23"/>
    </row>
    <row r="732" customFormat="false" ht="15.75" hidden="false" customHeight="true" outlineLevel="0" collapsed="false">
      <c r="A732" s="23"/>
      <c r="B732" s="23"/>
      <c r="C732" s="23"/>
      <c r="D732" s="23"/>
      <c r="E732" s="23"/>
      <c r="F732" s="23"/>
      <c r="G732" s="23"/>
    </row>
    <row r="733" customFormat="false" ht="15.75" hidden="false" customHeight="true" outlineLevel="0" collapsed="false">
      <c r="A733" s="23"/>
      <c r="B733" s="23"/>
      <c r="C733" s="23"/>
      <c r="D733" s="23"/>
      <c r="E733" s="23"/>
      <c r="F733" s="23"/>
      <c r="G733" s="23"/>
    </row>
    <row r="734" customFormat="false" ht="15.75" hidden="false" customHeight="true" outlineLevel="0" collapsed="false">
      <c r="A734" s="23"/>
      <c r="B734" s="23"/>
      <c r="C734" s="23"/>
      <c r="D734" s="23"/>
      <c r="E734" s="23"/>
      <c r="F734" s="23"/>
      <c r="G734" s="23"/>
    </row>
    <row r="735" customFormat="false" ht="15.75" hidden="false" customHeight="true" outlineLevel="0" collapsed="false">
      <c r="A735" s="23"/>
      <c r="B735" s="23"/>
      <c r="C735" s="23"/>
      <c r="D735" s="23"/>
      <c r="E735" s="23"/>
      <c r="F735" s="23"/>
      <c r="G735" s="23"/>
    </row>
    <row r="736" customFormat="false" ht="15.75" hidden="false" customHeight="true" outlineLevel="0" collapsed="false">
      <c r="A736" s="23"/>
      <c r="B736" s="23"/>
      <c r="C736" s="23"/>
      <c r="D736" s="23"/>
      <c r="E736" s="23"/>
      <c r="F736" s="23"/>
      <c r="G736" s="23"/>
    </row>
    <row r="737" customFormat="false" ht="15.75" hidden="false" customHeight="true" outlineLevel="0" collapsed="false">
      <c r="A737" s="23"/>
      <c r="B737" s="23"/>
      <c r="C737" s="23"/>
      <c r="D737" s="23"/>
      <c r="E737" s="23"/>
      <c r="F737" s="23"/>
      <c r="G737" s="23"/>
    </row>
    <row r="738" customFormat="false" ht="15.75" hidden="false" customHeight="true" outlineLevel="0" collapsed="false">
      <c r="A738" s="23"/>
      <c r="B738" s="23"/>
      <c r="C738" s="23"/>
      <c r="D738" s="23"/>
      <c r="E738" s="23"/>
      <c r="F738" s="23"/>
      <c r="G738" s="23"/>
    </row>
    <row r="739" customFormat="false" ht="15.75" hidden="false" customHeight="true" outlineLevel="0" collapsed="false">
      <c r="A739" s="23"/>
      <c r="B739" s="23"/>
      <c r="C739" s="23"/>
      <c r="D739" s="23"/>
      <c r="E739" s="23"/>
      <c r="F739" s="23"/>
      <c r="G739" s="23"/>
    </row>
    <row r="740" customFormat="false" ht="15.75" hidden="false" customHeight="true" outlineLevel="0" collapsed="false">
      <c r="A740" s="23"/>
      <c r="B740" s="23"/>
      <c r="C740" s="23"/>
      <c r="D740" s="23"/>
      <c r="E740" s="23"/>
      <c r="F740" s="23"/>
      <c r="G740" s="23"/>
    </row>
    <row r="741" customFormat="false" ht="15.75" hidden="false" customHeight="true" outlineLevel="0" collapsed="false">
      <c r="A741" s="23"/>
      <c r="B741" s="23"/>
      <c r="C741" s="23"/>
      <c r="D741" s="23"/>
      <c r="E741" s="23"/>
      <c r="F741" s="23"/>
      <c r="G741" s="23"/>
    </row>
    <row r="742" customFormat="false" ht="15.75" hidden="false" customHeight="true" outlineLevel="0" collapsed="false">
      <c r="A742" s="23"/>
      <c r="B742" s="23"/>
      <c r="C742" s="23"/>
      <c r="D742" s="23"/>
      <c r="E742" s="23"/>
      <c r="F742" s="23"/>
      <c r="G742" s="23"/>
    </row>
    <row r="743" customFormat="false" ht="15.75" hidden="false" customHeight="true" outlineLevel="0" collapsed="false">
      <c r="A743" s="23"/>
      <c r="B743" s="23"/>
      <c r="C743" s="23"/>
      <c r="D743" s="23"/>
      <c r="E743" s="23"/>
      <c r="F743" s="23"/>
      <c r="G743" s="23"/>
    </row>
    <row r="744" customFormat="false" ht="15.75" hidden="false" customHeight="true" outlineLevel="0" collapsed="false">
      <c r="A744" s="23"/>
      <c r="B744" s="23"/>
      <c r="C744" s="23"/>
      <c r="D744" s="23"/>
      <c r="E744" s="23"/>
      <c r="F744" s="23"/>
      <c r="G744" s="23"/>
    </row>
    <row r="745" customFormat="false" ht="15.75" hidden="false" customHeight="true" outlineLevel="0" collapsed="false">
      <c r="A745" s="23"/>
      <c r="B745" s="23"/>
      <c r="C745" s="23"/>
      <c r="D745" s="23"/>
      <c r="E745" s="23"/>
      <c r="F745" s="23"/>
      <c r="G745" s="23"/>
    </row>
    <row r="746" customFormat="false" ht="15.75" hidden="false" customHeight="true" outlineLevel="0" collapsed="false">
      <c r="A746" s="23"/>
      <c r="B746" s="23"/>
      <c r="C746" s="23"/>
      <c r="D746" s="23"/>
      <c r="E746" s="23"/>
      <c r="F746" s="23"/>
      <c r="G746" s="23"/>
    </row>
    <row r="747" customFormat="false" ht="15.75" hidden="false" customHeight="true" outlineLevel="0" collapsed="false">
      <c r="A747" s="23"/>
      <c r="B747" s="23"/>
      <c r="C747" s="23"/>
      <c r="D747" s="23"/>
      <c r="E747" s="23"/>
      <c r="F747" s="23"/>
      <c r="G747" s="23"/>
    </row>
    <row r="748" customFormat="false" ht="15.75" hidden="false" customHeight="true" outlineLevel="0" collapsed="false">
      <c r="A748" s="23"/>
      <c r="B748" s="23"/>
      <c r="C748" s="23"/>
      <c r="D748" s="23"/>
      <c r="E748" s="23"/>
      <c r="F748" s="23"/>
      <c r="G748" s="23"/>
    </row>
    <row r="749" customFormat="false" ht="15.75" hidden="false" customHeight="true" outlineLevel="0" collapsed="false">
      <c r="A749" s="23"/>
      <c r="B749" s="23"/>
      <c r="C749" s="23"/>
      <c r="D749" s="23"/>
      <c r="E749" s="23"/>
      <c r="F749" s="23"/>
      <c r="G749" s="23"/>
    </row>
    <row r="750" customFormat="false" ht="15.75" hidden="false" customHeight="true" outlineLevel="0" collapsed="false">
      <c r="A750" s="23"/>
      <c r="B750" s="23"/>
      <c r="C750" s="23"/>
      <c r="D750" s="23"/>
      <c r="E750" s="23"/>
      <c r="F750" s="23"/>
      <c r="G750" s="23"/>
    </row>
    <row r="751" customFormat="false" ht="15.75" hidden="false" customHeight="true" outlineLevel="0" collapsed="false">
      <c r="A751" s="23"/>
      <c r="B751" s="23"/>
      <c r="C751" s="23"/>
      <c r="D751" s="23"/>
      <c r="E751" s="23"/>
      <c r="F751" s="23"/>
      <c r="G751" s="23"/>
    </row>
    <row r="752" customFormat="false" ht="15.75" hidden="false" customHeight="true" outlineLevel="0" collapsed="false">
      <c r="A752" s="23"/>
      <c r="B752" s="23"/>
      <c r="C752" s="23"/>
      <c r="D752" s="23"/>
      <c r="E752" s="23"/>
      <c r="F752" s="23"/>
      <c r="G752" s="23"/>
    </row>
    <row r="753" customFormat="false" ht="15.75" hidden="false" customHeight="true" outlineLevel="0" collapsed="false">
      <c r="A753" s="23"/>
      <c r="B753" s="23"/>
      <c r="C753" s="23"/>
      <c r="D753" s="23"/>
      <c r="E753" s="23"/>
      <c r="F753" s="23"/>
      <c r="G753" s="23"/>
    </row>
    <row r="754" customFormat="false" ht="15.75" hidden="false" customHeight="true" outlineLevel="0" collapsed="false">
      <c r="A754" s="23"/>
      <c r="B754" s="23"/>
      <c r="C754" s="23"/>
      <c r="D754" s="23"/>
      <c r="E754" s="23"/>
      <c r="F754" s="23"/>
      <c r="G754" s="23"/>
    </row>
    <row r="755" customFormat="false" ht="15.75" hidden="false" customHeight="true" outlineLevel="0" collapsed="false">
      <c r="A755" s="23"/>
      <c r="B755" s="23"/>
      <c r="C755" s="23"/>
      <c r="D755" s="23"/>
      <c r="E755" s="23"/>
      <c r="F755" s="23"/>
      <c r="G755" s="23"/>
    </row>
    <row r="756" customFormat="false" ht="15.75" hidden="false" customHeight="true" outlineLevel="0" collapsed="false">
      <c r="A756" s="23"/>
      <c r="B756" s="23"/>
      <c r="C756" s="23"/>
      <c r="D756" s="23"/>
      <c r="E756" s="23"/>
      <c r="F756" s="23"/>
      <c r="G756" s="23"/>
    </row>
    <row r="757" customFormat="false" ht="15.75" hidden="false" customHeight="true" outlineLevel="0" collapsed="false">
      <c r="A757" s="23"/>
      <c r="B757" s="23"/>
      <c r="C757" s="23"/>
      <c r="D757" s="23"/>
      <c r="E757" s="23"/>
      <c r="F757" s="23"/>
      <c r="G757" s="23"/>
    </row>
    <row r="758" customFormat="false" ht="15.75" hidden="false" customHeight="true" outlineLevel="0" collapsed="false">
      <c r="A758" s="23"/>
      <c r="B758" s="23"/>
      <c r="C758" s="23"/>
      <c r="D758" s="23"/>
      <c r="E758" s="23"/>
      <c r="F758" s="23"/>
      <c r="G758" s="23"/>
    </row>
    <row r="759" customFormat="false" ht="15.75" hidden="false" customHeight="true" outlineLevel="0" collapsed="false">
      <c r="A759" s="23"/>
      <c r="B759" s="23"/>
      <c r="C759" s="23"/>
      <c r="D759" s="23"/>
      <c r="E759" s="23"/>
      <c r="F759" s="23"/>
      <c r="G759" s="23"/>
    </row>
    <row r="760" customFormat="false" ht="15.75" hidden="false" customHeight="true" outlineLevel="0" collapsed="false">
      <c r="A760" s="23"/>
      <c r="B760" s="23"/>
      <c r="C760" s="23"/>
      <c r="D760" s="23"/>
      <c r="E760" s="23"/>
      <c r="F760" s="23"/>
      <c r="G760" s="23"/>
    </row>
    <row r="761" customFormat="false" ht="15.75" hidden="false" customHeight="true" outlineLevel="0" collapsed="false">
      <c r="A761" s="23"/>
      <c r="B761" s="23"/>
      <c r="C761" s="23"/>
      <c r="D761" s="23"/>
      <c r="E761" s="23"/>
      <c r="F761" s="23"/>
      <c r="G761" s="23"/>
    </row>
    <row r="762" customFormat="false" ht="15.75" hidden="false" customHeight="true" outlineLevel="0" collapsed="false">
      <c r="A762" s="23"/>
      <c r="B762" s="23"/>
      <c r="C762" s="23"/>
      <c r="D762" s="23"/>
      <c r="E762" s="23"/>
      <c r="F762" s="23"/>
      <c r="G762" s="23"/>
    </row>
    <row r="763" customFormat="false" ht="15.75" hidden="false" customHeight="true" outlineLevel="0" collapsed="false">
      <c r="A763" s="23"/>
      <c r="B763" s="23"/>
      <c r="C763" s="23"/>
      <c r="D763" s="23"/>
      <c r="E763" s="23"/>
      <c r="F763" s="23"/>
      <c r="G763" s="23"/>
    </row>
    <row r="764" customFormat="false" ht="15.75" hidden="false" customHeight="true" outlineLevel="0" collapsed="false">
      <c r="A764" s="23"/>
      <c r="B764" s="23"/>
      <c r="C764" s="23"/>
      <c r="D764" s="23"/>
      <c r="E764" s="23"/>
      <c r="F764" s="23"/>
      <c r="G764" s="23"/>
    </row>
    <row r="765" customFormat="false" ht="15.75" hidden="false" customHeight="true" outlineLevel="0" collapsed="false">
      <c r="A765" s="23"/>
      <c r="B765" s="23"/>
      <c r="C765" s="23"/>
      <c r="D765" s="23"/>
      <c r="E765" s="23"/>
      <c r="F765" s="23"/>
      <c r="G765" s="23"/>
    </row>
    <row r="766" customFormat="false" ht="15.75" hidden="false" customHeight="true" outlineLevel="0" collapsed="false">
      <c r="A766" s="23"/>
      <c r="B766" s="23"/>
      <c r="C766" s="23"/>
      <c r="D766" s="23"/>
      <c r="E766" s="23"/>
      <c r="F766" s="23"/>
      <c r="G766" s="23"/>
    </row>
    <row r="767" customFormat="false" ht="15.75" hidden="false" customHeight="true" outlineLevel="0" collapsed="false">
      <c r="A767" s="23"/>
      <c r="B767" s="23"/>
      <c r="C767" s="23"/>
      <c r="D767" s="23"/>
      <c r="E767" s="23"/>
      <c r="F767" s="23"/>
      <c r="G767" s="23"/>
    </row>
    <row r="768" customFormat="false" ht="15.75" hidden="false" customHeight="true" outlineLevel="0" collapsed="false">
      <c r="A768" s="23"/>
      <c r="B768" s="23"/>
      <c r="C768" s="23"/>
      <c r="D768" s="23"/>
      <c r="E768" s="23"/>
      <c r="F768" s="23"/>
      <c r="G768" s="23"/>
    </row>
    <row r="769" customFormat="false" ht="15.75" hidden="false" customHeight="true" outlineLevel="0" collapsed="false">
      <c r="A769" s="23"/>
      <c r="B769" s="23"/>
      <c r="C769" s="23"/>
      <c r="D769" s="23"/>
      <c r="E769" s="23"/>
      <c r="F769" s="23"/>
      <c r="G769" s="23"/>
    </row>
    <row r="770" customFormat="false" ht="15.75" hidden="false" customHeight="true" outlineLevel="0" collapsed="false">
      <c r="A770" s="23"/>
      <c r="B770" s="23"/>
      <c r="C770" s="23"/>
      <c r="D770" s="23"/>
      <c r="E770" s="23"/>
      <c r="F770" s="23"/>
      <c r="G770" s="23"/>
    </row>
    <row r="771" customFormat="false" ht="15.75" hidden="false" customHeight="true" outlineLevel="0" collapsed="false">
      <c r="A771" s="23"/>
      <c r="B771" s="23"/>
      <c r="C771" s="23"/>
      <c r="D771" s="23"/>
      <c r="E771" s="23"/>
      <c r="F771" s="23"/>
      <c r="G771" s="23"/>
    </row>
    <row r="772" customFormat="false" ht="15.75" hidden="false" customHeight="true" outlineLevel="0" collapsed="false">
      <c r="A772" s="23"/>
      <c r="B772" s="23"/>
      <c r="C772" s="23"/>
      <c r="D772" s="23"/>
      <c r="E772" s="23"/>
      <c r="F772" s="23"/>
      <c r="G772" s="23"/>
    </row>
    <row r="773" customFormat="false" ht="15.75" hidden="false" customHeight="true" outlineLevel="0" collapsed="false">
      <c r="A773" s="23"/>
      <c r="B773" s="23"/>
      <c r="C773" s="23"/>
      <c r="D773" s="23"/>
      <c r="E773" s="23"/>
      <c r="F773" s="23"/>
      <c r="G773" s="23"/>
    </row>
    <row r="774" customFormat="false" ht="15.75" hidden="false" customHeight="true" outlineLevel="0" collapsed="false">
      <c r="A774" s="23"/>
      <c r="B774" s="23"/>
      <c r="C774" s="23"/>
      <c r="D774" s="23"/>
      <c r="E774" s="23"/>
      <c r="F774" s="23"/>
      <c r="G774" s="23"/>
    </row>
    <row r="775" customFormat="false" ht="15.75" hidden="false" customHeight="true" outlineLevel="0" collapsed="false">
      <c r="A775" s="23"/>
      <c r="B775" s="23"/>
      <c r="C775" s="23"/>
      <c r="D775" s="23"/>
      <c r="E775" s="23"/>
      <c r="F775" s="23"/>
      <c r="G775" s="23"/>
    </row>
    <row r="776" customFormat="false" ht="15.75" hidden="false" customHeight="true" outlineLevel="0" collapsed="false">
      <c r="A776" s="23"/>
      <c r="B776" s="23"/>
      <c r="C776" s="23"/>
      <c r="D776" s="23"/>
      <c r="E776" s="23"/>
      <c r="F776" s="23"/>
      <c r="G776" s="23"/>
    </row>
    <row r="777" customFormat="false" ht="15.75" hidden="false" customHeight="true" outlineLevel="0" collapsed="false">
      <c r="A777" s="23"/>
      <c r="B777" s="23"/>
      <c r="C777" s="23"/>
      <c r="D777" s="23"/>
      <c r="E777" s="23"/>
      <c r="F777" s="23"/>
      <c r="G777" s="23"/>
    </row>
    <row r="778" customFormat="false" ht="15.75" hidden="false" customHeight="true" outlineLevel="0" collapsed="false">
      <c r="A778" s="23"/>
      <c r="B778" s="23"/>
      <c r="C778" s="23"/>
      <c r="D778" s="23"/>
      <c r="E778" s="23"/>
      <c r="F778" s="23"/>
      <c r="G778" s="23"/>
    </row>
    <row r="779" customFormat="false" ht="15.75" hidden="false" customHeight="true" outlineLevel="0" collapsed="false">
      <c r="A779" s="23"/>
      <c r="B779" s="23"/>
      <c r="C779" s="23"/>
      <c r="D779" s="23"/>
      <c r="E779" s="23"/>
      <c r="F779" s="23"/>
      <c r="G779" s="23"/>
    </row>
    <row r="780" customFormat="false" ht="15.75" hidden="false" customHeight="true" outlineLevel="0" collapsed="false">
      <c r="A780" s="23"/>
      <c r="B780" s="23"/>
      <c r="C780" s="23"/>
      <c r="D780" s="23"/>
      <c r="E780" s="23"/>
      <c r="F780" s="23"/>
      <c r="G780" s="23"/>
    </row>
    <row r="781" customFormat="false" ht="15.75" hidden="false" customHeight="true" outlineLevel="0" collapsed="false">
      <c r="A781" s="23"/>
      <c r="B781" s="23"/>
      <c r="C781" s="23"/>
      <c r="D781" s="23"/>
      <c r="E781" s="23"/>
      <c r="F781" s="23"/>
      <c r="G781" s="23"/>
    </row>
    <row r="782" customFormat="false" ht="15.75" hidden="false" customHeight="true" outlineLevel="0" collapsed="false">
      <c r="A782" s="23"/>
      <c r="B782" s="23"/>
      <c r="C782" s="23"/>
      <c r="D782" s="23"/>
      <c r="E782" s="23"/>
      <c r="F782" s="23"/>
      <c r="G782" s="23"/>
    </row>
    <row r="783" customFormat="false" ht="15.75" hidden="false" customHeight="true" outlineLevel="0" collapsed="false">
      <c r="A783" s="23"/>
      <c r="B783" s="23"/>
      <c r="C783" s="23"/>
      <c r="D783" s="23"/>
      <c r="E783" s="23"/>
      <c r="F783" s="23"/>
      <c r="G783" s="23"/>
    </row>
    <row r="784" customFormat="false" ht="15.75" hidden="false" customHeight="true" outlineLevel="0" collapsed="false">
      <c r="A784" s="23"/>
      <c r="B784" s="23"/>
      <c r="C784" s="23"/>
      <c r="D784" s="23"/>
      <c r="E784" s="23"/>
      <c r="F784" s="23"/>
      <c r="G784" s="23"/>
    </row>
    <row r="785" customFormat="false" ht="15.75" hidden="false" customHeight="true" outlineLevel="0" collapsed="false">
      <c r="A785" s="23"/>
      <c r="B785" s="23"/>
      <c r="C785" s="23"/>
      <c r="D785" s="23"/>
      <c r="E785" s="23"/>
      <c r="F785" s="23"/>
      <c r="G785" s="23"/>
    </row>
    <row r="786" customFormat="false" ht="15.75" hidden="false" customHeight="true" outlineLevel="0" collapsed="false">
      <c r="A786" s="23"/>
      <c r="B786" s="23"/>
      <c r="C786" s="23"/>
      <c r="D786" s="23"/>
      <c r="E786" s="23"/>
      <c r="F786" s="23"/>
      <c r="G786" s="23"/>
    </row>
    <row r="787" customFormat="false" ht="15.75" hidden="false" customHeight="true" outlineLevel="0" collapsed="false">
      <c r="A787" s="23"/>
      <c r="B787" s="23"/>
      <c r="C787" s="23"/>
      <c r="D787" s="23"/>
      <c r="E787" s="23"/>
      <c r="F787" s="23"/>
      <c r="G787" s="23"/>
    </row>
    <row r="788" customFormat="false" ht="15.75" hidden="false" customHeight="true" outlineLevel="0" collapsed="false">
      <c r="A788" s="23"/>
      <c r="B788" s="23"/>
      <c r="C788" s="23"/>
      <c r="D788" s="23"/>
      <c r="E788" s="23"/>
      <c r="F788" s="23"/>
      <c r="G788" s="23"/>
    </row>
    <row r="789" customFormat="false" ht="15.75" hidden="false" customHeight="true" outlineLevel="0" collapsed="false">
      <c r="A789" s="23"/>
      <c r="B789" s="23"/>
      <c r="C789" s="23"/>
      <c r="D789" s="23"/>
      <c r="E789" s="23"/>
      <c r="F789" s="23"/>
      <c r="G789" s="23"/>
    </row>
    <row r="790" customFormat="false" ht="15.75" hidden="false" customHeight="true" outlineLevel="0" collapsed="false">
      <c r="A790" s="23"/>
      <c r="B790" s="23"/>
      <c r="C790" s="23"/>
      <c r="D790" s="23"/>
      <c r="E790" s="23"/>
      <c r="F790" s="23"/>
      <c r="G790" s="23"/>
    </row>
    <row r="791" customFormat="false" ht="15.75" hidden="false" customHeight="true" outlineLevel="0" collapsed="false">
      <c r="A791" s="23"/>
      <c r="B791" s="23"/>
      <c r="C791" s="23"/>
      <c r="D791" s="23"/>
      <c r="E791" s="23"/>
      <c r="F791" s="23"/>
      <c r="G791" s="23"/>
    </row>
    <row r="792" customFormat="false" ht="15.75" hidden="false" customHeight="true" outlineLevel="0" collapsed="false">
      <c r="A792" s="23"/>
      <c r="B792" s="23"/>
      <c r="C792" s="23"/>
      <c r="D792" s="23"/>
      <c r="E792" s="23"/>
      <c r="F792" s="23"/>
      <c r="G792" s="23"/>
    </row>
    <row r="793" customFormat="false" ht="15.75" hidden="false" customHeight="true" outlineLevel="0" collapsed="false">
      <c r="A793" s="23"/>
      <c r="B793" s="23"/>
      <c r="C793" s="23"/>
      <c r="D793" s="23"/>
      <c r="E793" s="23"/>
      <c r="F793" s="23"/>
      <c r="G793" s="23"/>
    </row>
    <row r="794" customFormat="false" ht="15.75" hidden="false" customHeight="true" outlineLevel="0" collapsed="false">
      <c r="A794" s="23"/>
      <c r="B794" s="23"/>
      <c r="C794" s="23"/>
      <c r="D794" s="23"/>
      <c r="E794" s="23"/>
      <c r="F794" s="23"/>
      <c r="G794" s="23"/>
    </row>
    <row r="795" customFormat="false" ht="15.75" hidden="false" customHeight="true" outlineLevel="0" collapsed="false">
      <c r="A795" s="23"/>
      <c r="B795" s="23"/>
      <c r="C795" s="23"/>
      <c r="D795" s="23"/>
      <c r="E795" s="23"/>
      <c r="F795" s="23"/>
      <c r="G795" s="23"/>
    </row>
    <row r="796" customFormat="false" ht="15.75" hidden="false" customHeight="true" outlineLevel="0" collapsed="false">
      <c r="A796" s="23"/>
      <c r="B796" s="23"/>
      <c r="C796" s="23"/>
      <c r="D796" s="23"/>
      <c r="E796" s="23"/>
      <c r="F796" s="23"/>
      <c r="G796" s="23"/>
    </row>
    <row r="797" customFormat="false" ht="15.75" hidden="false" customHeight="true" outlineLevel="0" collapsed="false">
      <c r="A797" s="23"/>
      <c r="B797" s="23"/>
      <c r="C797" s="23"/>
      <c r="D797" s="23"/>
      <c r="E797" s="23"/>
      <c r="F797" s="23"/>
      <c r="G797" s="23"/>
    </row>
    <row r="798" customFormat="false" ht="15.75" hidden="false" customHeight="true" outlineLevel="0" collapsed="false">
      <c r="A798" s="23"/>
      <c r="B798" s="23"/>
      <c r="C798" s="23"/>
      <c r="D798" s="23"/>
      <c r="E798" s="23"/>
      <c r="F798" s="23"/>
      <c r="G798" s="23"/>
    </row>
    <row r="799" customFormat="false" ht="15.75" hidden="false" customHeight="true" outlineLevel="0" collapsed="false">
      <c r="A799" s="23"/>
      <c r="B799" s="23"/>
      <c r="C799" s="23"/>
      <c r="D799" s="23"/>
      <c r="E799" s="23"/>
      <c r="F799" s="23"/>
      <c r="G799" s="23"/>
    </row>
    <row r="800" customFormat="false" ht="15.75" hidden="false" customHeight="true" outlineLevel="0" collapsed="false">
      <c r="A800" s="23"/>
      <c r="B800" s="23"/>
      <c r="C800" s="23"/>
      <c r="D800" s="23"/>
      <c r="E800" s="23"/>
      <c r="F800" s="23"/>
      <c r="G800" s="23"/>
    </row>
    <row r="801" customFormat="false" ht="15.75" hidden="false" customHeight="true" outlineLevel="0" collapsed="false">
      <c r="A801" s="23"/>
      <c r="B801" s="23"/>
      <c r="C801" s="23"/>
      <c r="D801" s="23"/>
      <c r="E801" s="23"/>
      <c r="F801" s="23"/>
      <c r="G801" s="23"/>
    </row>
    <row r="802" customFormat="false" ht="15.75" hidden="false" customHeight="true" outlineLevel="0" collapsed="false">
      <c r="A802" s="23"/>
      <c r="B802" s="23"/>
      <c r="C802" s="23"/>
      <c r="D802" s="23"/>
      <c r="E802" s="23"/>
      <c r="F802" s="23"/>
      <c r="G802" s="23"/>
    </row>
    <row r="803" customFormat="false" ht="15.75" hidden="false" customHeight="true" outlineLevel="0" collapsed="false">
      <c r="A803" s="23"/>
      <c r="B803" s="23"/>
      <c r="C803" s="23"/>
      <c r="D803" s="23"/>
      <c r="E803" s="23"/>
      <c r="F803" s="23"/>
      <c r="G803" s="23"/>
    </row>
    <row r="804" customFormat="false" ht="15.75" hidden="false" customHeight="true" outlineLevel="0" collapsed="false">
      <c r="A804" s="23"/>
      <c r="B804" s="23"/>
      <c r="C804" s="23"/>
      <c r="D804" s="23"/>
      <c r="E804" s="23"/>
      <c r="F804" s="23"/>
      <c r="G804" s="23"/>
    </row>
    <row r="805" customFormat="false" ht="15.75" hidden="false" customHeight="true" outlineLevel="0" collapsed="false">
      <c r="A805" s="23"/>
      <c r="B805" s="23"/>
      <c r="C805" s="23"/>
      <c r="D805" s="23"/>
      <c r="E805" s="23"/>
      <c r="F805" s="23"/>
      <c r="G805" s="23"/>
    </row>
    <row r="806" customFormat="false" ht="15.75" hidden="false" customHeight="true" outlineLevel="0" collapsed="false">
      <c r="A806" s="23"/>
      <c r="B806" s="23"/>
      <c r="C806" s="23"/>
      <c r="D806" s="23"/>
      <c r="E806" s="23"/>
      <c r="F806" s="23"/>
      <c r="G806" s="23"/>
    </row>
    <row r="807" customFormat="false" ht="15.75" hidden="false" customHeight="true" outlineLevel="0" collapsed="false">
      <c r="A807" s="23"/>
      <c r="B807" s="23"/>
      <c r="C807" s="23"/>
      <c r="D807" s="23"/>
      <c r="E807" s="23"/>
      <c r="F807" s="23"/>
      <c r="G807" s="23"/>
    </row>
    <row r="808" customFormat="false" ht="15.75" hidden="false" customHeight="true" outlineLevel="0" collapsed="false">
      <c r="A808" s="23"/>
      <c r="B808" s="23"/>
      <c r="C808" s="23"/>
      <c r="D808" s="23"/>
      <c r="E808" s="23"/>
      <c r="F808" s="23"/>
      <c r="G808" s="23"/>
    </row>
    <row r="809" customFormat="false" ht="15.75" hidden="false" customHeight="true" outlineLevel="0" collapsed="false">
      <c r="A809" s="23"/>
      <c r="B809" s="23"/>
      <c r="C809" s="23"/>
      <c r="D809" s="23"/>
      <c r="E809" s="23"/>
      <c r="F809" s="23"/>
      <c r="G809" s="23"/>
    </row>
    <row r="810" customFormat="false" ht="15.75" hidden="false" customHeight="true" outlineLevel="0" collapsed="false">
      <c r="A810" s="23"/>
      <c r="B810" s="23"/>
      <c r="C810" s="23"/>
      <c r="D810" s="23"/>
      <c r="E810" s="23"/>
      <c r="F810" s="23"/>
      <c r="G810" s="23"/>
    </row>
    <row r="811" customFormat="false" ht="15.75" hidden="false" customHeight="true" outlineLevel="0" collapsed="false">
      <c r="A811" s="23"/>
      <c r="B811" s="23"/>
      <c r="C811" s="23"/>
      <c r="D811" s="23"/>
      <c r="E811" s="23"/>
      <c r="F811" s="23"/>
      <c r="G811" s="23"/>
    </row>
    <row r="812" customFormat="false" ht="15.75" hidden="false" customHeight="true" outlineLevel="0" collapsed="false">
      <c r="A812" s="23"/>
      <c r="B812" s="23"/>
      <c r="C812" s="23"/>
      <c r="D812" s="23"/>
      <c r="E812" s="23"/>
      <c r="F812" s="23"/>
      <c r="G812" s="23"/>
    </row>
    <row r="813" customFormat="false" ht="15.75" hidden="false" customHeight="true" outlineLevel="0" collapsed="false">
      <c r="A813" s="23"/>
      <c r="B813" s="23"/>
      <c r="C813" s="23"/>
      <c r="D813" s="23"/>
      <c r="E813" s="23"/>
      <c r="F813" s="23"/>
      <c r="G813" s="23"/>
    </row>
    <row r="814" customFormat="false" ht="15.75" hidden="false" customHeight="true" outlineLevel="0" collapsed="false">
      <c r="A814" s="23"/>
      <c r="B814" s="23"/>
      <c r="C814" s="23"/>
      <c r="D814" s="23"/>
      <c r="E814" s="23"/>
      <c r="F814" s="23"/>
      <c r="G814" s="23"/>
    </row>
    <row r="815" customFormat="false" ht="15.75" hidden="false" customHeight="true" outlineLevel="0" collapsed="false">
      <c r="A815" s="23"/>
      <c r="B815" s="23"/>
      <c r="C815" s="23"/>
      <c r="D815" s="23"/>
      <c r="E815" s="23"/>
      <c r="F815" s="23"/>
      <c r="G815" s="23"/>
    </row>
    <row r="816" customFormat="false" ht="15.75" hidden="false" customHeight="true" outlineLevel="0" collapsed="false">
      <c r="A816" s="23"/>
      <c r="B816" s="23"/>
      <c r="C816" s="23"/>
      <c r="D816" s="23"/>
      <c r="E816" s="23"/>
      <c r="F816" s="23"/>
      <c r="G816" s="23"/>
    </row>
    <row r="817" customFormat="false" ht="15.75" hidden="false" customHeight="true" outlineLevel="0" collapsed="false">
      <c r="A817" s="23"/>
      <c r="B817" s="23"/>
      <c r="C817" s="23"/>
      <c r="D817" s="23"/>
      <c r="E817" s="23"/>
      <c r="F817" s="23"/>
      <c r="G817" s="23"/>
    </row>
    <row r="818" customFormat="false" ht="15.75" hidden="false" customHeight="true" outlineLevel="0" collapsed="false">
      <c r="A818" s="23"/>
      <c r="B818" s="23"/>
      <c r="C818" s="23"/>
      <c r="D818" s="23"/>
      <c r="E818" s="23"/>
      <c r="F818" s="23"/>
      <c r="G818" s="23"/>
    </row>
    <row r="819" customFormat="false" ht="15.75" hidden="false" customHeight="true" outlineLevel="0" collapsed="false">
      <c r="A819" s="23"/>
      <c r="B819" s="23"/>
      <c r="C819" s="23"/>
      <c r="D819" s="23"/>
      <c r="E819" s="23"/>
      <c r="F819" s="23"/>
      <c r="G819" s="23"/>
    </row>
    <row r="820" customFormat="false" ht="15.75" hidden="false" customHeight="true" outlineLevel="0" collapsed="false">
      <c r="A820" s="23"/>
      <c r="B820" s="23"/>
      <c r="C820" s="23"/>
      <c r="D820" s="23"/>
      <c r="E820" s="23"/>
      <c r="F820" s="23"/>
      <c r="G820" s="23"/>
    </row>
    <row r="821" customFormat="false" ht="15.75" hidden="false" customHeight="true" outlineLevel="0" collapsed="false">
      <c r="A821" s="23"/>
      <c r="B821" s="23"/>
      <c r="C821" s="23"/>
      <c r="D821" s="23"/>
      <c r="E821" s="23"/>
      <c r="F821" s="23"/>
      <c r="G821" s="23"/>
    </row>
    <row r="822" customFormat="false" ht="15.75" hidden="false" customHeight="true" outlineLevel="0" collapsed="false">
      <c r="A822" s="23"/>
      <c r="B822" s="23"/>
      <c r="C822" s="23"/>
      <c r="D822" s="23"/>
      <c r="E822" s="23"/>
      <c r="F822" s="23"/>
      <c r="G822" s="23"/>
    </row>
    <row r="823" customFormat="false" ht="15.75" hidden="false" customHeight="true" outlineLevel="0" collapsed="false">
      <c r="A823" s="23"/>
      <c r="B823" s="23"/>
      <c r="C823" s="23"/>
      <c r="D823" s="23"/>
      <c r="E823" s="23"/>
      <c r="F823" s="23"/>
      <c r="G823" s="23"/>
    </row>
    <row r="824" customFormat="false" ht="15.75" hidden="false" customHeight="true" outlineLevel="0" collapsed="false">
      <c r="A824" s="23"/>
      <c r="B824" s="23"/>
      <c r="C824" s="23"/>
      <c r="D824" s="23"/>
      <c r="E824" s="23"/>
      <c r="F824" s="23"/>
      <c r="G824" s="23"/>
    </row>
    <row r="825" customFormat="false" ht="15.75" hidden="false" customHeight="true" outlineLevel="0" collapsed="false">
      <c r="A825" s="23"/>
      <c r="B825" s="23"/>
      <c r="C825" s="23"/>
      <c r="D825" s="23"/>
      <c r="E825" s="23"/>
      <c r="F825" s="23"/>
      <c r="G825" s="23"/>
    </row>
    <row r="826" customFormat="false" ht="15.75" hidden="false" customHeight="true" outlineLevel="0" collapsed="false">
      <c r="A826" s="23"/>
      <c r="B826" s="23"/>
      <c r="C826" s="23"/>
      <c r="D826" s="23"/>
      <c r="E826" s="23"/>
      <c r="F826" s="23"/>
      <c r="G826" s="23"/>
    </row>
    <row r="827" customFormat="false" ht="15.75" hidden="false" customHeight="true" outlineLevel="0" collapsed="false">
      <c r="A827" s="23"/>
      <c r="B827" s="23"/>
      <c r="C827" s="23"/>
      <c r="D827" s="23"/>
      <c r="E827" s="23"/>
      <c r="F827" s="23"/>
      <c r="G827" s="23"/>
    </row>
    <row r="828" customFormat="false" ht="15.75" hidden="false" customHeight="true" outlineLevel="0" collapsed="false">
      <c r="A828" s="23"/>
      <c r="B828" s="23"/>
      <c r="C828" s="23"/>
      <c r="D828" s="23"/>
      <c r="E828" s="23"/>
      <c r="F828" s="23"/>
      <c r="G828" s="23"/>
    </row>
    <row r="829" customFormat="false" ht="15.75" hidden="false" customHeight="true" outlineLevel="0" collapsed="false">
      <c r="A829" s="23"/>
      <c r="B829" s="23"/>
      <c r="C829" s="23"/>
      <c r="D829" s="23"/>
      <c r="E829" s="23"/>
      <c r="F829" s="23"/>
      <c r="G829" s="23"/>
    </row>
    <row r="830" customFormat="false" ht="15.75" hidden="false" customHeight="true" outlineLevel="0" collapsed="false">
      <c r="A830" s="23"/>
      <c r="B830" s="23"/>
      <c r="C830" s="23"/>
      <c r="D830" s="23"/>
      <c r="E830" s="23"/>
      <c r="F830" s="23"/>
      <c r="G830" s="23"/>
    </row>
    <row r="831" customFormat="false" ht="15.75" hidden="false" customHeight="true" outlineLevel="0" collapsed="false">
      <c r="A831" s="23"/>
      <c r="B831" s="23"/>
      <c r="C831" s="23"/>
      <c r="D831" s="23"/>
      <c r="E831" s="23"/>
      <c r="F831" s="23"/>
      <c r="G831" s="23"/>
    </row>
    <row r="832" customFormat="false" ht="15.75" hidden="false" customHeight="true" outlineLevel="0" collapsed="false">
      <c r="A832" s="23"/>
      <c r="B832" s="23"/>
      <c r="C832" s="23"/>
      <c r="D832" s="23"/>
      <c r="E832" s="23"/>
      <c r="F832" s="23"/>
      <c r="G832" s="23"/>
    </row>
    <row r="833" customFormat="false" ht="15.75" hidden="false" customHeight="true" outlineLevel="0" collapsed="false">
      <c r="A833" s="23"/>
      <c r="B833" s="23"/>
      <c r="C833" s="23"/>
      <c r="D833" s="23"/>
      <c r="E833" s="23"/>
      <c r="F833" s="23"/>
      <c r="G833" s="23"/>
    </row>
    <row r="834" customFormat="false" ht="15.75" hidden="false" customHeight="true" outlineLevel="0" collapsed="false">
      <c r="A834" s="23"/>
      <c r="B834" s="23"/>
      <c r="C834" s="23"/>
      <c r="D834" s="23"/>
      <c r="E834" s="23"/>
      <c r="F834" s="23"/>
      <c r="G834" s="23"/>
    </row>
    <row r="835" customFormat="false" ht="15.75" hidden="false" customHeight="true" outlineLevel="0" collapsed="false">
      <c r="A835" s="23"/>
      <c r="B835" s="23"/>
      <c r="C835" s="23"/>
      <c r="D835" s="23"/>
      <c r="E835" s="23"/>
      <c r="F835" s="23"/>
      <c r="G835" s="23"/>
    </row>
    <row r="836" customFormat="false" ht="15.75" hidden="false" customHeight="true" outlineLevel="0" collapsed="false">
      <c r="A836" s="23"/>
      <c r="B836" s="23"/>
      <c r="C836" s="23"/>
      <c r="D836" s="23"/>
      <c r="E836" s="23"/>
      <c r="F836" s="23"/>
      <c r="G836" s="23"/>
    </row>
    <row r="837" customFormat="false" ht="15.75" hidden="false" customHeight="true" outlineLevel="0" collapsed="false">
      <c r="A837" s="23"/>
      <c r="B837" s="23"/>
      <c r="C837" s="23"/>
      <c r="D837" s="23"/>
      <c r="E837" s="23"/>
      <c r="F837" s="23"/>
      <c r="G837" s="23"/>
    </row>
    <row r="838" customFormat="false" ht="15.75" hidden="false" customHeight="true" outlineLevel="0" collapsed="false">
      <c r="A838" s="23"/>
      <c r="B838" s="23"/>
      <c r="C838" s="23"/>
      <c r="D838" s="23"/>
      <c r="E838" s="23"/>
      <c r="F838" s="23"/>
      <c r="G838" s="23"/>
    </row>
    <row r="839" customFormat="false" ht="15.75" hidden="false" customHeight="true" outlineLevel="0" collapsed="false">
      <c r="A839" s="23"/>
      <c r="B839" s="23"/>
      <c r="C839" s="23"/>
      <c r="D839" s="23"/>
      <c r="E839" s="23"/>
      <c r="F839" s="23"/>
      <c r="G839" s="23"/>
    </row>
    <row r="840" customFormat="false" ht="15.75" hidden="false" customHeight="true" outlineLevel="0" collapsed="false">
      <c r="A840" s="23"/>
      <c r="B840" s="23"/>
      <c r="C840" s="23"/>
      <c r="D840" s="23"/>
      <c r="E840" s="23"/>
      <c r="F840" s="23"/>
      <c r="G840" s="23"/>
    </row>
    <row r="841" customFormat="false" ht="15.75" hidden="false" customHeight="true" outlineLevel="0" collapsed="false">
      <c r="A841" s="23"/>
      <c r="B841" s="23"/>
      <c r="C841" s="23"/>
      <c r="D841" s="23"/>
      <c r="E841" s="23"/>
      <c r="F841" s="23"/>
      <c r="G841" s="23"/>
    </row>
    <row r="842" customFormat="false" ht="15.75" hidden="false" customHeight="true" outlineLevel="0" collapsed="false">
      <c r="A842" s="23"/>
      <c r="B842" s="23"/>
      <c r="C842" s="23"/>
      <c r="D842" s="23"/>
      <c r="E842" s="23"/>
      <c r="F842" s="23"/>
      <c r="G842" s="23"/>
    </row>
    <row r="843" customFormat="false" ht="15.75" hidden="false" customHeight="true" outlineLevel="0" collapsed="false">
      <c r="A843" s="23"/>
      <c r="B843" s="23"/>
      <c r="C843" s="23"/>
      <c r="D843" s="23"/>
      <c r="E843" s="23"/>
      <c r="F843" s="23"/>
      <c r="G843" s="23"/>
    </row>
    <row r="844" customFormat="false" ht="15.75" hidden="false" customHeight="true" outlineLevel="0" collapsed="false">
      <c r="A844" s="23"/>
      <c r="B844" s="23"/>
      <c r="C844" s="23"/>
      <c r="D844" s="23"/>
      <c r="E844" s="23"/>
      <c r="F844" s="23"/>
      <c r="G844" s="23"/>
    </row>
    <row r="845" customFormat="false" ht="15.75" hidden="false" customHeight="true" outlineLevel="0" collapsed="false">
      <c r="A845" s="23"/>
      <c r="B845" s="23"/>
      <c r="C845" s="23"/>
      <c r="D845" s="23"/>
      <c r="E845" s="23"/>
      <c r="F845" s="23"/>
      <c r="G845" s="23"/>
    </row>
    <row r="846" customFormat="false" ht="15.75" hidden="false" customHeight="true" outlineLevel="0" collapsed="false">
      <c r="A846" s="23"/>
      <c r="B846" s="23"/>
      <c r="C846" s="23"/>
      <c r="D846" s="23"/>
      <c r="E846" s="23"/>
      <c r="F846" s="23"/>
      <c r="G846" s="23"/>
    </row>
    <row r="847" customFormat="false" ht="15.75" hidden="false" customHeight="true" outlineLevel="0" collapsed="false">
      <c r="A847" s="23"/>
      <c r="B847" s="23"/>
      <c r="C847" s="23"/>
      <c r="D847" s="23"/>
      <c r="E847" s="23"/>
      <c r="F847" s="23"/>
      <c r="G847" s="23"/>
    </row>
    <row r="848" customFormat="false" ht="15.75" hidden="false" customHeight="true" outlineLevel="0" collapsed="false">
      <c r="A848" s="23"/>
      <c r="B848" s="23"/>
      <c r="C848" s="23"/>
      <c r="D848" s="23"/>
      <c r="E848" s="23"/>
      <c r="F848" s="23"/>
      <c r="G848" s="23"/>
    </row>
    <row r="849" customFormat="false" ht="15.75" hidden="false" customHeight="true" outlineLevel="0" collapsed="false">
      <c r="A849" s="23"/>
      <c r="B849" s="23"/>
      <c r="C849" s="23"/>
      <c r="D849" s="23"/>
      <c r="E849" s="23"/>
      <c r="F849" s="23"/>
      <c r="G849" s="23"/>
    </row>
    <row r="850" customFormat="false" ht="15.75" hidden="false" customHeight="true" outlineLevel="0" collapsed="false">
      <c r="A850" s="23"/>
      <c r="B850" s="23"/>
      <c r="C850" s="23"/>
      <c r="D850" s="23"/>
      <c r="E850" s="23"/>
      <c r="F850" s="23"/>
      <c r="G850" s="23"/>
    </row>
    <row r="851" customFormat="false" ht="15.75" hidden="false" customHeight="true" outlineLevel="0" collapsed="false">
      <c r="A851" s="23"/>
      <c r="B851" s="23"/>
      <c r="C851" s="23"/>
      <c r="D851" s="23"/>
      <c r="E851" s="23"/>
      <c r="F851" s="23"/>
      <c r="G851" s="23"/>
    </row>
    <row r="852" customFormat="false" ht="15.75" hidden="false" customHeight="true" outlineLevel="0" collapsed="false">
      <c r="A852" s="23"/>
      <c r="B852" s="23"/>
      <c r="C852" s="23"/>
      <c r="D852" s="23"/>
      <c r="E852" s="23"/>
      <c r="F852" s="23"/>
      <c r="G852" s="23"/>
    </row>
    <row r="853" customFormat="false" ht="15.75" hidden="false" customHeight="true" outlineLevel="0" collapsed="false">
      <c r="A853" s="23"/>
      <c r="B853" s="23"/>
      <c r="C853" s="23"/>
      <c r="D853" s="23"/>
      <c r="E853" s="23"/>
      <c r="F853" s="23"/>
      <c r="G853" s="23"/>
    </row>
    <row r="854" customFormat="false" ht="15.75" hidden="false" customHeight="true" outlineLevel="0" collapsed="false">
      <c r="A854" s="23"/>
      <c r="B854" s="23"/>
      <c r="C854" s="23"/>
      <c r="D854" s="23"/>
      <c r="E854" s="23"/>
      <c r="F854" s="23"/>
      <c r="G854" s="23"/>
    </row>
    <row r="855" customFormat="false" ht="15.75" hidden="false" customHeight="true" outlineLevel="0" collapsed="false">
      <c r="A855" s="23"/>
      <c r="B855" s="23"/>
      <c r="C855" s="23"/>
      <c r="D855" s="23"/>
      <c r="E855" s="23"/>
      <c r="F855" s="23"/>
      <c r="G855" s="23"/>
    </row>
    <row r="856" customFormat="false" ht="15.75" hidden="false" customHeight="true" outlineLevel="0" collapsed="false">
      <c r="A856" s="23"/>
      <c r="B856" s="23"/>
      <c r="C856" s="23"/>
      <c r="D856" s="23"/>
      <c r="E856" s="23"/>
      <c r="F856" s="23"/>
      <c r="G856" s="23"/>
    </row>
    <row r="857" customFormat="false" ht="15.75" hidden="false" customHeight="true" outlineLevel="0" collapsed="false">
      <c r="A857" s="23"/>
      <c r="B857" s="23"/>
      <c r="C857" s="23"/>
      <c r="D857" s="23"/>
      <c r="E857" s="23"/>
      <c r="F857" s="23"/>
      <c r="G857" s="23"/>
    </row>
    <row r="858" customFormat="false" ht="15.75" hidden="false" customHeight="true" outlineLevel="0" collapsed="false">
      <c r="A858" s="23"/>
      <c r="B858" s="23"/>
      <c r="C858" s="23"/>
      <c r="D858" s="23"/>
      <c r="E858" s="23"/>
      <c r="F858" s="23"/>
      <c r="G858" s="23"/>
    </row>
    <row r="859" customFormat="false" ht="15.75" hidden="false" customHeight="true" outlineLevel="0" collapsed="false">
      <c r="A859" s="23"/>
      <c r="B859" s="23"/>
      <c r="C859" s="23"/>
      <c r="D859" s="23"/>
      <c r="E859" s="23"/>
      <c r="F859" s="23"/>
      <c r="G859" s="23"/>
    </row>
    <row r="860" customFormat="false" ht="15.75" hidden="false" customHeight="true" outlineLevel="0" collapsed="false">
      <c r="A860" s="23"/>
      <c r="B860" s="23"/>
      <c r="C860" s="23"/>
      <c r="D860" s="23"/>
      <c r="E860" s="23"/>
      <c r="F860" s="23"/>
      <c r="G860" s="23"/>
    </row>
    <row r="861" customFormat="false" ht="15.75" hidden="false" customHeight="true" outlineLevel="0" collapsed="false">
      <c r="A861" s="23"/>
      <c r="B861" s="23"/>
      <c r="C861" s="23"/>
      <c r="D861" s="23"/>
      <c r="E861" s="23"/>
      <c r="F861" s="23"/>
      <c r="G861" s="23"/>
    </row>
    <row r="862" customFormat="false" ht="15.75" hidden="false" customHeight="true" outlineLevel="0" collapsed="false">
      <c r="A862" s="23"/>
      <c r="B862" s="23"/>
      <c r="C862" s="23"/>
      <c r="D862" s="23"/>
      <c r="E862" s="23"/>
      <c r="F862" s="23"/>
      <c r="G862" s="23"/>
    </row>
    <row r="863" customFormat="false" ht="15.75" hidden="false" customHeight="true" outlineLevel="0" collapsed="false">
      <c r="A863" s="23"/>
      <c r="B863" s="23"/>
      <c r="C863" s="23"/>
      <c r="D863" s="23"/>
      <c r="E863" s="23"/>
      <c r="F863" s="23"/>
      <c r="G863" s="23"/>
    </row>
    <row r="864" customFormat="false" ht="15.75" hidden="false" customHeight="true" outlineLevel="0" collapsed="false">
      <c r="A864" s="23"/>
      <c r="B864" s="23"/>
      <c r="C864" s="23"/>
      <c r="D864" s="23"/>
      <c r="E864" s="23"/>
      <c r="F864" s="23"/>
      <c r="G864" s="23"/>
    </row>
    <row r="865" customFormat="false" ht="15.75" hidden="false" customHeight="true" outlineLevel="0" collapsed="false">
      <c r="A865" s="23"/>
      <c r="B865" s="23"/>
      <c r="C865" s="23"/>
      <c r="D865" s="23"/>
      <c r="E865" s="23"/>
      <c r="F865" s="23"/>
      <c r="G865" s="23"/>
    </row>
    <row r="866" customFormat="false" ht="15.75" hidden="false" customHeight="true" outlineLevel="0" collapsed="false">
      <c r="A866" s="23"/>
      <c r="B866" s="23"/>
      <c r="C866" s="23"/>
      <c r="D866" s="23"/>
      <c r="E866" s="23"/>
      <c r="F866" s="23"/>
      <c r="G866" s="23"/>
    </row>
    <row r="867" customFormat="false" ht="15.75" hidden="false" customHeight="true" outlineLevel="0" collapsed="false">
      <c r="A867" s="23"/>
      <c r="B867" s="23"/>
      <c r="C867" s="23"/>
      <c r="D867" s="23"/>
      <c r="E867" s="23"/>
      <c r="F867" s="23"/>
      <c r="G867" s="23"/>
    </row>
    <row r="868" customFormat="false" ht="15.75" hidden="false" customHeight="true" outlineLevel="0" collapsed="false">
      <c r="A868" s="23"/>
      <c r="B868" s="23"/>
      <c r="C868" s="23"/>
      <c r="D868" s="23"/>
      <c r="E868" s="23"/>
      <c r="F868" s="23"/>
      <c r="G868" s="23"/>
    </row>
    <row r="869" customFormat="false" ht="15.75" hidden="false" customHeight="true" outlineLevel="0" collapsed="false">
      <c r="A869" s="23"/>
      <c r="B869" s="23"/>
      <c r="C869" s="23"/>
      <c r="D869" s="23"/>
      <c r="E869" s="23"/>
      <c r="F869" s="23"/>
      <c r="G869" s="23"/>
    </row>
    <row r="870" customFormat="false" ht="15.75" hidden="false" customHeight="true" outlineLevel="0" collapsed="false">
      <c r="A870" s="23"/>
      <c r="B870" s="23"/>
      <c r="C870" s="23"/>
      <c r="D870" s="23"/>
      <c r="E870" s="23"/>
      <c r="F870" s="23"/>
      <c r="G870" s="23"/>
    </row>
    <row r="871" customFormat="false" ht="15.75" hidden="false" customHeight="true" outlineLevel="0" collapsed="false">
      <c r="A871" s="23"/>
      <c r="B871" s="23"/>
      <c r="C871" s="23"/>
      <c r="D871" s="23"/>
      <c r="E871" s="23"/>
      <c r="F871" s="23"/>
      <c r="G871" s="23"/>
    </row>
    <row r="872" customFormat="false" ht="15.75" hidden="false" customHeight="true" outlineLevel="0" collapsed="false">
      <c r="A872" s="23"/>
      <c r="B872" s="23"/>
      <c r="C872" s="23"/>
      <c r="D872" s="23"/>
      <c r="E872" s="23"/>
      <c r="F872" s="23"/>
      <c r="G872" s="23"/>
    </row>
    <row r="873" customFormat="false" ht="15.75" hidden="false" customHeight="true" outlineLevel="0" collapsed="false">
      <c r="A873" s="23"/>
      <c r="B873" s="23"/>
      <c r="C873" s="23"/>
      <c r="D873" s="23"/>
      <c r="E873" s="23"/>
      <c r="F873" s="23"/>
      <c r="G873" s="23"/>
    </row>
    <row r="874" customFormat="false" ht="15.75" hidden="false" customHeight="true" outlineLevel="0" collapsed="false">
      <c r="A874" s="23"/>
      <c r="B874" s="23"/>
      <c r="C874" s="23"/>
      <c r="D874" s="23"/>
      <c r="E874" s="23"/>
      <c r="F874" s="23"/>
      <c r="G874" s="23"/>
    </row>
    <row r="875" customFormat="false" ht="15.75" hidden="false" customHeight="true" outlineLevel="0" collapsed="false">
      <c r="A875" s="23"/>
      <c r="B875" s="23"/>
      <c r="C875" s="23"/>
      <c r="D875" s="23"/>
      <c r="E875" s="23"/>
      <c r="F875" s="23"/>
      <c r="G875" s="23"/>
    </row>
    <row r="876" customFormat="false" ht="15.75" hidden="false" customHeight="true" outlineLevel="0" collapsed="false">
      <c r="A876" s="23"/>
      <c r="B876" s="23"/>
      <c r="C876" s="23"/>
      <c r="D876" s="23"/>
      <c r="E876" s="23"/>
      <c r="F876" s="23"/>
      <c r="G876" s="23"/>
    </row>
    <row r="877" customFormat="false" ht="15.75" hidden="false" customHeight="true" outlineLevel="0" collapsed="false">
      <c r="A877" s="23"/>
      <c r="B877" s="23"/>
      <c r="C877" s="23"/>
      <c r="D877" s="23"/>
      <c r="E877" s="23"/>
      <c r="F877" s="23"/>
      <c r="G877" s="23"/>
    </row>
    <row r="878" customFormat="false" ht="15.75" hidden="false" customHeight="true" outlineLevel="0" collapsed="false">
      <c r="A878" s="23"/>
      <c r="B878" s="23"/>
      <c r="C878" s="23"/>
      <c r="D878" s="23"/>
      <c r="E878" s="23"/>
      <c r="F878" s="23"/>
      <c r="G878" s="23"/>
    </row>
    <row r="879" customFormat="false" ht="15.75" hidden="false" customHeight="true" outlineLevel="0" collapsed="false">
      <c r="A879" s="23"/>
      <c r="B879" s="23"/>
      <c r="C879" s="23"/>
      <c r="D879" s="23"/>
      <c r="E879" s="23"/>
      <c r="F879" s="23"/>
      <c r="G879" s="23"/>
    </row>
    <row r="880" customFormat="false" ht="15.75" hidden="false" customHeight="true" outlineLevel="0" collapsed="false">
      <c r="A880" s="23"/>
      <c r="B880" s="23"/>
      <c r="C880" s="23"/>
      <c r="D880" s="23"/>
      <c r="E880" s="23"/>
      <c r="F880" s="23"/>
      <c r="G880" s="23"/>
    </row>
    <row r="881" customFormat="false" ht="15.75" hidden="false" customHeight="true" outlineLevel="0" collapsed="false">
      <c r="A881" s="23"/>
      <c r="B881" s="23"/>
      <c r="C881" s="23"/>
      <c r="D881" s="23"/>
      <c r="E881" s="23"/>
      <c r="F881" s="23"/>
      <c r="G881" s="23"/>
    </row>
    <row r="882" customFormat="false" ht="15.75" hidden="false" customHeight="true" outlineLevel="0" collapsed="false">
      <c r="A882" s="23"/>
      <c r="B882" s="23"/>
      <c r="C882" s="23"/>
      <c r="D882" s="23"/>
      <c r="E882" s="23"/>
      <c r="F882" s="23"/>
      <c r="G882" s="23"/>
    </row>
    <row r="883" customFormat="false" ht="15.75" hidden="false" customHeight="true" outlineLevel="0" collapsed="false">
      <c r="A883" s="23"/>
      <c r="B883" s="23"/>
      <c r="C883" s="23"/>
      <c r="D883" s="23"/>
      <c r="E883" s="23"/>
      <c r="F883" s="23"/>
      <c r="G883" s="23"/>
    </row>
    <row r="884" customFormat="false" ht="15.75" hidden="false" customHeight="true" outlineLevel="0" collapsed="false">
      <c r="A884" s="23"/>
      <c r="B884" s="23"/>
      <c r="C884" s="23"/>
      <c r="D884" s="23"/>
      <c r="E884" s="23"/>
      <c r="F884" s="23"/>
      <c r="G884" s="23"/>
    </row>
    <row r="885" customFormat="false" ht="15.75" hidden="false" customHeight="true" outlineLevel="0" collapsed="false">
      <c r="A885" s="23"/>
      <c r="B885" s="23"/>
      <c r="C885" s="23"/>
      <c r="D885" s="23"/>
      <c r="E885" s="23"/>
      <c r="F885" s="23"/>
      <c r="G885" s="23"/>
    </row>
    <row r="886" customFormat="false" ht="15.75" hidden="false" customHeight="true" outlineLevel="0" collapsed="false">
      <c r="A886" s="23"/>
      <c r="B886" s="23"/>
      <c r="C886" s="23"/>
      <c r="D886" s="23"/>
      <c r="E886" s="23"/>
      <c r="F886" s="23"/>
      <c r="G886" s="23"/>
    </row>
    <row r="887" customFormat="false" ht="15.75" hidden="false" customHeight="true" outlineLevel="0" collapsed="false">
      <c r="A887" s="23"/>
      <c r="B887" s="23"/>
      <c r="C887" s="23"/>
      <c r="D887" s="23"/>
      <c r="E887" s="23"/>
      <c r="F887" s="23"/>
      <c r="G887" s="23"/>
    </row>
    <row r="888" customFormat="false" ht="15.75" hidden="false" customHeight="true" outlineLevel="0" collapsed="false">
      <c r="A888" s="23"/>
      <c r="B888" s="23"/>
      <c r="C888" s="23"/>
      <c r="D888" s="23"/>
      <c r="E888" s="23"/>
      <c r="F888" s="23"/>
      <c r="G888" s="23"/>
    </row>
    <row r="889" customFormat="false" ht="15.75" hidden="false" customHeight="true" outlineLevel="0" collapsed="false">
      <c r="A889" s="23"/>
      <c r="B889" s="23"/>
      <c r="C889" s="23"/>
      <c r="D889" s="23"/>
      <c r="E889" s="23"/>
      <c r="F889" s="23"/>
      <c r="G889" s="23"/>
    </row>
    <row r="890" customFormat="false" ht="15.75" hidden="false" customHeight="true" outlineLevel="0" collapsed="false">
      <c r="A890" s="23"/>
      <c r="B890" s="23"/>
      <c r="C890" s="23"/>
      <c r="D890" s="23"/>
      <c r="E890" s="23"/>
      <c r="F890" s="23"/>
      <c r="G890" s="23"/>
    </row>
    <row r="891" customFormat="false" ht="15.75" hidden="false" customHeight="true" outlineLevel="0" collapsed="false">
      <c r="A891" s="23"/>
      <c r="B891" s="23"/>
      <c r="C891" s="23"/>
      <c r="D891" s="23"/>
      <c r="E891" s="23"/>
      <c r="F891" s="23"/>
      <c r="G891" s="23"/>
    </row>
    <row r="892" customFormat="false" ht="15.75" hidden="false" customHeight="true" outlineLevel="0" collapsed="false">
      <c r="A892" s="23"/>
      <c r="B892" s="23"/>
      <c r="C892" s="23"/>
      <c r="D892" s="23"/>
      <c r="E892" s="23"/>
      <c r="F892" s="23"/>
      <c r="G892" s="23"/>
    </row>
    <row r="893" customFormat="false" ht="15.75" hidden="false" customHeight="true" outlineLevel="0" collapsed="false">
      <c r="A893" s="23"/>
      <c r="B893" s="23"/>
      <c r="C893" s="23"/>
      <c r="D893" s="23"/>
      <c r="E893" s="23"/>
      <c r="F893" s="23"/>
      <c r="G893" s="23"/>
    </row>
    <row r="894" customFormat="false" ht="15.75" hidden="false" customHeight="true" outlineLevel="0" collapsed="false">
      <c r="A894" s="23"/>
      <c r="B894" s="23"/>
      <c r="C894" s="23"/>
      <c r="D894" s="23"/>
      <c r="E894" s="23"/>
      <c r="F894" s="23"/>
      <c r="G894" s="23"/>
    </row>
    <row r="895" customFormat="false" ht="15.75" hidden="false" customHeight="true" outlineLevel="0" collapsed="false">
      <c r="A895" s="23"/>
      <c r="B895" s="23"/>
      <c r="C895" s="23"/>
      <c r="D895" s="23"/>
      <c r="E895" s="23"/>
      <c r="F895" s="23"/>
      <c r="G895" s="23"/>
    </row>
    <row r="896" customFormat="false" ht="15.75" hidden="false" customHeight="true" outlineLevel="0" collapsed="false">
      <c r="A896" s="23"/>
      <c r="B896" s="23"/>
      <c r="C896" s="23"/>
      <c r="D896" s="23"/>
      <c r="E896" s="23"/>
      <c r="F896" s="23"/>
      <c r="G896" s="23"/>
    </row>
    <row r="897" customFormat="false" ht="15.75" hidden="false" customHeight="true" outlineLevel="0" collapsed="false">
      <c r="A897" s="23"/>
      <c r="B897" s="23"/>
      <c r="C897" s="23"/>
      <c r="D897" s="23"/>
      <c r="E897" s="23"/>
      <c r="F897" s="23"/>
      <c r="G897" s="23"/>
    </row>
    <row r="898" customFormat="false" ht="15.75" hidden="false" customHeight="true" outlineLevel="0" collapsed="false">
      <c r="A898" s="23"/>
      <c r="B898" s="23"/>
      <c r="C898" s="23"/>
      <c r="D898" s="23"/>
      <c r="E898" s="23"/>
      <c r="F898" s="23"/>
      <c r="G898" s="23"/>
    </row>
    <row r="899" customFormat="false" ht="15.75" hidden="false" customHeight="true" outlineLevel="0" collapsed="false">
      <c r="A899" s="23"/>
      <c r="B899" s="23"/>
      <c r="C899" s="23"/>
      <c r="D899" s="23"/>
      <c r="E899" s="23"/>
      <c r="F899" s="23"/>
      <c r="G899" s="23"/>
    </row>
    <row r="900" customFormat="false" ht="15.75" hidden="false" customHeight="true" outlineLevel="0" collapsed="false">
      <c r="A900" s="23"/>
      <c r="B900" s="23"/>
      <c r="C900" s="23"/>
      <c r="D900" s="23"/>
      <c r="E900" s="23"/>
      <c r="F900" s="23"/>
      <c r="G900" s="23"/>
    </row>
    <row r="901" customFormat="false" ht="15.75" hidden="false" customHeight="true" outlineLevel="0" collapsed="false">
      <c r="A901" s="23"/>
      <c r="B901" s="23"/>
      <c r="C901" s="23"/>
      <c r="D901" s="23"/>
      <c r="E901" s="23"/>
      <c r="F901" s="23"/>
      <c r="G901" s="23"/>
    </row>
    <row r="902" customFormat="false" ht="15.75" hidden="false" customHeight="true" outlineLevel="0" collapsed="false">
      <c r="A902" s="23"/>
      <c r="B902" s="23"/>
      <c r="C902" s="23"/>
      <c r="D902" s="23"/>
      <c r="E902" s="23"/>
      <c r="F902" s="23"/>
      <c r="G902" s="23"/>
    </row>
    <row r="903" customFormat="false" ht="15.75" hidden="false" customHeight="true" outlineLevel="0" collapsed="false">
      <c r="A903" s="23"/>
      <c r="B903" s="23"/>
      <c r="C903" s="23"/>
      <c r="D903" s="23"/>
      <c r="E903" s="23"/>
      <c r="F903" s="23"/>
      <c r="G903" s="23"/>
    </row>
    <row r="904" customFormat="false" ht="15.75" hidden="false" customHeight="true" outlineLevel="0" collapsed="false">
      <c r="A904" s="23"/>
      <c r="B904" s="23"/>
      <c r="C904" s="23"/>
      <c r="D904" s="23"/>
      <c r="E904" s="23"/>
      <c r="F904" s="23"/>
      <c r="G904" s="23"/>
    </row>
    <row r="905" customFormat="false" ht="15.75" hidden="false" customHeight="true" outlineLevel="0" collapsed="false">
      <c r="A905" s="23"/>
      <c r="B905" s="23"/>
      <c r="C905" s="23"/>
      <c r="D905" s="23"/>
      <c r="E905" s="23"/>
      <c r="F905" s="23"/>
      <c r="G905" s="23"/>
    </row>
    <row r="906" customFormat="false" ht="15.75" hidden="false" customHeight="true" outlineLevel="0" collapsed="false">
      <c r="A906" s="23"/>
      <c r="B906" s="23"/>
      <c r="C906" s="23"/>
      <c r="D906" s="23"/>
      <c r="E906" s="23"/>
      <c r="F906" s="23"/>
      <c r="G906" s="23"/>
    </row>
    <row r="907" customFormat="false" ht="15.75" hidden="false" customHeight="true" outlineLevel="0" collapsed="false">
      <c r="A907" s="23"/>
      <c r="B907" s="23"/>
      <c r="C907" s="23"/>
      <c r="D907" s="23"/>
      <c r="E907" s="23"/>
      <c r="F907" s="23"/>
      <c r="G907" s="23"/>
    </row>
    <row r="908" customFormat="false" ht="15.75" hidden="false" customHeight="true" outlineLevel="0" collapsed="false">
      <c r="A908" s="23"/>
      <c r="B908" s="23"/>
      <c r="C908" s="23"/>
      <c r="D908" s="23"/>
      <c r="E908" s="23"/>
      <c r="F908" s="23"/>
      <c r="G908" s="23"/>
    </row>
    <row r="909" customFormat="false" ht="15.75" hidden="false" customHeight="true" outlineLevel="0" collapsed="false">
      <c r="A909" s="23"/>
      <c r="B909" s="23"/>
      <c r="C909" s="23"/>
      <c r="D909" s="23"/>
      <c r="E909" s="23"/>
      <c r="F909" s="23"/>
      <c r="G909" s="23"/>
    </row>
    <row r="910" customFormat="false" ht="15.75" hidden="false" customHeight="true" outlineLevel="0" collapsed="false">
      <c r="A910" s="23"/>
      <c r="B910" s="23"/>
      <c r="C910" s="23"/>
      <c r="D910" s="23"/>
      <c r="E910" s="23"/>
      <c r="F910" s="23"/>
      <c r="G910" s="23"/>
    </row>
    <row r="911" customFormat="false" ht="15.75" hidden="false" customHeight="true" outlineLevel="0" collapsed="false">
      <c r="A911" s="23"/>
      <c r="B911" s="23"/>
      <c r="C911" s="23"/>
      <c r="D911" s="23"/>
      <c r="E911" s="23"/>
      <c r="F911" s="23"/>
      <c r="G911" s="23"/>
    </row>
    <row r="912" customFormat="false" ht="15.75" hidden="false" customHeight="true" outlineLevel="0" collapsed="false">
      <c r="A912" s="23"/>
      <c r="B912" s="23"/>
      <c r="C912" s="23"/>
      <c r="D912" s="23"/>
      <c r="E912" s="23"/>
      <c r="F912" s="23"/>
      <c r="G912" s="23"/>
    </row>
    <row r="913" customFormat="false" ht="15.75" hidden="false" customHeight="true" outlineLevel="0" collapsed="false">
      <c r="A913" s="23"/>
      <c r="B913" s="23"/>
      <c r="C913" s="23"/>
      <c r="D913" s="23"/>
      <c r="E913" s="23"/>
      <c r="F913" s="23"/>
      <c r="G913" s="23"/>
    </row>
    <row r="914" customFormat="false" ht="15.75" hidden="false" customHeight="true" outlineLevel="0" collapsed="false">
      <c r="A914" s="23"/>
      <c r="B914" s="23"/>
      <c r="C914" s="23"/>
      <c r="D914" s="23"/>
      <c r="E914" s="23"/>
      <c r="F914" s="23"/>
      <c r="G914" s="23"/>
    </row>
    <row r="915" customFormat="false" ht="15.75" hidden="false" customHeight="true" outlineLevel="0" collapsed="false">
      <c r="A915" s="23"/>
      <c r="B915" s="23"/>
      <c r="C915" s="23"/>
      <c r="D915" s="23"/>
      <c r="E915" s="23"/>
      <c r="F915" s="23"/>
      <c r="G915" s="23"/>
    </row>
    <row r="916" customFormat="false" ht="15.75" hidden="false" customHeight="true" outlineLevel="0" collapsed="false">
      <c r="A916" s="23"/>
      <c r="B916" s="23"/>
      <c r="C916" s="23"/>
      <c r="D916" s="23"/>
      <c r="E916" s="23"/>
      <c r="F916" s="23"/>
      <c r="G916" s="23"/>
    </row>
    <row r="917" customFormat="false" ht="15.75" hidden="false" customHeight="true" outlineLevel="0" collapsed="false">
      <c r="A917" s="23"/>
      <c r="B917" s="23"/>
      <c r="C917" s="23"/>
      <c r="D917" s="23"/>
      <c r="E917" s="23"/>
      <c r="F917" s="23"/>
      <c r="G917" s="23"/>
    </row>
    <row r="918" customFormat="false" ht="15.75" hidden="false" customHeight="true" outlineLevel="0" collapsed="false">
      <c r="A918" s="23"/>
      <c r="B918" s="23"/>
      <c r="C918" s="23"/>
      <c r="D918" s="23"/>
      <c r="E918" s="23"/>
      <c r="F918" s="23"/>
      <c r="G918" s="23"/>
    </row>
    <row r="919" customFormat="false" ht="15.75" hidden="false" customHeight="true" outlineLevel="0" collapsed="false">
      <c r="A919" s="23"/>
      <c r="B919" s="23"/>
      <c r="C919" s="23"/>
      <c r="D919" s="23"/>
      <c r="E919" s="23"/>
      <c r="F919" s="23"/>
      <c r="G919" s="23"/>
    </row>
    <row r="920" customFormat="false" ht="15.75" hidden="false" customHeight="true" outlineLevel="0" collapsed="false">
      <c r="A920" s="23"/>
      <c r="B920" s="23"/>
      <c r="C920" s="23"/>
      <c r="D920" s="23"/>
      <c r="E920" s="23"/>
      <c r="F920" s="23"/>
      <c r="G920" s="23"/>
    </row>
    <row r="921" customFormat="false" ht="15.75" hidden="false" customHeight="true" outlineLevel="0" collapsed="false">
      <c r="A921" s="23"/>
      <c r="B921" s="23"/>
      <c r="C921" s="23"/>
      <c r="D921" s="23"/>
      <c r="E921" s="23"/>
      <c r="F921" s="23"/>
      <c r="G921" s="23"/>
    </row>
    <row r="922" customFormat="false" ht="15.75" hidden="false" customHeight="true" outlineLevel="0" collapsed="false">
      <c r="A922" s="23"/>
      <c r="B922" s="23"/>
      <c r="C922" s="23"/>
      <c r="D922" s="23"/>
      <c r="E922" s="23"/>
      <c r="F922" s="23"/>
      <c r="G922" s="23"/>
    </row>
    <row r="923" customFormat="false" ht="15.75" hidden="false" customHeight="true" outlineLevel="0" collapsed="false">
      <c r="A923" s="23"/>
      <c r="B923" s="23"/>
      <c r="C923" s="23"/>
      <c r="D923" s="23"/>
      <c r="E923" s="23"/>
      <c r="F923" s="23"/>
      <c r="G923" s="23"/>
    </row>
    <row r="924" customFormat="false" ht="15.75" hidden="false" customHeight="true" outlineLevel="0" collapsed="false">
      <c r="A924" s="23"/>
      <c r="B924" s="23"/>
      <c r="C924" s="23"/>
      <c r="D924" s="23"/>
      <c r="E924" s="23"/>
      <c r="F924" s="23"/>
      <c r="G924" s="23"/>
    </row>
    <row r="925" customFormat="false" ht="15.75" hidden="false" customHeight="true" outlineLevel="0" collapsed="false">
      <c r="A925" s="23"/>
      <c r="B925" s="23"/>
      <c r="C925" s="23"/>
      <c r="D925" s="23"/>
      <c r="E925" s="23"/>
      <c r="F925" s="23"/>
      <c r="G925" s="23"/>
    </row>
    <row r="926" customFormat="false" ht="15.75" hidden="false" customHeight="true" outlineLevel="0" collapsed="false">
      <c r="A926" s="23"/>
      <c r="B926" s="23"/>
      <c r="C926" s="23"/>
      <c r="D926" s="23"/>
      <c r="E926" s="23"/>
      <c r="F926" s="23"/>
      <c r="G926" s="23"/>
    </row>
    <row r="927" customFormat="false" ht="15.75" hidden="false" customHeight="true" outlineLevel="0" collapsed="false">
      <c r="A927" s="23"/>
      <c r="B927" s="23"/>
      <c r="C927" s="23"/>
      <c r="D927" s="23"/>
      <c r="E927" s="23"/>
      <c r="F927" s="23"/>
      <c r="G927" s="23"/>
    </row>
    <row r="928" customFormat="false" ht="15.75" hidden="false" customHeight="true" outlineLevel="0" collapsed="false">
      <c r="A928" s="23"/>
      <c r="B928" s="23"/>
      <c r="C928" s="23"/>
      <c r="D928" s="23"/>
      <c r="E928" s="23"/>
      <c r="F928" s="23"/>
      <c r="G928" s="23"/>
    </row>
    <row r="929" customFormat="false" ht="15.75" hidden="false" customHeight="true" outlineLevel="0" collapsed="false">
      <c r="A929" s="23"/>
      <c r="B929" s="23"/>
      <c r="C929" s="23"/>
      <c r="D929" s="23"/>
      <c r="E929" s="23"/>
      <c r="F929" s="23"/>
      <c r="G929" s="23"/>
    </row>
    <row r="930" customFormat="false" ht="15.75" hidden="false" customHeight="true" outlineLevel="0" collapsed="false">
      <c r="A930" s="23"/>
      <c r="B930" s="23"/>
      <c r="C930" s="23"/>
      <c r="D930" s="23"/>
      <c r="E930" s="23"/>
      <c r="F930" s="23"/>
      <c r="G930" s="23"/>
    </row>
    <row r="931" customFormat="false" ht="15.75" hidden="false" customHeight="true" outlineLevel="0" collapsed="false">
      <c r="A931" s="23"/>
      <c r="B931" s="23"/>
      <c r="C931" s="23"/>
      <c r="D931" s="23"/>
      <c r="E931" s="23"/>
      <c r="F931" s="23"/>
      <c r="G931" s="23"/>
    </row>
    <row r="932" customFormat="false" ht="15.75" hidden="false" customHeight="true" outlineLevel="0" collapsed="false">
      <c r="A932" s="23"/>
      <c r="B932" s="23"/>
      <c r="C932" s="23"/>
      <c r="D932" s="23"/>
      <c r="E932" s="23"/>
      <c r="F932" s="23"/>
      <c r="G932" s="23"/>
    </row>
    <row r="933" customFormat="false" ht="15.75" hidden="false" customHeight="true" outlineLevel="0" collapsed="false">
      <c r="A933" s="23"/>
      <c r="B933" s="23"/>
      <c r="C933" s="23"/>
      <c r="D933" s="23"/>
      <c r="E933" s="23"/>
      <c r="F933" s="23"/>
      <c r="G933" s="23"/>
    </row>
    <row r="934" customFormat="false" ht="15.75" hidden="false" customHeight="true" outlineLevel="0" collapsed="false">
      <c r="A934" s="23"/>
      <c r="B934" s="23"/>
      <c r="C934" s="23"/>
      <c r="D934" s="23"/>
      <c r="E934" s="23"/>
      <c r="F934" s="23"/>
      <c r="G934" s="23"/>
    </row>
    <row r="935" customFormat="false" ht="15.75" hidden="false" customHeight="true" outlineLevel="0" collapsed="false">
      <c r="A935" s="23"/>
      <c r="B935" s="23"/>
      <c r="C935" s="23"/>
      <c r="D935" s="23"/>
      <c r="E935" s="23"/>
      <c r="F935" s="23"/>
      <c r="G935" s="23"/>
    </row>
    <row r="936" customFormat="false" ht="15.75" hidden="false" customHeight="true" outlineLevel="0" collapsed="false">
      <c r="A936" s="23"/>
      <c r="B936" s="23"/>
      <c r="C936" s="23"/>
      <c r="D936" s="23"/>
      <c r="E936" s="23"/>
      <c r="F936" s="23"/>
      <c r="G936" s="23"/>
    </row>
    <row r="937" customFormat="false" ht="15.75" hidden="false" customHeight="true" outlineLevel="0" collapsed="false">
      <c r="A937" s="23"/>
      <c r="B937" s="23"/>
      <c r="C937" s="23"/>
      <c r="D937" s="23"/>
      <c r="E937" s="23"/>
      <c r="F937" s="23"/>
      <c r="G937" s="23"/>
    </row>
    <row r="938" customFormat="false" ht="15.75" hidden="false" customHeight="true" outlineLevel="0" collapsed="false">
      <c r="A938" s="23"/>
      <c r="B938" s="23"/>
      <c r="C938" s="23"/>
      <c r="D938" s="23"/>
      <c r="E938" s="23"/>
      <c r="F938" s="23"/>
      <c r="G938" s="23"/>
    </row>
    <row r="939" customFormat="false" ht="15.75" hidden="false" customHeight="true" outlineLevel="0" collapsed="false">
      <c r="A939" s="23"/>
      <c r="B939" s="23"/>
      <c r="C939" s="23"/>
      <c r="D939" s="23"/>
      <c r="E939" s="23"/>
      <c r="F939" s="23"/>
      <c r="G939" s="23"/>
    </row>
    <row r="940" customFormat="false" ht="15.75" hidden="false" customHeight="true" outlineLevel="0" collapsed="false">
      <c r="A940" s="23"/>
      <c r="B940" s="23"/>
      <c r="C940" s="23"/>
      <c r="D940" s="23"/>
      <c r="E940" s="23"/>
      <c r="F940" s="23"/>
      <c r="G940" s="23"/>
    </row>
    <row r="941" customFormat="false" ht="15.75" hidden="false" customHeight="true" outlineLevel="0" collapsed="false">
      <c r="A941" s="23"/>
      <c r="B941" s="23"/>
      <c r="C941" s="23"/>
      <c r="D941" s="23"/>
      <c r="E941" s="23"/>
      <c r="F941" s="23"/>
      <c r="G941" s="23"/>
    </row>
    <row r="942" customFormat="false" ht="15.75" hidden="false" customHeight="true" outlineLevel="0" collapsed="false">
      <c r="A942" s="23"/>
      <c r="B942" s="23"/>
      <c r="C942" s="23"/>
      <c r="D942" s="23"/>
      <c r="E942" s="23"/>
      <c r="F942" s="23"/>
      <c r="G942" s="23"/>
    </row>
    <row r="943" customFormat="false" ht="15.75" hidden="false" customHeight="true" outlineLevel="0" collapsed="false">
      <c r="A943" s="23"/>
      <c r="B943" s="23"/>
      <c r="C943" s="23"/>
      <c r="D943" s="23"/>
      <c r="E943" s="23"/>
      <c r="F943" s="23"/>
      <c r="G943" s="23"/>
    </row>
    <row r="944" customFormat="false" ht="15.75" hidden="false" customHeight="true" outlineLevel="0" collapsed="false">
      <c r="A944" s="23"/>
      <c r="B944" s="23"/>
      <c r="C944" s="23"/>
      <c r="D944" s="23"/>
      <c r="E944" s="23"/>
      <c r="F944" s="23"/>
      <c r="G944" s="23"/>
    </row>
    <row r="945" customFormat="false" ht="15.75" hidden="false" customHeight="true" outlineLevel="0" collapsed="false">
      <c r="A945" s="23"/>
      <c r="B945" s="23"/>
      <c r="C945" s="23"/>
      <c r="D945" s="23"/>
      <c r="E945" s="23"/>
      <c r="F945" s="23"/>
      <c r="G945" s="23"/>
    </row>
    <row r="946" customFormat="false" ht="15.75" hidden="false" customHeight="true" outlineLevel="0" collapsed="false">
      <c r="A946" s="23"/>
      <c r="B946" s="23"/>
      <c r="C946" s="23"/>
      <c r="D946" s="23"/>
      <c r="E946" s="23"/>
      <c r="F946" s="23"/>
      <c r="G946" s="23"/>
    </row>
    <row r="947" customFormat="false" ht="15.75" hidden="false" customHeight="true" outlineLevel="0" collapsed="false">
      <c r="A947" s="23"/>
      <c r="B947" s="23"/>
      <c r="C947" s="23"/>
      <c r="D947" s="23"/>
      <c r="E947" s="23"/>
      <c r="F947" s="23"/>
      <c r="G947" s="23"/>
    </row>
    <row r="948" customFormat="false" ht="15.75" hidden="false" customHeight="true" outlineLevel="0" collapsed="false">
      <c r="A948" s="23"/>
      <c r="B948" s="23"/>
      <c r="C948" s="23"/>
      <c r="D948" s="23"/>
      <c r="E948" s="23"/>
      <c r="F948" s="23"/>
      <c r="G948" s="23"/>
    </row>
    <row r="949" customFormat="false" ht="15.75" hidden="false" customHeight="true" outlineLevel="0" collapsed="false">
      <c r="A949" s="23"/>
      <c r="B949" s="23"/>
      <c r="C949" s="23"/>
      <c r="D949" s="23"/>
      <c r="E949" s="23"/>
      <c r="F949" s="23"/>
      <c r="G949" s="23"/>
    </row>
    <row r="950" customFormat="false" ht="15.75" hidden="false" customHeight="true" outlineLevel="0" collapsed="false">
      <c r="A950" s="23"/>
      <c r="B950" s="23"/>
      <c r="C950" s="23"/>
      <c r="D950" s="23"/>
      <c r="E950" s="23"/>
      <c r="F950" s="23"/>
      <c r="G950" s="23"/>
    </row>
    <row r="951" customFormat="false" ht="15.75" hidden="false" customHeight="true" outlineLevel="0" collapsed="false">
      <c r="A951" s="23"/>
      <c r="B951" s="23"/>
      <c r="C951" s="23"/>
      <c r="D951" s="23"/>
      <c r="E951" s="23"/>
      <c r="F951" s="23"/>
      <c r="G951" s="23"/>
    </row>
    <row r="952" customFormat="false" ht="15.75" hidden="false" customHeight="true" outlineLevel="0" collapsed="false">
      <c r="A952" s="23"/>
      <c r="B952" s="23"/>
      <c r="C952" s="23"/>
      <c r="D952" s="23"/>
      <c r="E952" s="23"/>
      <c r="F952" s="23"/>
      <c r="G952" s="23"/>
    </row>
    <row r="953" customFormat="false" ht="15.75" hidden="false" customHeight="true" outlineLevel="0" collapsed="false">
      <c r="A953" s="23"/>
      <c r="B953" s="23"/>
      <c r="C953" s="23"/>
      <c r="D953" s="23"/>
      <c r="E953" s="23"/>
      <c r="F953" s="23"/>
      <c r="G953" s="23"/>
    </row>
    <row r="954" customFormat="false" ht="15.75" hidden="false" customHeight="true" outlineLevel="0" collapsed="false">
      <c r="A954" s="23"/>
      <c r="B954" s="23"/>
      <c r="C954" s="23"/>
      <c r="D954" s="23"/>
      <c r="E954" s="23"/>
      <c r="F954" s="23"/>
      <c r="G954" s="23"/>
    </row>
    <row r="955" customFormat="false" ht="15.75" hidden="false" customHeight="true" outlineLevel="0" collapsed="false">
      <c r="A955" s="23"/>
      <c r="B955" s="23"/>
      <c r="C955" s="23"/>
      <c r="D955" s="23"/>
      <c r="E955" s="23"/>
      <c r="F955" s="23"/>
      <c r="G955" s="23"/>
    </row>
    <row r="956" customFormat="false" ht="15.75" hidden="false" customHeight="true" outlineLevel="0" collapsed="false">
      <c r="A956" s="23"/>
      <c r="B956" s="23"/>
      <c r="C956" s="23"/>
      <c r="D956" s="23"/>
      <c r="E956" s="23"/>
      <c r="F956" s="23"/>
      <c r="G956" s="23"/>
    </row>
    <row r="957" customFormat="false" ht="15.75" hidden="false" customHeight="true" outlineLevel="0" collapsed="false">
      <c r="A957" s="23"/>
      <c r="B957" s="23"/>
      <c r="C957" s="23"/>
      <c r="D957" s="23"/>
      <c r="E957" s="23"/>
      <c r="F957" s="23"/>
      <c r="G957" s="23"/>
    </row>
    <row r="958" customFormat="false" ht="15.75" hidden="false" customHeight="true" outlineLevel="0" collapsed="false">
      <c r="A958" s="23"/>
      <c r="B958" s="23"/>
      <c r="C958" s="23"/>
      <c r="D958" s="23"/>
      <c r="E958" s="23"/>
      <c r="F958" s="23"/>
      <c r="G958" s="23"/>
    </row>
    <row r="959" customFormat="false" ht="15.75" hidden="false" customHeight="true" outlineLevel="0" collapsed="false">
      <c r="A959" s="23"/>
      <c r="B959" s="23"/>
      <c r="C959" s="23"/>
      <c r="D959" s="23"/>
      <c r="E959" s="23"/>
      <c r="F959" s="23"/>
      <c r="G959" s="23"/>
    </row>
    <row r="960" customFormat="false" ht="15.75" hidden="false" customHeight="true" outlineLevel="0" collapsed="false">
      <c r="A960" s="23"/>
      <c r="B960" s="23"/>
      <c r="C960" s="23"/>
      <c r="D960" s="23"/>
      <c r="E960" s="23"/>
      <c r="F960" s="23"/>
      <c r="G960" s="23"/>
    </row>
    <row r="961" customFormat="false" ht="15.75" hidden="false" customHeight="true" outlineLevel="0" collapsed="false">
      <c r="A961" s="23"/>
      <c r="B961" s="23"/>
      <c r="C961" s="23"/>
      <c r="D961" s="23"/>
      <c r="E961" s="23"/>
      <c r="F961" s="23"/>
      <c r="G961" s="23"/>
    </row>
    <row r="962" customFormat="false" ht="15.75" hidden="false" customHeight="true" outlineLevel="0" collapsed="false">
      <c r="A962" s="23"/>
      <c r="B962" s="23"/>
      <c r="C962" s="23"/>
      <c r="D962" s="23"/>
      <c r="E962" s="23"/>
      <c r="F962" s="23"/>
      <c r="G962" s="23"/>
    </row>
    <row r="963" customFormat="false" ht="15.75" hidden="false" customHeight="true" outlineLevel="0" collapsed="false">
      <c r="A963" s="23"/>
      <c r="B963" s="23"/>
      <c r="C963" s="23"/>
      <c r="D963" s="23"/>
      <c r="E963" s="23"/>
      <c r="F963" s="23"/>
      <c r="G963" s="23"/>
    </row>
    <row r="964" customFormat="false" ht="15.75" hidden="false" customHeight="true" outlineLevel="0" collapsed="false">
      <c r="A964" s="23"/>
      <c r="B964" s="23"/>
      <c r="C964" s="23"/>
      <c r="D964" s="23"/>
      <c r="E964" s="23"/>
      <c r="F964" s="23"/>
      <c r="G964" s="23"/>
    </row>
    <row r="965" customFormat="false" ht="15.75" hidden="false" customHeight="true" outlineLevel="0" collapsed="false">
      <c r="A965" s="23"/>
      <c r="B965" s="23"/>
      <c r="C965" s="23"/>
      <c r="D965" s="23"/>
      <c r="E965" s="23"/>
      <c r="F965" s="23"/>
      <c r="G965" s="23"/>
    </row>
    <row r="966" customFormat="false" ht="15.75" hidden="false" customHeight="true" outlineLevel="0" collapsed="false">
      <c r="A966" s="23"/>
      <c r="B966" s="23"/>
      <c r="C966" s="23"/>
      <c r="D966" s="23"/>
      <c r="E966" s="23"/>
      <c r="F966" s="23"/>
      <c r="G966" s="23"/>
    </row>
    <row r="967" customFormat="false" ht="15.75" hidden="false" customHeight="true" outlineLevel="0" collapsed="false">
      <c r="A967" s="23"/>
      <c r="B967" s="23"/>
      <c r="C967" s="23"/>
      <c r="D967" s="23"/>
      <c r="E967" s="23"/>
      <c r="F967" s="23"/>
      <c r="G967" s="23"/>
    </row>
    <row r="968" customFormat="false" ht="15.75" hidden="false" customHeight="true" outlineLevel="0" collapsed="false">
      <c r="A968" s="23"/>
      <c r="B968" s="23"/>
      <c r="C968" s="23"/>
      <c r="D968" s="23"/>
      <c r="E968" s="23"/>
      <c r="F968" s="23"/>
      <c r="G968" s="23"/>
    </row>
    <row r="969" customFormat="false" ht="15.75" hidden="false" customHeight="true" outlineLevel="0" collapsed="false">
      <c r="A969" s="23"/>
      <c r="B969" s="23"/>
      <c r="C969" s="23"/>
      <c r="D969" s="23"/>
      <c r="E969" s="23"/>
      <c r="F969" s="23"/>
      <c r="G969" s="23"/>
    </row>
    <row r="970" customFormat="false" ht="15.75" hidden="false" customHeight="true" outlineLevel="0" collapsed="false">
      <c r="A970" s="23"/>
      <c r="B970" s="23"/>
      <c r="C970" s="23"/>
      <c r="D970" s="23"/>
      <c r="E970" s="23"/>
      <c r="F970" s="23"/>
      <c r="G970" s="23"/>
    </row>
    <row r="971" customFormat="false" ht="15.75" hidden="false" customHeight="true" outlineLevel="0" collapsed="false">
      <c r="A971" s="23"/>
      <c r="B971" s="23"/>
      <c r="C971" s="23"/>
      <c r="D971" s="23"/>
      <c r="E971" s="23"/>
      <c r="F971" s="23"/>
      <c r="G971" s="23"/>
    </row>
    <row r="972" customFormat="false" ht="15.75" hidden="false" customHeight="true" outlineLevel="0" collapsed="false">
      <c r="A972" s="23"/>
      <c r="B972" s="23"/>
      <c r="C972" s="23"/>
      <c r="D972" s="23"/>
      <c r="E972" s="23"/>
      <c r="F972" s="23"/>
      <c r="G972" s="23"/>
    </row>
    <row r="973" customFormat="false" ht="15.75" hidden="false" customHeight="true" outlineLevel="0" collapsed="false">
      <c r="A973" s="23"/>
      <c r="B973" s="23"/>
      <c r="C973" s="23"/>
      <c r="D973" s="23"/>
      <c r="E973" s="23"/>
      <c r="F973" s="23"/>
      <c r="G973" s="23"/>
    </row>
    <row r="974" customFormat="false" ht="15.75" hidden="false" customHeight="true" outlineLevel="0" collapsed="false">
      <c r="A974" s="23"/>
      <c r="B974" s="23"/>
      <c r="C974" s="23"/>
      <c r="D974" s="23"/>
      <c r="E974" s="23"/>
      <c r="F974" s="23"/>
      <c r="G974" s="23"/>
    </row>
    <row r="975" customFormat="false" ht="15.75" hidden="false" customHeight="true" outlineLevel="0" collapsed="false">
      <c r="A975" s="23"/>
      <c r="B975" s="23"/>
      <c r="C975" s="23"/>
      <c r="D975" s="23"/>
      <c r="E975" s="23"/>
      <c r="F975" s="23"/>
      <c r="G975" s="23"/>
    </row>
    <row r="976" customFormat="false" ht="15.75" hidden="false" customHeight="true" outlineLevel="0" collapsed="false">
      <c r="A976" s="23"/>
      <c r="B976" s="23"/>
      <c r="C976" s="23"/>
      <c r="D976" s="23"/>
      <c r="E976" s="23"/>
      <c r="F976" s="23"/>
      <c r="G976" s="23"/>
    </row>
    <row r="977" customFormat="false" ht="15.75" hidden="false" customHeight="true" outlineLevel="0" collapsed="false">
      <c r="A977" s="23"/>
      <c r="B977" s="23"/>
      <c r="C977" s="23"/>
      <c r="D977" s="23"/>
      <c r="E977" s="23"/>
      <c r="F977" s="23"/>
      <c r="G977" s="23"/>
    </row>
    <row r="978" customFormat="false" ht="15.75" hidden="false" customHeight="true" outlineLevel="0" collapsed="false">
      <c r="A978" s="23"/>
      <c r="B978" s="23"/>
      <c r="C978" s="23"/>
      <c r="D978" s="23"/>
      <c r="E978" s="23"/>
      <c r="F978" s="23"/>
      <c r="G978" s="23"/>
    </row>
    <row r="979" customFormat="false" ht="15.75" hidden="false" customHeight="true" outlineLevel="0" collapsed="false">
      <c r="A979" s="23"/>
      <c r="B979" s="23"/>
      <c r="C979" s="23"/>
      <c r="D979" s="23"/>
      <c r="E979" s="23"/>
      <c r="F979" s="23"/>
      <c r="G979" s="23"/>
    </row>
    <row r="980" customFormat="false" ht="15.75" hidden="false" customHeight="true" outlineLevel="0" collapsed="false">
      <c r="A980" s="23"/>
      <c r="B980" s="23"/>
      <c r="C980" s="23"/>
      <c r="D980" s="23"/>
      <c r="E980" s="23"/>
      <c r="F980" s="23"/>
      <c r="G980" s="23"/>
    </row>
    <row r="981" customFormat="false" ht="15.75" hidden="false" customHeight="true" outlineLevel="0" collapsed="false">
      <c r="A981" s="23"/>
      <c r="B981" s="23"/>
      <c r="C981" s="23"/>
      <c r="D981" s="23"/>
      <c r="E981" s="23"/>
      <c r="F981" s="23"/>
      <c r="G981" s="23"/>
    </row>
    <row r="982" customFormat="false" ht="15.75" hidden="false" customHeight="true" outlineLevel="0" collapsed="false">
      <c r="A982" s="23"/>
      <c r="B982" s="23"/>
      <c r="C982" s="23"/>
      <c r="D982" s="23"/>
      <c r="E982" s="23"/>
      <c r="F982" s="23"/>
      <c r="G982" s="23"/>
    </row>
    <row r="983" customFormat="false" ht="15.75" hidden="false" customHeight="true" outlineLevel="0" collapsed="false">
      <c r="A983" s="23"/>
      <c r="B983" s="23"/>
      <c r="C983" s="23"/>
      <c r="D983" s="23"/>
      <c r="E983" s="23"/>
      <c r="F983" s="23"/>
      <c r="G983" s="23"/>
    </row>
    <row r="984" customFormat="false" ht="15.75" hidden="false" customHeight="true" outlineLevel="0" collapsed="false">
      <c r="A984" s="23"/>
      <c r="B984" s="23"/>
      <c r="C984" s="23"/>
      <c r="D984" s="23"/>
      <c r="E984" s="23"/>
      <c r="F984" s="23"/>
      <c r="G984" s="23"/>
    </row>
    <row r="985" customFormat="false" ht="15.75" hidden="false" customHeight="true" outlineLevel="0" collapsed="false">
      <c r="A985" s="23"/>
      <c r="B985" s="23"/>
      <c r="C985" s="23"/>
      <c r="D985" s="23"/>
      <c r="E985" s="23"/>
      <c r="F985" s="23"/>
      <c r="G985" s="23"/>
    </row>
    <row r="986" customFormat="false" ht="15.75" hidden="false" customHeight="true" outlineLevel="0" collapsed="false">
      <c r="A986" s="23"/>
      <c r="B986" s="23"/>
      <c r="C986" s="23"/>
      <c r="D986" s="23"/>
      <c r="E986" s="23"/>
      <c r="F986" s="23"/>
      <c r="G986" s="23"/>
    </row>
    <row r="987" customFormat="false" ht="15.75" hidden="false" customHeight="true" outlineLevel="0" collapsed="false">
      <c r="A987" s="23"/>
      <c r="B987" s="23"/>
      <c r="C987" s="23"/>
      <c r="D987" s="23"/>
      <c r="E987" s="23"/>
      <c r="F987" s="23"/>
      <c r="G987" s="23"/>
    </row>
    <row r="988" customFormat="false" ht="15.75" hidden="false" customHeight="true" outlineLevel="0" collapsed="false">
      <c r="A988" s="23"/>
      <c r="B988" s="23"/>
      <c r="C988" s="23"/>
      <c r="D988" s="23"/>
      <c r="E988" s="23"/>
      <c r="F988" s="23"/>
      <c r="G988" s="23"/>
    </row>
    <row r="989" customFormat="false" ht="15.75" hidden="false" customHeight="true" outlineLevel="0" collapsed="false">
      <c r="A989" s="23"/>
      <c r="B989" s="23"/>
      <c r="C989" s="23"/>
      <c r="D989" s="23"/>
      <c r="E989" s="23"/>
      <c r="F989" s="23"/>
      <c r="G989" s="23"/>
    </row>
    <row r="990" customFormat="false" ht="15.75" hidden="false" customHeight="true" outlineLevel="0" collapsed="false">
      <c r="A990" s="23"/>
      <c r="B990" s="23"/>
      <c r="C990" s="23"/>
      <c r="D990" s="23"/>
      <c r="E990" s="23"/>
      <c r="F990" s="23"/>
      <c r="G990" s="23"/>
    </row>
    <row r="991" customFormat="false" ht="15.75" hidden="false" customHeight="true" outlineLevel="0" collapsed="false">
      <c r="A991" s="23"/>
      <c r="B991" s="23"/>
      <c r="C991" s="23"/>
      <c r="D991" s="23"/>
      <c r="E991" s="23"/>
      <c r="F991" s="23"/>
      <c r="G991" s="23"/>
    </row>
    <row r="992" customFormat="false" ht="15.75" hidden="false" customHeight="true" outlineLevel="0" collapsed="false">
      <c r="A992" s="23"/>
      <c r="B992" s="23"/>
      <c r="C992" s="23"/>
      <c r="D992" s="23"/>
      <c r="E992" s="23"/>
      <c r="F992" s="23"/>
      <c r="G992" s="23"/>
    </row>
    <row r="993" customFormat="false" ht="15.75" hidden="false" customHeight="true" outlineLevel="0" collapsed="false">
      <c r="A993" s="23"/>
      <c r="B993" s="23"/>
      <c r="C993" s="23"/>
      <c r="D993" s="23"/>
      <c r="E993" s="23"/>
      <c r="F993" s="23"/>
      <c r="G993" s="23"/>
    </row>
    <row r="994" customFormat="false" ht="15.75" hidden="false" customHeight="true" outlineLevel="0" collapsed="false">
      <c r="A994" s="23"/>
      <c r="B994" s="23"/>
      <c r="C994" s="23"/>
      <c r="D994" s="23"/>
      <c r="E994" s="23"/>
      <c r="F994" s="23"/>
      <c r="G994" s="23"/>
    </row>
    <row r="995" customFormat="false" ht="15.75" hidden="false" customHeight="true" outlineLevel="0" collapsed="false">
      <c r="A995" s="23"/>
      <c r="B995" s="23"/>
      <c r="C995" s="23"/>
      <c r="D995" s="23"/>
      <c r="E995" s="23"/>
      <c r="F995" s="23"/>
      <c r="G995" s="23"/>
    </row>
    <row r="996" customFormat="false" ht="15.75" hidden="false" customHeight="true" outlineLevel="0" collapsed="false">
      <c r="A996" s="23"/>
      <c r="B996" s="23"/>
      <c r="C996" s="23"/>
      <c r="D996" s="23"/>
      <c r="E996" s="23"/>
      <c r="F996" s="23"/>
      <c r="G996" s="23"/>
    </row>
    <row r="997" customFormat="false" ht="15.75" hidden="false" customHeight="true" outlineLevel="0" collapsed="false">
      <c r="A997" s="23"/>
      <c r="B997" s="23"/>
      <c r="C997" s="23"/>
      <c r="D997" s="23"/>
      <c r="E997" s="23"/>
      <c r="F997" s="23"/>
      <c r="G997" s="23"/>
    </row>
    <row r="998" customFormat="false" ht="15.75" hidden="false" customHeight="true" outlineLevel="0" collapsed="false">
      <c r="A998" s="23"/>
      <c r="B998" s="23"/>
      <c r="C998" s="23"/>
      <c r="D998" s="23"/>
      <c r="E998" s="23"/>
      <c r="F998" s="23"/>
      <c r="G998" s="23"/>
    </row>
    <row r="999" customFormat="false" ht="15.75" hidden="false" customHeight="true" outlineLevel="0" collapsed="false">
      <c r="A999" s="23"/>
      <c r="B999" s="23"/>
      <c r="C999" s="23"/>
      <c r="D999" s="23"/>
      <c r="E999" s="23"/>
      <c r="F999" s="23"/>
      <c r="G999" s="23"/>
    </row>
    <row r="1000" customFormat="false" ht="15.75" hidden="false" customHeight="true" outlineLevel="0" collapsed="false">
      <c r="A1000" s="23"/>
      <c r="B1000" s="23"/>
      <c r="C1000" s="23"/>
      <c r="D1000" s="23"/>
      <c r="E1000" s="23"/>
      <c r="F1000" s="23"/>
      <c r="G1000" s="23"/>
    </row>
    <row r="1001" customFormat="false" ht="15.75" hidden="false" customHeight="true" outlineLevel="0" collapsed="false">
      <c r="A1001" s="23"/>
      <c r="B1001" s="23"/>
      <c r="C1001" s="23"/>
      <c r="D1001" s="23"/>
      <c r="E1001" s="23"/>
      <c r="F1001" s="23"/>
      <c r="G1001" s="23"/>
    </row>
    <row r="1002" customFormat="false" ht="15.75" hidden="false" customHeight="true" outlineLevel="0" collapsed="false">
      <c r="A1002" s="23"/>
      <c r="B1002" s="23"/>
      <c r="C1002" s="23"/>
      <c r="D1002" s="23"/>
      <c r="E1002" s="23"/>
      <c r="F1002" s="23"/>
      <c r="G1002" s="23"/>
    </row>
    <row r="1003" customFormat="false" ht="15.75" hidden="false" customHeight="true" outlineLevel="0" collapsed="false">
      <c r="A1003" s="23"/>
      <c r="B1003" s="23"/>
      <c r="C1003" s="23"/>
      <c r="D1003" s="23"/>
      <c r="E1003" s="23"/>
      <c r="F1003" s="23"/>
      <c r="G1003" s="23"/>
    </row>
    <row r="1004" customFormat="false" ht="15.75" hidden="false" customHeight="true" outlineLevel="0" collapsed="false">
      <c r="A1004" s="23"/>
      <c r="B1004" s="23"/>
      <c r="C1004" s="23"/>
      <c r="D1004" s="23"/>
      <c r="E1004" s="23"/>
      <c r="F1004" s="23"/>
      <c r="G1004" s="23"/>
    </row>
    <row r="1005" customFormat="false" ht="15.75" hidden="false" customHeight="true" outlineLevel="0" collapsed="false">
      <c r="A1005" s="23"/>
      <c r="B1005" s="23"/>
      <c r="C1005" s="23"/>
      <c r="D1005" s="23"/>
      <c r="E1005" s="23"/>
      <c r="F1005" s="23"/>
      <c r="G1005" s="23"/>
    </row>
    <row r="1006" customFormat="false" ht="15.75" hidden="false" customHeight="true" outlineLevel="0" collapsed="false">
      <c r="A1006" s="23"/>
      <c r="B1006" s="23"/>
      <c r="C1006" s="23"/>
      <c r="D1006" s="23"/>
      <c r="E1006" s="23"/>
      <c r="F1006" s="23"/>
      <c r="G1006" s="23"/>
    </row>
    <row r="1007" customFormat="false" ht="15.75" hidden="false" customHeight="true" outlineLevel="0" collapsed="false">
      <c r="A1007" s="23"/>
      <c r="B1007" s="23"/>
      <c r="C1007" s="23"/>
      <c r="D1007" s="23"/>
      <c r="E1007" s="23"/>
      <c r="F1007" s="23"/>
      <c r="G1007" s="23"/>
    </row>
    <row r="1008" customFormat="false" ht="15.75" hidden="false" customHeight="true" outlineLevel="0" collapsed="false">
      <c r="A1008" s="23"/>
      <c r="B1008" s="23"/>
      <c r="C1008" s="23"/>
      <c r="D1008" s="23"/>
      <c r="E1008" s="23"/>
      <c r="F1008" s="23"/>
      <c r="G1008" s="23"/>
    </row>
    <row r="1009" customFormat="false" ht="15.75" hidden="false" customHeight="true" outlineLevel="0" collapsed="false">
      <c r="A1009" s="23"/>
      <c r="B1009" s="23"/>
      <c r="C1009" s="23"/>
      <c r="D1009" s="23"/>
      <c r="E1009" s="23"/>
      <c r="F1009" s="23"/>
      <c r="G1009" s="23"/>
    </row>
    <row r="1010" customFormat="false" ht="15.75" hidden="false" customHeight="true" outlineLevel="0" collapsed="false">
      <c r="A1010" s="23"/>
      <c r="B1010" s="23"/>
      <c r="C1010" s="23"/>
      <c r="D1010" s="23"/>
      <c r="E1010" s="23"/>
      <c r="F1010" s="23"/>
      <c r="G1010" s="23"/>
    </row>
    <row r="1011" customFormat="false" ht="15.75" hidden="false" customHeight="true" outlineLevel="0" collapsed="false">
      <c r="A1011" s="23"/>
      <c r="B1011" s="23"/>
      <c r="C1011" s="23"/>
      <c r="D1011" s="23"/>
      <c r="E1011" s="23"/>
      <c r="F1011" s="23"/>
      <c r="G1011" s="23"/>
    </row>
    <row r="1012" customFormat="false" ht="15.75" hidden="false" customHeight="true" outlineLevel="0" collapsed="false">
      <c r="A1012" s="23"/>
      <c r="B1012" s="23"/>
      <c r="C1012" s="23"/>
      <c r="D1012" s="23"/>
      <c r="E1012" s="23"/>
      <c r="F1012" s="23"/>
      <c r="G1012" s="23"/>
    </row>
    <row r="1013" customFormat="false" ht="15.75" hidden="false" customHeight="true" outlineLevel="0" collapsed="false">
      <c r="A1013" s="23"/>
      <c r="B1013" s="23"/>
      <c r="C1013" s="23"/>
      <c r="D1013" s="23"/>
      <c r="E1013" s="23"/>
      <c r="F1013" s="23"/>
      <c r="G1013" s="23"/>
    </row>
    <row r="1014" customFormat="false" ht="15.75" hidden="false" customHeight="true" outlineLevel="0" collapsed="false">
      <c r="A1014" s="23"/>
      <c r="B1014" s="23"/>
      <c r="C1014" s="23"/>
      <c r="D1014" s="23"/>
      <c r="E1014" s="23"/>
      <c r="F1014" s="23"/>
      <c r="G1014" s="23"/>
    </row>
    <row r="1015" customFormat="false" ht="15.75" hidden="false" customHeight="true" outlineLevel="0" collapsed="false">
      <c r="A1015" s="23"/>
      <c r="B1015" s="23"/>
      <c r="C1015" s="23"/>
      <c r="D1015" s="23"/>
      <c r="E1015" s="23"/>
      <c r="F1015" s="23"/>
      <c r="G1015" s="23"/>
    </row>
    <row r="1016" customFormat="false" ht="15.75" hidden="false" customHeight="true" outlineLevel="0" collapsed="false">
      <c r="A1016" s="23"/>
      <c r="B1016" s="23"/>
      <c r="C1016" s="23"/>
      <c r="D1016" s="23"/>
      <c r="E1016" s="23"/>
      <c r="F1016" s="23"/>
      <c r="G1016" s="23"/>
    </row>
    <row r="1017" customFormat="false" ht="15.75" hidden="false" customHeight="true" outlineLevel="0" collapsed="false">
      <c r="A1017" s="23"/>
      <c r="B1017" s="23"/>
      <c r="C1017" s="23"/>
      <c r="D1017" s="23"/>
      <c r="E1017" s="23"/>
      <c r="F1017" s="23"/>
      <c r="G1017" s="23"/>
    </row>
    <row r="1018" customFormat="false" ht="15.75" hidden="false" customHeight="true" outlineLevel="0" collapsed="false">
      <c r="A1018" s="23"/>
      <c r="B1018" s="23"/>
      <c r="C1018" s="23"/>
      <c r="D1018" s="23"/>
      <c r="E1018" s="23"/>
      <c r="F1018" s="23"/>
      <c r="G1018" s="23"/>
    </row>
    <row r="1019" customFormat="false" ht="15.75" hidden="false" customHeight="true" outlineLevel="0" collapsed="false">
      <c r="A1019" s="23"/>
      <c r="B1019" s="23"/>
      <c r="C1019" s="23"/>
      <c r="D1019" s="23"/>
      <c r="E1019" s="23"/>
      <c r="F1019" s="23"/>
      <c r="G1019" s="23"/>
    </row>
    <row r="1020" customFormat="false" ht="15.75" hidden="false" customHeight="true" outlineLevel="0" collapsed="false">
      <c r="A1020" s="23"/>
      <c r="B1020" s="23"/>
      <c r="C1020" s="23"/>
      <c r="D1020" s="23"/>
      <c r="E1020" s="23"/>
      <c r="F1020" s="23"/>
      <c r="G1020" s="23"/>
    </row>
    <row r="1021" customFormat="false" ht="15.75" hidden="false" customHeight="true" outlineLevel="0" collapsed="false">
      <c r="A1021" s="23"/>
      <c r="B1021" s="23"/>
      <c r="C1021" s="23"/>
      <c r="D1021" s="23"/>
      <c r="E1021" s="23"/>
      <c r="F1021" s="23"/>
      <c r="G1021" s="23"/>
    </row>
    <row r="1022" customFormat="false" ht="15.75" hidden="false" customHeight="true" outlineLevel="0" collapsed="false">
      <c r="A1022" s="23"/>
      <c r="B1022" s="23"/>
      <c r="C1022" s="23"/>
      <c r="D1022" s="23"/>
      <c r="E1022" s="23"/>
      <c r="F1022" s="23"/>
      <c r="G1022" s="23"/>
    </row>
    <row r="1023" customFormat="false" ht="15.75" hidden="false" customHeight="true" outlineLevel="0" collapsed="false">
      <c r="A1023" s="23"/>
      <c r="B1023" s="23"/>
      <c r="C1023" s="23"/>
      <c r="D1023" s="23"/>
      <c r="E1023" s="23"/>
      <c r="F1023" s="23"/>
      <c r="G1023"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75"/>
    <col collapsed="false" customWidth="true" hidden="false" outlineLevel="0" max="3" min="3" style="1" width="33.25"/>
    <col collapsed="false" customWidth="true" hidden="false" outlineLevel="0" max="4" min="4" style="1" width="11.38"/>
    <col collapsed="false" customWidth="true" hidden="false" outlineLevel="0" max="11" min="11" style="1" width="40.25"/>
    <col collapsed="false" customWidth="true" hidden="false" outlineLevel="0" max="13" min="12" style="1" width="38.5"/>
    <col collapsed="false" customWidth="true" hidden="false" outlineLevel="0" max="14" min="14" style="1" width="31.5"/>
    <col collapsed="false" customWidth="true" hidden="false" outlineLevel="0" max="15" min="15" style="1" width="50.75"/>
    <col collapsed="false" customWidth="true" hidden="false" outlineLevel="0" max="16" min="16" style="1" width="40.25"/>
    <col collapsed="false" customWidth="true" hidden="false" outlineLevel="0" max="17" min="17" style="1" width="38.5"/>
    <col collapsed="false" customWidth="true" hidden="false" outlineLevel="0" max="18" min="18" style="1" width="29.75"/>
    <col collapsed="false" customWidth="true" hidden="false" outlineLevel="0" max="19" min="19" style="1" width="31.5"/>
    <col collapsed="false" customWidth="true" hidden="false" outlineLevel="0" max="20" min="20" style="1" width="50.75"/>
    <col collapsed="false" customWidth="true" hidden="false" outlineLevel="0" max="21" min="21" style="1" width="6.13"/>
    <col collapsed="false" customWidth="true" hidden="false" outlineLevel="0" max="23" min="22" style="1" width="11.38"/>
    <col collapsed="false" customWidth="true" hidden="false" outlineLevel="0" max="24" min="24" style="1" width="33.25"/>
    <col collapsed="false" customWidth="true" hidden="false" outlineLevel="0" max="25" min="25" style="1" width="47.25"/>
    <col collapsed="false" customWidth="true" hidden="false" outlineLevel="0" max="26" min="26" style="1" width="27.13"/>
    <col collapsed="false" customWidth="true" hidden="false" outlineLevel="0" max="27" min="27" style="1" width="20.13"/>
    <col collapsed="false" customWidth="true" hidden="false" outlineLevel="0" max="28" min="28" style="1" width="28"/>
    <col collapsed="false" customWidth="true" hidden="false" outlineLevel="0" max="29" min="29" style="1" width="27.13"/>
    <col collapsed="false" customWidth="true" hidden="false" outlineLevel="0" max="30" min="30" style="1" width="33.25"/>
    <col collapsed="false" customWidth="true" hidden="false" outlineLevel="0" max="46" min="31" style="1" width="22"/>
    <col collapsed="false" customWidth="true" hidden="false" outlineLevel="0" max="47" min="47" style="1" width="22.76"/>
    <col collapsed="false" customWidth="true" hidden="false" outlineLevel="0" max="48" min="48" style="1" width="7.63"/>
    <col collapsed="false" customWidth="true" hidden="false" outlineLevel="0" max="49" min="49" style="1" width="22.76"/>
    <col collapsed="false" customWidth="true" hidden="false" outlineLevel="0" max="51" min="50" style="1" width="7.63"/>
  </cols>
  <sheetData>
    <row r="1" customFormat="false" ht="21.75" hidden="false" customHeight="true" outlineLevel="0" collapsed="false">
      <c r="A1" s="41" t="s">
        <v>0</v>
      </c>
      <c r="B1" s="41" t="s">
        <v>607</v>
      </c>
      <c r="C1" s="41" t="s">
        <v>608</v>
      </c>
      <c r="D1" s="41" t="s">
        <v>2</v>
      </c>
      <c r="E1" s="42" t="s">
        <v>609</v>
      </c>
      <c r="F1" s="42" t="s">
        <v>610</v>
      </c>
      <c r="G1" s="42" t="s">
        <v>611</v>
      </c>
      <c r="H1" s="42" t="s">
        <v>612</v>
      </c>
      <c r="I1" s="42" t="s">
        <v>613</v>
      </c>
      <c r="J1" s="42" t="s">
        <v>614</v>
      </c>
      <c r="K1" s="41" t="s">
        <v>615</v>
      </c>
      <c r="L1" s="43" t="s">
        <v>616</v>
      </c>
      <c r="M1" s="41" t="s">
        <v>617</v>
      </c>
      <c r="N1" s="41" t="s">
        <v>618</v>
      </c>
      <c r="O1" s="41" t="s">
        <v>619</v>
      </c>
      <c r="P1" s="41" t="s">
        <v>620</v>
      </c>
      <c r="Q1" s="41" t="s">
        <v>621</v>
      </c>
      <c r="R1" s="41" t="s">
        <v>622</v>
      </c>
      <c r="S1" s="41" t="s">
        <v>623</v>
      </c>
      <c r="T1" s="41" t="s">
        <v>624</v>
      </c>
      <c r="U1" s="41" t="s">
        <v>9</v>
      </c>
      <c r="V1" s="41" t="s">
        <v>10</v>
      </c>
      <c r="W1" s="41" t="s">
        <v>625</v>
      </c>
      <c r="X1" s="41" t="s">
        <v>626</v>
      </c>
      <c r="Y1" s="41" t="s">
        <v>11</v>
      </c>
      <c r="Z1" s="41" t="s">
        <v>627</v>
      </c>
      <c r="AA1" s="41" t="s">
        <v>628</v>
      </c>
      <c r="AB1" s="41" t="s">
        <v>629</v>
      </c>
      <c r="AC1" s="41" t="s">
        <v>630</v>
      </c>
      <c r="AD1" s="41" t="s">
        <v>631</v>
      </c>
      <c r="AE1" s="42" t="s">
        <v>632</v>
      </c>
      <c r="AF1" s="42" t="s">
        <v>633</v>
      </c>
      <c r="AG1" s="42" t="s">
        <v>634</v>
      </c>
      <c r="AH1" s="42" t="s">
        <v>635</v>
      </c>
      <c r="AI1" s="42" t="s">
        <v>636</v>
      </c>
      <c r="AJ1" s="42" t="s">
        <v>637</v>
      </c>
      <c r="AK1" s="42" t="s">
        <v>638</v>
      </c>
      <c r="AL1" s="42" t="s">
        <v>639</v>
      </c>
      <c r="AM1" s="42" t="s">
        <v>640</v>
      </c>
      <c r="AN1" s="42" t="s">
        <v>641</v>
      </c>
      <c r="AO1" s="42" t="s">
        <v>642</v>
      </c>
      <c r="AP1" s="42" t="s">
        <v>643</v>
      </c>
      <c r="AQ1" s="42" t="s">
        <v>644</v>
      </c>
      <c r="AR1" s="42" t="s">
        <v>645</v>
      </c>
      <c r="AS1" s="42" t="s">
        <v>646</v>
      </c>
      <c r="AT1" s="42" t="s">
        <v>647</v>
      </c>
      <c r="AU1" s="41"/>
      <c r="AV1" s="44"/>
      <c r="AW1" s="44"/>
      <c r="AX1" s="44"/>
      <c r="AY1" s="44"/>
    </row>
    <row r="2" customFormat="false" ht="42" hidden="false" customHeight="true" outlineLevel="0" collapsed="false">
      <c r="A2" s="45" t="n">
        <v>1</v>
      </c>
      <c r="B2" s="46" t="s">
        <v>12</v>
      </c>
      <c r="C2" s="46" t="s">
        <v>648</v>
      </c>
      <c r="D2" s="46" t="s">
        <v>13</v>
      </c>
      <c r="E2" s="47" t="s">
        <v>649</v>
      </c>
      <c r="F2" s="48" t="n">
        <v>32255</v>
      </c>
      <c r="G2" s="47"/>
      <c r="H2" s="47"/>
      <c r="I2" s="47"/>
      <c r="J2" s="47"/>
      <c r="K2" s="49" t="s">
        <v>650</v>
      </c>
      <c r="L2" s="49" t="s">
        <v>651</v>
      </c>
      <c r="M2" s="49" t="s">
        <v>652</v>
      </c>
      <c r="N2" s="49" t="s">
        <v>653</v>
      </c>
      <c r="O2" s="46" t="s">
        <v>654</v>
      </c>
      <c r="P2" s="49" t="s">
        <v>15</v>
      </c>
      <c r="Q2" s="49" t="s">
        <v>15</v>
      </c>
      <c r="R2" s="49" t="s">
        <v>15</v>
      </c>
      <c r="S2" s="49" t="s">
        <v>15</v>
      </c>
      <c r="T2" s="46" t="s">
        <v>15</v>
      </c>
      <c r="U2" s="46" t="n">
        <v>1</v>
      </c>
      <c r="V2" s="46" t="n">
        <v>1</v>
      </c>
      <c r="W2" s="46" t="s">
        <v>655</v>
      </c>
      <c r="X2" s="46" t="s">
        <v>15</v>
      </c>
      <c r="Y2" s="46" t="s">
        <v>656</v>
      </c>
      <c r="Z2" s="46" t="s">
        <v>657</v>
      </c>
      <c r="AA2" s="46" t="s">
        <v>658</v>
      </c>
      <c r="AB2" s="46" t="s">
        <v>659</v>
      </c>
      <c r="AC2" s="46" t="str">
        <f aca="false">IF(Z2="Full-year NYS resident, part-year NYC","Part-year NYC resident tax (IT-360.1)",IF(AA2="New York City","NYC resident income tax",IF(AA2="Yonkers","Yonkers resident surcharge","None")))</f>
        <v>None</v>
      </c>
      <c r="AD2" s="46" t="str">
        <f aca="false">IF(A2=80,"Yonkers nonresident earnings tax (Y-203)","None")</f>
        <v>None</v>
      </c>
      <c r="AE2" s="50"/>
      <c r="AF2" s="50"/>
      <c r="AG2" s="50"/>
      <c r="AH2" s="50"/>
      <c r="AI2" s="50"/>
      <c r="AJ2" s="50"/>
      <c r="AK2" s="50"/>
      <c r="AL2" s="50"/>
      <c r="AM2" s="50"/>
      <c r="AN2" s="50"/>
      <c r="AO2" s="50"/>
      <c r="AP2" s="50"/>
      <c r="AQ2" s="50"/>
      <c r="AR2" s="50"/>
      <c r="AS2" s="50"/>
      <c r="AT2" s="50"/>
      <c r="AU2" s="46" t="s">
        <v>660</v>
      </c>
      <c r="AV2" s="23" t="s">
        <v>661</v>
      </c>
      <c r="AW2" s="23" t="s">
        <v>662</v>
      </c>
      <c r="AX2" s="23"/>
      <c r="AY2" s="23"/>
    </row>
    <row r="3" customFormat="false" ht="27.75" hidden="false" customHeight="true" outlineLevel="0" collapsed="false">
      <c r="A3" s="45" t="n">
        <v>2</v>
      </c>
      <c r="B3" s="46" t="s">
        <v>17</v>
      </c>
      <c r="C3" s="46" t="s">
        <v>663</v>
      </c>
      <c r="D3" s="46" t="s">
        <v>18</v>
      </c>
      <c r="E3" s="47" t="s">
        <v>664</v>
      </c>
      <c r="F3" s="48" t="n">
        <v>36526</v>
      </c>
      <c r="G3" s="47" t="s">
        <v>665</v>
      </c>
      <c r="H3" s="48" t="n">
        <v>36557</v>
      </c>
      <c r="I3" s="47" t="s">
        <v>666</v>
      </c>
      <c r="J3" s="47"/>
      <c r="K3" s="49" t="s">
        <v>667</v>
      </c>
      <c r="L3" s="49" t="s">
        <v>668</v>
      </c>
      <c r="M3" s="49" t="s">
        <v>652</v>
      </c>
      <c r="N3" s="49" t="s">
        <v>669</v>
      </c>
      <c r="O3" s="46" t="s">
        <v>670</v>
      </c>
      <c r="P3" s="49" t="s">
        <v>15</v>
      </c>
      <c r="Q3" s="49" t="s">
        <v>15</v>
      </c>
      <c r="R3" s="49" t="s">
        <v>15</v>
      </c>
      <c r="S3" s="49" t="s">
        <v>15</v>
      </c>
      <c r="T3" s="46" t="s">
        <v>15</v>
      </c>
      <c r="U3" s="46" t="n">
        <v>1</v>
      </c>
      <c r="V3" s="46" t="n">
        <v>3</v>
      </c>
      <c r="W3" s="46" t="s">
        <v>671</v>
      </c>
      <c r="X3" s="46" t="s">
        <v>15</v>
      </c>
      <c r="Y3" s="46" t="s">
        <v>672</v>
      </c>
      <c r="Z3" s="46" t="s">
        <v>657</v>
      </c>
      <c r="AA3" s="46" t="s">
        <v>673</v>
      </c>
      <c r="AB3" s="46" t="s">
        <v>674</v>
      </c>
      <c r="AC3" s="46" t="str">
        <f aca="false">IF(Z3="Full-year NYS resident, part-year NYC","Part-year NYC resident tax (IT-360.1)",IF(AA3="New York City","NYC resident income tax",IF(AA3="Yonkers","Yonkers resident surcharge","None")))</f>
        <v>NYC resident income tax</v>
      </c>
      <c r="AD3" s="46" t="str">
        <f aca="false">IF(A3=80,"Yonkers nonresident earnings tax (Y-203)","None")</f>
        <v>None</v>
      </c>
      <c r="AE3" s="50"/>
      <c r="AF3" s="50"/>
      <c r="AG3" s="50"/>
      <c r="AH3" s="50"/>
      <c r="AI3" s="50"/>
      <c r="AJ3" s="50"/>
      <c r="AK3" s="50"/>
      <c r="AL3" s="50"/>
      <c r="AM3" s="50"/>
      <c r="AN3" s="50"/>
      <c r="AO3" s="50"/>
      <c r="AP3" s="50"/>
      <c r="AQ3" s="50"/>
      <c r="AR3" s="50"/>
      <c r="AS3" s="50"/>
      <c r="AT3" s="50"/>
      <c r="AU3" s="46" t="s">
        <v>673</v>
      </c>
      <c r="AV3" s="23" t="n">
        <f aca="false">COUNTIF(AA:AA,AU3)</f>
        <v>17</v>
      </c>
      <c r="AW3" s="51" t="n">
        <f aca="false">AV3/SUM($AV$3:$AV$6)</f>
        <v>0.17</v>
      </c>
      <c r="AX3" s="23"/>
      <c r="AY3" s="51"/>
    </row>
    <row r="4" customFormat="false" ht="27.75" hidden="false" customHeight="true" outlineLevel="0" collapsed="false">
      <c r="A4" s="45" t="n">
        <v>3</v>
      </c>
      <c r="B4" s="46" t="s">
        <v>22</v>
      </c>
      <c r="C4" s="46" t="s">
        <v>675</v>
      </c>
      <c r="D4" s="46" t="s">
        <v>13</v>
      </c>
      <c r="E4" s="47" t="s">
        <v>676</v>
      </c>
      <c r="F4" s="52" t="n">
        <v>32835</v>
      </c>
      <c r="G4" s="47"/>
      <c r="H4" s="47"/>
      <c r="I4" s="47"/>
      <c r="J4" s="47"/>
      <c r="K4" s="49" t="s">
        <v>677</v>
      </c>
      <c r="L4" s="49" t="s">
        <v>678</v>
      </c>
      <c r="M4" s="49" t="s">
        <v>679</v>
      </c>
      <c r="N4" s="49" t="s">
        <v>680</v>
      </c>
      <c r="O4" s="46" t="s">
        <v>670</v>
      </c>
      <c r="P4" s="49" t="s">
        <v>15</v>
      </c>
      <c r="Q4" s="49" t="s">
        <v>15</v>
      </c>
      <c r="R4" s="49" t="s">
        <v>15</v>
      </c>
      <c r="S4" s="49" t="s">
        <v>15</v>
      </c>
      <c r="T4" s="46" t="s">
        <v>15</v>
      </c>
      <c r="U4" s="46" t="n">
        <v>1</v>
      </c>
      <c r="V4" s="46" t="n">
        <v>2</v>
      </c>
      <c r="W4" s="46" t="s">
        <v>655</v>
      </c>
      <c r="X4" s="46" t="s">
        <v>23</v>
      </c>
      <c r="Y4" s="46" t="s">
        <v>681</v>
      </c>
      <c r="Z4" s="46" t="s">
        <v>657</v>
      </c>
      <c r="AA4" s="46" t="s">
        <v>658</v>
      </c>
      <c r="AB4" s="46" t="s">
        <v>682</v>
      </c>
      <c r="AC4" s="46" t="str">
        <f aca="false">IF(Z4="Full-year NYS resident, part-year NYC","Part-year NYC resident tax (IT-360.1)",IF(AA4="New York City","NYC resident income tax",IF(AA4="Yonkers","Yonkers resident surcharge","None")))</f>
        <v>None</v>
      </c>
      <c r="AD4" s="46" t="str">
        <f aca="false">IF(A4=80,"Yonkers nonresident earnings tax (Y-203)","None")</f>
        <v>None</v>
      </c>
      <c r="AE4" s="50"/>
      <c r="AF4" s="50"/>
      <c r="AG4" s="50"/>
      <c r="AH4" s="50"/>
      <c r="AI4" s="50"/>
      <c r="AJ4" s="50"/>
      <c r="AK4" s="50"/>
      <c r="AL4" s="50"/>
      <c r="AM4" s="50"/>
      <c r="AN4" s="50"/>
      <c r="AO4" s="50"/>
      <c r="AP4" s="50"/>
      <c r="AQ4" s="50"/>
      <c r="AR4" s="50"/>
      <c r="AS4" s="50"/>
      <c r="AT4" s="50"/>
      <c r="AU4" s="46" t="s">
        <v>658</v>
      </c>
      <c r="AV4" s="23" t="n">
        <f aca="false">COUNTIF(AA:AA,AU4)</f>
        <v>78</v>
      </c>
      <c r="AW4" s="51" t="n">
        <f aca="false">AV4/SUM($AV$3:$AV$6)</f>
        <v>0.78</v>
      </c>
      <c r="AX4" s="23"/>
      <c r="AY4" s="51"/>
    </row>
    <row r="5" customFormat="false" ht="42" hidden="false" customHeight="true" outlineLevel="0" collapsed="false">
      <c r="A5" s="45" t="n">
        <v>4</v>
      </c>
      <c r="B5" s="46" t="s">
        <v>26</v>
      </c>
      <c r="C5" s="46" t="s">
        <v>683</v>
      </c>
      <c r="D5" s="46" t="s">
        <v>18</v>
      </c>
      <c r="E5" s="47" t="s">
        <v>684</v>
      </c>
      <c r="F5" s="48" t="n">
        <v>28290</v>
      </c>
      <c r="G5" s="47" t="s">
        <v>685</v>
      </c>
      <c r="H5" s="48" t="n">
        <v>27575</v>
      </c>
      <c r="I5" s="47" t="s">
        <v>686</v>
      </c>
      <c r="J5" s="47"/>
      <c r="K5" s="49" t="s">
        <v>687</v>
      </c>
      <c r="L5" s="49" t="s">
        <v>688</v>
      </c>
      <c r="M5" s="49" t="s">
        <v>652</v>
      </c>
      <c r="N5" s="49" t="s">
        <v>689</v>
      </c>
      <c r="O5" s="46" t="s">
        <v>690</v>
      </c>
      <c r="P5" s="49" t="s">
        <v>15</v>
      </c>
      <c r="Q5" s="49" t="s">
        <v>15</v>
      </c>
      <c r="R5" s="49" t="s">
        <v>15</v>
      </c>
      <c r="S5" s="49" t="s">
        <v>15</v>
      </c>
      <c r="T5" s="46" t="s">
        <v>15</v>
      </c>
      <c r="U5" s="46" t="n">
        <v>1</v>
      </c>
      <c r="V5" s="46" t="n">
        <v>4</v>
      </c>
      <c r="W5" s="46" t="s">
        <v>655</v>
      </c>
      <c r="X5" s="46" t="s">
        <v>691</v>
      </c>
      <c r="Y5" s="46" t="s">
        <v>692</v>
      </c>
      <c r="Z5" s="46" t="s">
        <v>657</v>
      </c>
      <c r="AA5" s="46" t="s">
        <v>693</v>
      </c>
      <c r="AB5" s="46" t="s">
        <v>694</v>
      </c>
      <c r="AC5" s="46" t="str">
        <f aca="false">IF(Z5="Full-year NYS resident, part-year NYC","Part-year NYC resident tax (IT-360.1)",IF(AA5="New York City","NYC resident income tax",IF(AA5="Yonkers","Yonkers resident surcharge","None")))</f>
        <v>Yonkers resident surcharge</v>
      </c>
      <c r="AD5" s="46" t="str">
        <f aca="false">IF(A5=80,"Yonkers nonresident earnings tax (Y-203)","None")</f>
        <v>None</v>
      </c>
      <c r="AE5" s="50"/>
      <c r="AF5" s="50"/>
      <c r="AG5" s="50"/>
      <c r="AH5" s="50"/>
      <c r="AI5" s="50"/>
      <c r="AJ5" s="50"/>
      <c r="AK5" s="50"/>
      <c r="AL5" s="50"/>
      <c r="AM5" s="50"/>
      <c r="AN5" s="50"/>
      <c r="AO5" s="50"/>
      <c r="AP5" s="50"/>
      <c r="AQ5" s="50"/>
      <c r="AR5" s="50"/>
      <c r="AS5" s="50"/>
      <c r="AT5" s="50"/>
      <c r="AU5" s="46" t="s">
        <v>693</v>
      </c>
      <c r="AV5" s="23" t="n">
        <f aca="false">COUNTIF(AA:AA,AU5)</f>
        <v>2</v>
      </c>
      <c r="AW5" s="51" t="n">
        <f aca="false">AV5/SUM($AV$3:$AV$6)</f>
        <v>0.02</v>
      </c>
      <c r="AX5" s="23"/>
      <c r="AY5" s="51"/>
    </row>
    <row r="6" customFormat="false" ht="42" hidden="false" customHeight="true" outlineLevel="0" collapsed="false">
      <c r="A6" s="45" t="n">
        <v>5</v>
      </c>
      <c r="B6" s="46" t="s">
        <v>30</v>
      </c>
      <c r="C6" s="46" t="s">
        <v>695</v>
      </c>
      <c r="D6" s="46" t="s">
        <v>18</v>
      </c>
      <c r="E6" s="47" t="s">
        <v>696</v>
      </c>
      <c r="F6" s="48" t="n">
        <v>27088</v>
      </c>
      <c r="G6" s="47" t="s">
        <v>697</v>
      </c>
      <c r="H6" s="48" t="n">
        <v>27792</v>
      </c>
      <c r="I6" s="47" t="s">
        <v>698</v>
      </c>
      <c r="J6" s="47"/>
      <c r="K6" s="49" t="s">
        <v>699</v>
      </c>
      <c r="L6" s="49" t="s">
        <v>700</v>
      </c>
      <c r="M6" s="49" t="s">
        <v>652</v>
      </c>
      <c r="N6" s="49" t="s">
        <v>701</v>
      </c>
      <c r="O6" s="46" t="s">
        <v>702</v>
      </c>
      <c r="P6" s="49" t="s">
        <v>15</v>
      </c>
      <c r="Q6" s="49" t="s">
        <v>15</v>
      </c>
      <c r="R6" s="49" t="s">
        <v>15</v>
      </c>
      <c r="S6" s="49" t="s">
        <v>15</v>
      </c>
      <c r="T6" s="46" t="s">
        <v>15</v>
      </c>
      <c r="U6" s="46" t="n">
        <v>1</v>
      </c>
      <c r="V6" s="46" t="n">
        <v>2</v>
      </c>
      <c r="W6" s="46" t="s">
        <v>655</v>
      </c>
      <c r="X6" s="46" t="s">
        <v>31</v>
      </c>
      <c r="Y6" s="46" t="s">
        <v>703</v>
      </c>
      <c r="Z6" s="46" t="s">
        <v>657</v>
      </c>
      <c r="AA6" s="46" t="s">
        <v>658</v>
      </c>
      <c r="AB6" s="46" t="s">
        <v>704</v>
      </c>
      <c r="AC6" s="46" t="str">
        <f aca="false">IF(Z6="Full-year NYS resident, part-year NYC","Part-year NYC resident tax (IT-360.1)",IF(AA6="New York City","NYC resident income tax",IF(AA6="Yonkers","Yonkers resident surcharge","None")))</f>
        <v>None</v>
      </c>
      <c r="AD6" s="46" t="str">
        <f aca="false">IF(A6=80,"Yonkers nonresident earnings tax (Y-203)","None")</f>
        <v>None</v>
      </c>
      <c r="AE6" s="50"/>
      <c r="AF6" s="50"/>
      <c r="AG6" s="50"/>
      <c r="AH6" s="50"/>
      <c r="AI6" s="50"/>
      <c r="AJ6" s="50"/>
      <c r="AK6" s="50"/>
      <c r="AL6" s="50"/>
      <c r="AM6" s="50"/>
      <c r="AN6" s="50"/>
      <c r="AO6" s="50"/>
      <c r="AP6" s="50"/>
      <c r="AQ6" s="50"/>
      <c r="AR6" s="50"/>
      <c r="AS6" s="50"/>
      <c r="AT6" s="50"/>
      <c r="AU6" s="46" t="s">
        <v>705</v>
      </c>
      <c r="AV6" s="23" t="n">
        <f aca="false">COUNTIF(AA:AA,AU6)</f>
        <v>3</v>
      </c>
      <c r="AW6" s="51" t="n">
        <f aca="false">AV6/SUM($AV$3:$AV$6)</f>
        <v>0.03</v>
      </c>
      <c r="AX6" s="23"/>
      <c r="AY6" s="51"/>
    </row>
    <row r="7" customFormat="false" ht="42" hidden="false" customHeight="true" outlineLevel="0" collapsed="false">
      <c r="A7" s="45" t="n">
        <v>6</v>
      </c>
      <c r="B7" s="46" t="s">
        <v>34</v>
      </c>
      <c r="C7" s="46" t="s">
        <v>706</v>
      </c>
      <c r="D7" s="46" t="s">
        <v>13</v>
      </c>
      <c r="E7" s="47" t="s">
        <v>707</v>
      </c>
      <c r="F7" s="48" t="n">
        <v>35647</v>
      </c>
      <c r="G7" s="47"/>
      <c r="H7" s="47"/>
      <c r="I7" s="47"/>
      <c r="J7" s="47"/>
      <c r="K7" s="49" t="s">
        <v>708</v>
      </c>
      <c r="L7" s="49" t="s">
        <v>709</v>
      </c>
      <c r="M7" s="49" t="s">
        <v>710</v>
      </c>
      <c r="N7" s="49" t="s">
        <v>711</v>
      </c>
      <c r="O7" s="46" t="s">
        <v>712</v>
      </c>
      <c r="P7" s="49" t="s">
        <v>15</v>
      </c>
      <c r="Q7" s="49" t="s">
        <v>15</v>
      </c>
      <c r="R7" s="49" t="s">
        <v>15</v>
      </c>
      <c r="S7" s="49" t="s">
        <v>15</v>
      </c>
      <c r="T7" s="46" t="s">
        <v>15</v>
      </c>
      <c r="U7" s="46" t="n">
        <v>1</v>
      </c>
      <c r="V7" s="46" t="n">
        <v>2</v>
      </c>
      <c r="W7" s="46" t="s">
        <v>655</v>
      </c>
      <c r="X7" s="46" t="s">
        <v>35</v>
      </c>
      <c r="Y7" s="46" t="s">
        <v>713</v>
      </c>
      <c r="Z7" s="46" t="s">
        <v>657</v>
      </c>
      <c r="AA7" s="46" t="s">
        <v>658</v>
      </c>
      <c r="AB7" s="46" t="s">
        <v>714</v>
      </c>
      <c r="AC7" s="46" t="str">
        <f aca="false">IF(Z7="Full-year NYS resident, part-year NYC","Part-year NYC resident tax (IT-360.1)",IF(AA7="New York City","NYC resident income tax",IF(AA7="Yonkers","Yonkers resident surcharge","None")))</f>
        <v>None</v>
      </c>
      <c r="AD7" s="46" t="str">
        <f aca="false">IF(A7=80,"Yonkers nonresident earnings tax (Y-203)","None")</f>
        <v>None</v>
      </c>
      <c r="AE7" s="50"/>
      <c r="AF7" s="50"/>
      <c r="AG7" s="50"/>
      <c r="AH7" s="50"/>
      <c r="AI7" s="50"/>
      <c r="AJ7" s="50"/>
      <c r="AK7" s="50"/>
      <c r="AL7" s="50"/>
      <c r="AM7" s="50"/>
      <c r="AN7" s="50"/>
      <c r="AO7" s="50"/>
      <c r="AP7" s="50"/>
      <c r="AQ7" s="50"/>
      <c r="AR7" s="50"/>
      <c r="AS7" s="50"/>
      <c r="AT7" s="50"/>
      <c r="AU7" s="46"/>
      <c r="AV7" s="23"/>
      <c r="AW7" s="23"/>
      <c r="AX7" s="23"/>
      <c r="AY7" s="23"/>
    </row>
    <row r="8" customFormat="false" ht="27.75" hidden="false" customHeight="true" outlineLevel="0" collapsed="false">
      <c r="A8" s="45" t="n">
        <v>7</v>
      </c>
      <c r="B8" s="46" t="s">
        <v>38</v>
      </c>
      <c r="C8" s="46" t="s">
        <v>715</v>
      </c>
      <c r="D8" s="46" t="s">
        <v>18</v>
      </c>
      <c r="E8" s="47" t="s">
        <v>716</v>
      </c>
      <c r="F8" s="48" t="n">
        <v>21256</v>
      </c>
      <c r="G8" s="47" t="s">
        <v>717</v>
      </c>
      <c r="H8" s="48" t="n">
        <v>23579</v>
      </c>
      <c r="I8" s="47" t="s">
        <v>718</v>
      </c>
      <c r="J8" s="47"/>
      <c r="K8" s="49" t="s">
        <v>719</v>
      </c>
      <c r="L8" s="49" t="s">
        <v>720</v>
      </c>
      <c r="M8" s="49" t="s">
        <v>721</v>
      </c>
      <c r="N8" s="49" t="s">
        <v>722</v>
      </c>
      <c r="O8" s="46" t="s">
        <v>723</v>
      </c>
      <c r="P8" s="49" t="s">
        <v>15</v>
      </c>
      <c r="Q8" s="49" t="s">
        <v>15</v>
      </c>
      <c r="R8" s="49" t="s">
        <v>15</v>
      </c>
      <c r="S8" s="49" t="s">
        <v>15</v>
      </c>
      <c r="T8" s="46" t="s">
        <v>15</v>
      </c>
      <c r="U8" s="46" t="n">
        <v>1</v>
      </c>
      <c r="V8" s="46" t="n">
        <v>4</v>
      </c>
      <c r="W8" s="46" t="s">
        <v>671</v>
      </c>
      <c r="X8" s="46" t="s">
        <v>40</v>
      </c>
      <c r="Y8" s="46" t="s">
        <v>724</v>
      </c>
      <c r="Z8" s="46" t="s">
        <v>657</v>
      </c>
      <c r="AA8" s="46" t="s">
        <v>658</v>
      </c>
      <c r="AB8" s="46" t="s">
        <v>725</v>
      </c>
      <c r="AC8" s="46" t="str">
        <f aca="false">IF(Z8="Full-year NYS resident, part-year NYC","Part-year NYC resident tax (IT-360.1)",IF(AA8="New York City","NYC resident income tax",IF(AA8="Yonkers","Yonkers resident surcharge","None")))</f>
        <v>None</v>
      </c>
      <c r="AD8" s="46" t="str">
        <f aca="false">IF(A8=80,"Yonkers nonresident earnings tax (Y-203)","None")</f>
        <v>None</v>
      </c>
      <c r="AE8" s="47"/>
      <c r="AF8" s="47"/>
      <c r="AG8" s="47"/>
      <c r="AH8" s="47"/>
      <c r="AI8" s="47"/>
      <c r="AJ8" s="47"/>
      <c r="AK8" s="47"/>
      <c r="AL8" s="47"/>
      <c r="AM8" s="47"/>
      <c r="AN8" s="47"/>
      <c r="AO8" s="47"/>
      <c r="AP8" s="47"/>
      <c r="AQ8" s="47"/>
      <c r="AR8" s="47"/>
      <c r="AS8" s="47"/>
      <c r="AT8" s="47"/>
      <c r="AU8" s="46" t="s">
        <v>726</v>
      </c>
      <c r="AV8" s="23" t="s">
        <v>661</v>
      </c>
      <c r="AW8" s="23"/>
      <c r="AX8" s="23"/>
      <c r="AY8" s="23"/>
    </row>
    <row r="9" customFormat="false" ht="27.75" hidden="false" customHeight="true" outlineLevel="0" collapsed="false">
      <c r="A9" s="45" t="n">
        <v>8</v>
      </c>
      <c r="B9" s="46" t="s">
        <v>43</v>
      </c>
      <c r="C9" s="46" t="s">
        <v>727</v>
      </c>
      <c r="D9" s="46" t="s">
        <v>18</v>
      </c>
      <c r="E9" s="47" t="s">
        <v>728</v>
      </c>
      <c r="F9" s="48" t="n">
        <v>31916</v>
      </c>
      <c r="G9" s="47" t="s">
        <v>729</v>
      </c>
      <c r="H9" s="48" t="n">
        <v>31919</v>
      </c>
      <c r="I9" s="47" t="s">
        <v>730</v>
      </c>
      <c r="J9" s="47" t="s">
        <v>731</v>
      </c>
      <c r="K9" s="49" t="s">
        <v>732</v>
      </c>
      <c r="L9" s="49" t="s">
        <v>733</v>
      </c>
      <c r="M9" s="49" t="s">
        <v>734</v>
      </c>
      <c r="N9" s="49" t="s">
        <v>735</v>
      </c>
      <c r="O9" s="46" t="s">
        <v>736</v>
      </c>
      <c r="P9" s="49" t="s">
        <v>15</v>
      </c>
      <c r="Q9" s="49" t="s">
        <v>15</v>
      </c>
      <c r="R9" s="49" t="s">
        <v>15</v>
      </c>
      <c r="S9" s="49" t="s">
        <v>15</v>
      </c>
      <c r="T9" s="46" t="s">
        <v>15</v>
      </c>
      <c r="U9" s="46" t="n">
        <v>1</v>
      </c>
      <c r="V9" s="46" t="n">
        <v>3</v>
      </c>
      <c r="W9" s="46" t="s">
        <v>671</v>
      </c>
      <c r="X9" s="46" t="s">
        <v>44</v>
      </c>
      <c r="Y9" s="46" t="s">
        <v>737</v>
      </c>
      <c r="Z9" s="46" t="s">
        <v>657</v>
      </c>
      <c r="AA9" s="46" t="s">
        <v>658</v>
      </c>
      <c r="AB9" s="46" t="s">
        <v>738</v>
      </c>
      <c r="AC9" s="46" t="str">
        <f aca="false">IF(Z9="Full-year NYS resident, part-year NYC","Part-year NYC resident tax (IT-360.1)",IF(AA9="New York City","NYC resident income tax",IF(AA9="Yonkers","Yonkers resident surcharge","None")))</f>
        <v>None</v>
      </c>
      <c r="AD9" s="46" t="str">
        <f aca="false">IF(A9=80,"Yonkers nonresident earnings tax (Y-203)","None")</f>
        <v>None</v>
      </c>
      <c r="AE9" s="47" t="s">
        <v>739</v>
      </c>
      <c r="AF9" s="47" t="s">
        <v>740</v>
      </c>
      <c r="AG9" s="47" t="s">
        <v>741</v>
      </c>
      <c r="AH9" s="48" t="n">
        <v>41391</v>
      </c>
      <c r="AI9" s="47" t="n">
        <v>13</v>
      </c>
      <c r="AJ9" s="47" t="s">
        <v>742</v>
      </c>
      <c r="AK9" s="47" t="s">
        <v>743</v>
      </c>
      <c r="AL9" s="47" t="s">
        <v>744</v>
      </c>
      <c r="AM9" s="47" t="s">
        <v>745</v>
      </c>
      <c r="AN9" s="47" t="s">
        <v>746</v>
      </c>
      <c r="AO9" s="47" t="s">
        <v>747</v>
      </c>
      <c r="AP9" s="48" t="n">
        <v>43357</v>
      </c>
      <c r="AQ9" s="47" t="n">
        <v>8</v>
      </c>
      <c r="AR9" s="47" t="s">
        <v>748</v>
      </c>
      <c r="AS9" s="47" t="s">
        <v>743</v>
      </c>
      <c r="AT9" s="47" t="s">
        <v>744</v>
      </c>
      <c r="AU9" s="46" t="s">
        <v>657</v>
      </c>
      <c r="AV9" s="23" t="n">
        <f aca="false">COUNTIF(Z:Z,AU9)</f>
        <v>94</v>
      </c>
      <c r="AW9" s="23"/>
      <c r="AX9" s="23"/>
      <c r="AY9" s="23"/>
    </row>
    <row r="10" customFormat="false" ht="27.75" hidden="false" customHeight="true" outlineLevel="0" collapsed="false">
      <c r="A10" s="45" t="n">
        <v>9</v>
      </c>
      <c r="B10" s="46" t="s">
        <v>47</v>
      </c>
      <c r="C10" s="46" t="s">
        <v>749</v>
      </c>
      <c r="D10" s="46" t="s">
        <v>48</v>
      </c>
      <c r="E10" s="47" t="s">
        <v>750</v>
      </c>
      <c r="F10" s="48" t="n">
        <v>34176</v>
      </c>
      <c r="G10" s="47"/>
      <c r="H10" s="47"/>
      <c r="I10" s="47"/>
      <c r="J10" s="47" t="s">
        <v>731</v>
      </c>
      <c r="K10" s="49" t="s">
        <v>751</v>
      </c>
      <c r="L10" s="49" t="s">
        <v>733</v>
      </c>
      <c r="M10" s="49" t="s">
        <v>734</v>
      </c>
      <c r="N10" s="49" t="s">
        <v>752</v>
      </c>
      <c r="O10" s="46" t="s">
        <v>753</v>
      </c>
      <c r="P10" s="49" t="s">
        <v>754</v>
      </c>
      <c r="Q10" s="49" t="s">
        <v>668</v>
      </c>
      <c r="R10" s="49" t="s">
        <v>652</v>
      </c>
      <c r="S10" s="49" t="s">
        <v>669</v>
      </c>
      <c r="T10" s="46" t="s">
        <v>670</v>
      </c>
      <c r="U10" s="46" t="n">
        <v>2</v>
      </c>
      <c r="V10" s="46" t="n">
        <v>5</v>
      </c>
      <c r="W10" s="46" t="s">
        <v>671</v>
      </c>
      <c r="X10" s="46" t="s">
        <v>49</v>
      </c>
      <c r="Y10" s="46" t="s">
        <v>755</v>
      </c>
      <c r="Z10" s="46" t="s">
        <v>657</v>
      </c>
      <c r="AA10" s="46" t="s">
        <v>673</v>
      </c>
      <c r="AB10" s="46" t="s">
        <v>756</v>
      </c>
      <c r="AC10" s="46" t="str">
        <f aca="false">IF(Z10="Full-year NYS resident, part-year NYC","Part-year NYC resident tax (IT-360.1)",IF(AA10="New York City","NYC resident income tax",IF(AA10="Yonkers","Yonkers resident surcharge","None")))</f>
        <v>NYC resident income tax</v>
      </c>
      <c r="AD10" s="46" t="str">
        <f aca="false">IF(A10=80,"Yonkers nonresident earnings tax (Y-203)","None")</f>
        <v>None</v>
      </c>
      <c r="AE10" s="47" t="s">
        <v>757</v>
      </c>
      <c r="AF10" s="47" t="s">
        <v>740</v>
      </c>
      <c r="AG10" s="47" t="s">
        <v>758</v>
      </c>
      <c r="AH10" s="48" t="n">
        <v>42398</v>
      </c>
      <c r="AI10" s="47" t="n">
        <v>10</v>
      </c>
      <c r="AJ10" s="47" t="s">
        <v>759</v>
      </c>
      <c r="AK10" s="47" t="s">
        <v>743</v>
      </c>
      <c r="AL10" s="47" t="s">
        <v>760</v>
      </c>
      <c r="AM10" s="47"/>
      <c r="AN10" s="47"/>
      <c r="AO10" s="47"/>
      <c r="AP10" s="47"/>
      <c r="AQ10" s="47"/>
      <c r="AR10" s="47"/>
      <c r="AS10" s="47"/>
      <c r="AT10" s="47"/>
      <c r="AU10" s="46" t="s">
        <v>761</v>
      </c>
      <c r="AV10" s="23" t="n">
        <f aca="false">COUNTIF(Z:Z,AU10)</f>
        <v>2</v>
      </c>
      <c r="AW10" s="23"/>
      <c r="AX10" s="23"/>
      <c r="AY10" s="23"/>
    </row>
    <row r="11" customFormat="false" ht="27.75" hidden="false" customHeight="true" outlineLevel="0" collapsed="false">
      <c r="A11" s="45" t="n">
        <v>10</v>
      </c>
      <c r="B11" s="46" t="s">
        <v>52</v>
      </c>
      <c r="C11" s="46" t="s">
        <v>762</v>
      </c>
      <c r="D11" s="46" t="s">
        <v>18</v>
      </c>
      <c r="E11" s="47" t="s">
        <v>763</v>
      </c>
      <c r="F11" s="48" t="n">
        <v>29131</v>
      </c>
      <c r="G11" s="47" t="s">
        <v>764</v>
      </c>
      <c r="H11" s="48" t="n">
        <v>29468</v>
      </c>
      <c r="I11" s="47" t="s">
        <v>765</v>
      </c>
      <c r="J11" s="47"/>
      <c r="K11" s="49" t="s">
        <v>766</v>
      </c>
      <c r="L11" s="49" t="s">
        <v>688</v>
      </c>
      <c r="M11" s="49" t="s">
        <v>652</v>
      </c>
      <c r="N11" s="49" t="s">
        <v>767</v>
      </c>
      <c r="O11" s="46" t="s">
        <v>768</v>
      </c>
      <c r="P11" s="49" t="s">
        <v>15</v>
      </c>
      <c r="Q11" s="49" t="s">
        <v>15</v>
      </c>
      <c r="R11" s="49" t="s">
        <v>15</v>
      </c>
      <c r="S11" s="49" t="s">
        <v>15</v>
      </c>
      <c r="T11" s="46" t="s">
        <v>15</v>
      </c>
      <c r="U11" s="46" t="n">
        <v>1</v>
      </c>
      <c r="V11" s="46" t="n">
        <v>3</v>
      </c>
      <c r="W11" s="46" t="s">
        <v>655</v>
      </c>
      <c r="X11" s="46" t="s">
        <v>769</v>
      </c>
      <c r="Y11" s="46" t="s">
        <v>770</v>
      </c>
      <c r="Z11" s="46" t="s">
        <v>657</v>
      </c>
      <c r="AA11" s="46" t="s">
        <v>658</v>
      </c>
      <c r="AB11" s="46" t="s">
        <v>771</v>
      </c>
      <c r="AC11" s="46" t="str">
        <f aca="false">IF(Z11="Full-year NYS resident, part-year NYC","Part-year NYC resident tax (IT-360.1)",IF(AA11="New York City","NYC resident income tax",IF(AA11="Yonkers","Yonkers resident surcharge","None")))</f>
        <v>None</v>
      </c>
      <c r="AD11" s="46" t="str">
        <f aca="false">IF(A11=80,"Yonkers nonresident earnings tax (Y-203)","None")</f>
        <v>None</v>
      </c>
      <c r="AE11" s="47"/>
      <c r="AF11" s="47"/>
      <c r="AG11" s="47"/>
      <c r="AH11" s="47"/>
      <c r="AI11" s="47"/>
      <c r="AJ11" s="47"/>
      <c r="AK11" s="47"/>
      <c r="AL11" s="47"/>
      <c r="AM11" s="47"/>
      <c r="AN11" s="47"/>
      <c r="AO11" s="47"/>
      <c r="AP11" s="47"/>
      <c r="AQ11" s="47"/>
      <c r="AR11" s="47"/>
      <c r="AS11" s="47"/>
      <c r="AT11" s="47"/>
      <c r="AU11" s="46" t="s">
        <v>772</v>
      </c>
      <c r="AV11" s="23" t="n">
        <f aca="false">COUNTIF(Z:Z,AU11)</f>
        <v>3</v>
      </c>
      <c r="AW11" s="23"/>
      <c r="AX11" s="23"/>
      <c r="AY11" s="23"/>
    </row>
    <row r="12" customFormat="false" ht="42" hidden="false" customHeight="true" outlineLevel="0" collapsed="false">
      <c r="A12" s="45" t="n">
        <v>11</v>
      </c>
      <c r="B12" s="46" t="s">
        <v>56</v>
      </c>
      <c r="C12" s="46" t="s">
        <v>773</v>
      </c>
      <c r="D12" s="46" t="s">
        <v>13</v>
      </c>
      <c r="E12" s="47" t="s">
        <v>774</v>
      </c>
      <c r="F12" s="48" t="n">
        <v>35825</v>
      </c>
      <c r="G12" s="47"/>
      <c r="H12" s="47"/>
      <c r="I12" s="47"/>
      <c r="J12" s="47"/>
      <c r="K12" s="49" t="s">
        <v>775</v>
      </c>
      <c r="L12" s="49" t="s">
        <v>651</v>
      </c>
      <c r="M12" s="49" t="s">
        <v>652</v>
      </c>
      <c r="N12" s="49" t="s">
        <v>653</v>
      </c>
      <c r="O12" s="46" t="s">
        <v>654</v>
      </c>
      <c r="P12" s="49" t="s">
        <v>15</v>
      </c>
      <c r="Q12" s="49" t="s">
        <v>15</v>
      </c>
      <c r="R12" s="49" t="s">
        <v>15</v>
      </c>
      <c r="S12" s="49" t="s">
        <v>15</v>
      </c>
      <c r="T12" s="46" t="s">
        <v>15</v>
      </c>
      <c r="U12" s="46" t="n">
        <v>1</v>
      </c>
      <c r="V12" s="46" t="n">
        <v>3</v>
      </c>
      <c r="W12" s="46" t="s">
        <v>655</v>
      </c>
      <c r="X12" s="46" t="s">
        <v>57</v>
      </c>
      <c r="Y12" s="46" t="s">
        <v>776</v>
      </c>
      <c r="Z12" s="46" t="s">
        <v>657</v>
      </c>
      <c r="AA12" s="46" t="s">
        <v>658</v>
      </c>
      <c r="AB12" s="46" t="s">
        <v>777</v>
      </c>
      <c r="AC12" s="46" t="str">
        <f aca="false">IF(Z12="Full-year NYS resident, part-year NYC","Part-year NYC resident tax (IT-360.1)",IF(AA12="New York City","NYC resident income tax",IF(AA12="Yonkers","Yonkers resident surcharge","None")))</f>
        <v>None</v>
      </c>
      <c r="AD12" s="46" t="str">
        <f aca="false">IF(A12=80,"Yonkers nonresident earnings tax (Y-203)","None")</f>
        <v>None</v>
      </c>
      <c r="AE12" s="47"/>
      <c r="AF12" s="47"/>
      <c r="AG12" s="47"/>
      <c r="AH12" s="47"/>
      <c r="AI12" s="47"/>
      <c r="AJ12" s="47"/>
      <c r="AK12" s="47"/>
      <c r="AL12" s="47"/>
      <c r="AM12" s="47"/>
      <c r="AN12" s="47"/>
      <c r="AO12" s="47"/>
      <c r="AP12" s="47"/>
      <c r="AQ12" s="47"/>
      <c r="AR12" s="47"/>
      <c r="AS12" s="47"/>
      <c r="AT12" s="47"/>
      <c r="AU12" s="46"/>
      <c r="AV12" s="23"/>
      <c r="AW12" s="23"/>
      <c r="AX12" s="23"/>
      <c r="AY12" s="23"/>
    </row>
    <row r="13" customFormat="false" ht="69.75" hidden="false" customHeight="true" outlineLevel="0" collapsed="false">
      <c r="A13" s="45" t="n">
        <v>12</v>
      </c>
      <c r="B13" s="46" t="s">
        <v>60</v>
      </c>
      <c r="C13" s="46" t="s">
        <v>778</v>
      </c>
      <c r="D13" s="46" t="s">
        <v>18</v>
      </c>
      <c r="E13" s="47" t="s">
        <v>779</v>
      </c>
      <c r="F13" s="48" t="n">
        <v>29929</v>
      </c>
      <c r="G13" s="47" t="s">
        <v>780</v>
      </c>
      <c r="H13" s="48" t="n">
        <v>30486</v>
      </c>
      <c r="I13" s="47" t="s">
        <v>781</v>
      </c>
      <c r="J13" s="47"/>
      <c r="K13" s="49" t="s">
        <v>782</v>
      </c>
      <c r="L13" s="49" t="s">
        <v>783</v>
      </c>
      <c r="M13" s="49" t="s">
        <v>710</v>
      </c>
      <c r="N13" s="49" t="s">
        <v>784</v>
      </c>
      <c r="O13" s="46" t="s">
        <v>785</v>
      </c>
      <c r="P13" s="49" t="s">
        <v>786</v>
      </c>
      <c r="Q13" s="49" t="s">
        <v>787</v>
      </c>
      <c r="R13" s="49" t="s">
        <v>710</v>
      </c>
      <c r="S13" s="49" t="s">
        <v>784</v>
      </c>
      <c r="T13" s="46" t="s">
        <v>788</v>
      </c>
      <c r="U13" s="46" t="n">
        <v>2</v>
      </c>
      <c r="V13" s="46" t="n">
        <v>6</v>
      </c>
      <c r="W13" s="46" t="s">
        <v>671</v>
      </c>
      <c r="X13" s="46" t="s">
        <v>61</v>
      </c>
      <c r="Y13" s="46" t="s">
        <v>789</v>
      </c>
      <c r="Z13" s="46" t="s">
        <v>657</v>
      </c>
      <c r="AA13" s="46" t="s">
        <v>658</v>
      </c>
      <c r="AB13" s="46" t="s">
        <v>790</v>
      </c>
      <c r="AC13" s="46" t="str">
        <f aca="false">IF(Z13="Full-year NYS resident, part-year NYC","Part-year NYC resident tax (IT-360.1)",IF(AA13="New York City","NYC resident income tax",IF(AA13="Yonkers","Yonkers resident surcharge","None")))</f>
        <v>None</v>
      </c>
      <c r="AD13" s="46" t="str">
        <f aca="false">IF(A13=80,"Yonkers nonresident earnings tax (Y-203)","None")</f>
        <v>None</v>
      </c>
      <c r="AE13" s="47"/>
      <c r="AF13" s="47"/>
      <c r="AG13" s="47"/>
      <c r="AH13" s="47"/>
      <c r="AI13" s="47"/>
      <c r="AJ13" s="47"/>
      <c r="AK13" s="47"/>
      <c r="AL13" s="47"/>
      <c r="AM13" s="47"/>
      <c r="AN13" s="47"/>
      <c r="AO13" s="47"/>
      <c r="AP13" s="47"/>
      <c r="AQ13" s="47"/>
      <c r="AR13" s="47"/>
      <c r="AS13" s="47"/>
      <c r="AT13" s="47"/>
      <c r="AU13" s="46"/>
      <c r="AV13" s="23"/>
      <c r="AW13" s="23"/>
      <c r="AX13" s="23"/>
      <c r="AY13" s="23"/>
    </row>
    <row r="14" customFormat="false" ht="168" hidden="false" customHeight="true" outlineLevel="0" collapsed="false">
      <c r="A14" s="45" t="n">
        <v>13</v>
      </c>
      <c r="B14" s="46" t="s">
        <v>64</v>
      </c>
      <c r="C14" s="46" t="s">
        <v>791</v>
      </c>
      <c r="D14" s="46" t="s">
        <v>13</v>
      </c>
      <c r="E14" s="47" t="s">
        <v>792</v>
      </c>
      <c r="F14" s="48" t="n">
        <v>32953</v>
      </c>
      <c r="G14" s="47"/>
      <c r="H14" s="47"/>
      <c r="I14" s="47"/>
      <c r="J14" s="47"/>
      <c r="K14" s="49" t="s">
        <v>793</v>
      </c>
      <c r="L14" s="49" t="s">
        <v>794</v>
      </c>
      <c r="M14" s="49" t="s">
        <v>652</v>
      </c>
      <c r="N14" s="49" t="s">
        <v>795</v>
      </c>
      <c r="O14" s="46" t="s">
        <v>796</v>
      </c>
      <c r="P14" s="49" t="s">
        <v>15</v>
      </c>
      <c r="Q14" s="49" t="s">
        <v>15</v>
      </c>
      <c r="R14" s="49" t="s">
        <v>15</v>
      </c>
      <c r="S14" s="49" t="s">
        <v>15</v>
      </c>
      <c r="T14" s="46" t="s">
        <v>15</v>
      </c>
      <c r="U14" s="46" t="n">
        <v>1</v>
      </c>
      <c r="V14" s="46" t="n">
        <v>3</v>
      </c>
      <c r="W14" s="46" t="s">
        <v>655</v>
      </c>
      <c r="X14" s="46" t="s">
        <v>66</v>
      </c>
      <c r="Y14" s="46" t="s">
        <v>797</v>
      </c>
      <c r="Z14" s="46" t="s">
        <v>657</v>
      </c>
      <c r="AA14" s="46" t="s">
        <v>658</v>
      </c>
      <c r="AB14" s="46" t="s">
        <v>798</v>
      </c>
      <c r="AC14" s="46" t="str">
        <f aca="false">IF(Z14="Full-year NYS resident, part-year NYC","Part-year NYC resident tax (IT-360.1)",IF(AA14="New York City","NYC resident income tax",IF(AA14="Yonkers","Yonkers resident surcharge","None")))</f>
        <v>None</v>
      </c>
      <c r="AD14" s="46" t="str">
        <f aca="false">IF(A14=80,"Yonkers nonresident earnings tax (Y-203)","None")</f>
        <v>None</v>
      </c>
      <c r="AE14" s="47"/>
      <c r="AF14" s="47"/>
      <c r="AG14" s="47"/>
      <c r="AH14" s="47"/>
      <c r="AI14" s="47"/>
      <c r="AJ14" s="47"/>
      <c r="AK14" s="47"/>
      <c r="AL14" s="47"/>
      <c r="AM14" s="47"/>
      <c r="AN14" s="47"/>
      <c r="AO14" s="47"/>
      <c r="AP14" s="47"/>
      <c r="AQ14" s="47"/>
      <c r="AR14" s="47"/>
      <c r="AS14" s="47"/>
      <c r="AT14" s="47"/>
      <c r="AU14" s="46" t="s">
        <v>799</v>
      </c>
      <c r="AV14" s="23"/>
      <c r="AW14" s="23"/>
      <c r="AX14" s="23"/>
      <c r="AY14" s="23"/>
    </row>
    <row r="15" customFormat="false" ht="42" hidden="false" customHeight="true" outlineLevel="0" collapsed="false">
      <c r="A15" s="45" t="n">
        <v>14</v>
      </c>
      <c r="B15" s="46" t="s">
        <v>69</v>
      </c>
      <c r="C15" s="46" t="s">
        <v>800</v>
      </c>
      <c r="D15" s="46" t="s">
        <v>18</v>
      </c>
      <c r="E15" s="47" t="s">
        <v>801</v>
      </c>
      <c r="F15" s="48" t="n">
        <v>30178</v>
      </c>
      <c r="G15" s="47" t="s">
        <v>802</v>
      </c>
      <c r="H15" s="48" t="n">
        <v>31074</v>
      </c>
      <c r="I15" s="47" t="s">
        <v>803</v>
      </c>
      <c r="J15" s="47"/>
      <c r="K15" s="49" t="s">
        <v>804</v>
      </c>
      <c r="L15" s="49" t="s">
        <v>651</v>
      </c>
      <c r="M15" s="49" t="s">
        <v>652</v>
      </c>
      <c r="N15" s="49" t="s">
        <v>653</v>
      </c>
      <c r="O15" s="46" t="s">
        <v>654</v>
      </c>
      <c r="P15" s="49" t="s">
        <v>15</v>
      </c>
      <c r="Q15" s="49" t="s">
        <v>15</v>
      </c>
      <c r="R15" s="49" t="s">
        <v>15</v>
      </c>
      <c r="S15" s="49" t="s">
        <v>15</v>
      </c>
      <c r="T15" s="46" t="s">
        <v>15</v>
      </c>
      <c r="U15" s="46" t="n">
        <v>1</v>
      </c>
      <c r="V15" s="46" t="n">
        <v>4</v>
      </c>
      <c r="W15" s="46" t="s">
        <v>671</v>
      </c>
      <c r="X15" s="46" t="s">
        <v>71</v>
      </c>
      <c r="Y15" s="46" t="s">
        <v>805</v>
      </c>
      <c r="Z15" s="46" t="s">
        <v>657</v>
      </c>
      <c r="AA15" s="46" t="s">
        <v>658</v>
      </c>
      <c r="AB15" s="46" t="s">
        <v>806</v>
      </c>
      <c r="AC15" s="46" t="str">
        <f aca="false">IF(Z15="Full-year NYS resident, part-year NYC","Part-year NYC resident tax (IT-360.1)",IF(AA15="New York City","NYC resident income tax",IF(AA15="Yonkers","Yonkers resident surcharge","None")))</f>
        <v>None</v>
      </c>
      <c r="AD15" s="46" t="str">
        <f aca="false">IF(A15=80,"Yonkers nonresident earnings tax (Y-203)","None")</f>
        <v>None</v>
      </c>
      <c r="AE15" s="47"/>
      <c r="AF15" s="47"/>
      <c r="AG15" s="47"/>
      <c r="AH15" s="47"/>
      <c r="AI15" s="47"/>
      <c r="AJ15" s="47"/>
      <c r="AK15" s="47"/>
      <c r="AL15" s="47"/>
      <c r="AM15" s="47"/>
      <c r="AN15" s="47"/>
      <c r="AO15" s="47"/>
      <c r="AP15" s="47"/>
      <c r="AQ15" s="47"/>
      <c r="AR15" s="47"/>
      <c r="AS15" s="47"/>
      <c r="AT15" s="47"/>
      <c r="AU15" s="46"/>
      <c r="AV15" s="23"/>
      <c r="AW15" s="23"/>
      <c r="AX15" s="23"/>
      <c r="AY15" s="23"/>
    </row>
    <row r="16" customFormat="false" ht="27.75" hidden="false" customHeight="true" outlineLevel="0" collapsed="false">
      <c r="A16" s="45" t="n">
        <v>15</v>
      </c>
      <c r="B16" s="46" t="s">
        <v>74</v>
      </c>
      <c r="C16" s="46" t="s">
        <v>807</v>
      </c>
      <c r="D16" s="46" t="s">
        <v>13</v>
      </c>
      <c r="E16" s="47" t="s">
        <v>808</v>
      </c>
      <c r="F16" s="48" t="n">
        <v>34821</v>
      </c>
      <c r="G16" s="47"/>
      <c r="H16" s="47"/>
      <c r="I16" s="47"/>
      <c r="J16" s="47"/>
      <c r="K16" s="49" t="s">
        <v>809</v>
      </c>
      <c r="L16" s="49" t="s">
        <v>810</v>
      </c>
      <c r="M16" s="49" t="s">
        <v>811</v>
      </c>
      <c r="N16" s="49" t="s">
        <v>812</v>
      </c>
      <c r="O16" s="46" t="s">
        <v>813</v>
      </c>
      <c r="P16" s="49" t="s">
        <v>814</v>
      </c>
      <c r="Q16" s="49" t="s">
        <v>815</v>
      </c>
      <c r="R16" s="49" t="s">
        <v>816</v>
      </c>
      <c r="S16" s="49" t="s">
        <v>817</v>
      </c>
      <c r="T16" s="46" t="s">
        <v>818</v>
      </c>
      <c r="U16" s="46" t="n">
        <v>2</v>
      </c>
      <c r="V16" s="46" t="n">
        <v>7</v>
      </c>
      <c r="W16" s="46" t="s">
        <v>655</v>
      </c>
      <c r="X16" s="46" t="s">
        <v>819</v>
      </c>
      <c r="Y16" s="46" t="s">
        <v>820</v>
      </c>
      <c r="Z16" s="46" t="s">
        <v>657</v>
      </c>
      <c r="AA16" s="46" t="s">
        <v>673</v>
      </c>
      <c r="AB16" s="46" t="s">
        <v>821</v>
      </c>
      <c r="AC16" s="46" t="str">
        <f aca="false">IF(Z16="Full-year NYS resident, part-year NYC","Part-year NYC resident tax (IT-360.1)",IF(AA16="New York City","NYC resident income tax",IF(AA16="Yonkers","Yonkers resident surcharge","None")))</f>
        <v>NYC resident income tax</v>
      </c>
      <c r="AD16" s="46" t="str">
        <f aca="false">IF(A16=80,"Yonkers nonresident earnings tax (Y-203)","None")</f>
        <v>None</v>
      </c>
      <c r="AE16" s="47"/>
      <c r="AF16" s="47"/>
      <c r="AG16" s="47"/>
      <c r="AH16" s="47"/>
      <c r="AI16" s="47"/>
      <c r="AJ16" s="47"/>
      <c r="AK16" s="47"/>
      <c r="AL16" s="47"/>
      <c r="AM16" s="47"/>
      <c r="AN16" s="47"/>
      <c r="AO16" s="47"/>
      <c r="AP16" s="47"/>
      <c r="AQ16" s="47"/>
      <c r="AR16" s="47"/>
      <c r="AS16" s="47"/>
      <c r="AT16" s="47"/>
      <c r="AU16" s="46"/>
      <c r="AV16" s="23"/>
      <c r="AW16" s="23"/>
      <c r="AX16" s="23"/>
      <c r="AY16" s="23"/>
    </row>
    <row r="17" customFormat="false" ht="42" hidden="false" customHeight="true" outlineLevel="0" collapsed="false">
      <c r="A17" s="45" t="n">
        <v>16</v>
      </c>
      <c r="B17" s="46" t="s">
        <v>80</v>
      </c>
      <c r="C17" s="46" t="s">
        <v>822</v>
      </c>
      <c r="D17" s="46" t="s">
        <v>18</v>
      </c>
      <c r="E17" s="47" t="s">
        <v>823</v>
      </c>
      <c r="F17" s="48" t="n">
        <v>30417</v>
      </c>
      <c r="G17" s="47" t="s">
        <v>824</v>
      </c>
      <c r="H17" s="48" t="n">
        <v>29260</v>
      </c>
      <c r="I17" s="47" t="s">
        <v>825</v>
      </c>
      <c r="J17" s="47"/>
      <c r="K17" s="49" t="s">
        <v>826</v>
      </c>
      <c r="L17" s="49" t="s">
        <v>688</v>
      </c>
      <c r="M17" s="49" t="s">
        <v>652</v>
      </c>
      <c r="N17" s="49" t="s">
        <v>827</v>
      </c>
      <c r="O17" s="46" t="s">
        <v>828</v>
      </c>
      <c r="P17" s="49" t="s">
        <v>829</v>
      </c>
      <c r="Q17" s="49" t="s">
        <v>668</v>
      </c>
      <c r="R17" s="49" t="s">
        <v>652</v>
      </c>
      <c r="S17" s="49" t="s">
        <v>830</v>
      </c>
      <c r="T17" s="46" t="s">
        <v>831</v>
      </c>
      <c r="U17" s="46" t="n">
        <v>2</v>
      </c>
      <c r="V17" s="46" t="n">
        <v>7</v>
      </c>
      <c r="W17" s="46" t="s">
        <v>671</v>
      </c>
      <c r="X17" s="46" t="s">
        <v>81</v>
      </c>
      <c r="Y17" s="46" t="s">
        <v>832</v>
      </c>
      <c r="Z17" s="46" t="s">
        <v>657</v>
      </c>
      <c r="AA17" s="46" t="s">
        <v>673</v>
      </c>
      <c r="AB17" s="46" t="s">
        <v>833</v>
      </c>
      <c r="AC17" s="46" t="str">
        <f aca="false">IF(Z17="Full-year NYS resident, part-year NYC","Part-year NYC resident tax (IT-360.1)",IF(AA17="New York City","NYC resident income tax",IF(AA17="Yonkers","Yonkers resident surcharge","None")))</f>
        <v>NYC resident income tax</v>
      </c>
      <c r="AD17" s="46" t="str">
        <f aca="false">IF(A17=80,"Yonkers nonresident earnings tax (Y-203)","None")</f>
        <v>None</v>
      </c>
      <c r="AE17" s="47"/>
      <c r="AF17" s="47"/>
      <c r="AG17" s="47"/>
      <c r="AH17" s="47"/>
      <c r="AI17" s="47"/>
      <c r="AJ17" s="47"/>
      <c r="AK17" s="47"/>
      <c r="AL17" s="47"/>
      <c r="AM17" s="47"/>
      <c r="AN17" s="47"/>
      <c r="AO17" s="47"/>
      <c r="AP17" s="47"/>
      <c r="AQ17" s="47"/>
      <c r="AR17" s="47"/>
      <c r="AS17" s="47"/>
      <c r="AT17" s="47"/>
      <c r="AU17" s="46"/>
      <c r="AV17" s="23"/>
      <c r="AW17" s="23"/>
      <c r="AX17" s="23"/>
      <c r="AY17" s="23"/>
    </row>
    <row r="18" customFormat="false" ht="27.75" hidden="false" customHeight="true" outlineLevel="0" collapsed="false">
      <c r="A18" s="45" t="n">
        <v>17</v>
      </c>
      <c r="B18" s="46" t="s">
        <v>84</v>
      </c>
      <c r="C18" s="46" t="s">
        <v>834</v>
      </c>
      <c r="D18" s="46" t="s">
        <v>13</v>
      </c>
      <c r="E18" s="47" t="s">
        <v>835</v>
      </c>
      <c r="F18" s="48" t="n">
        <v>22186</v>
      </c>
      <c r="G18" s="47"/>
      <c r="H18" s="47"/>
      <c r="I18" s="47"/>
      <c r="J18" s="47"/>
      <c r="K18" s="49" t="s">
        <v>836</v>
      </c>
      <c r="L18" s="49" t="s">
        <v>837</v>
      </c>
      <c r="M18" s="49" t="s">
        <v>652</v>
      </c>
      <c r="N18" s="49" t="s">
        <v>838</v>
      </c>
      <c r="O18" s="46" t="s">
        <v>839</v>
      </c>
      <c r="P18" s="49" t="s">
        <v>15</v>
      </c>
      <c r="Q18" s="49" t="s">
        <v>15</v>
      </c>
      <c r="R18" s="49" t="s">
        <v>15</v>
      </c>
      <c r="S18" s="49" t="s">
        <v>15</v>
      </c>
      <c r="T18" s="46" t="s">
        <v>15</v>
      </c>
      <c r="U18" s="46" t="n">
        <v>1</v>
      </c>
      <c r="V18" s="46" t="n">
        <v>4</v>
      </c>
      <c r="W18" s="46" t="s">
        <v>671</v>
      </c>
      <c r="X18" s="46" t="s">
        <v>85</v>
      </c>
      <c r="Y18" s="46" t="s">
        <v>840</v>
      </c>
      <c r="Z18" s="46" t="s">
        <v>657</v>
      </c>
      <c r="AA18" s="46" t="s">
        <v>658</v>
      </c>
      <c r="AB18" s="46" t="s">
        <v>841</v>
      </c>
      <c r="AC18" s="46" t="str">
        <f aca="false">IF(Z18="Full-year NYS resident, part-year NYC","Part-year NYC resident tax (IT-360.1)",IF(AA18="New York City","NYC resident income tax",IF(AA18="Yonkers","Yonkers resident surcharge","None")))</f>
        <v>None</v>
      </c>
      <c r="AD18" s="46" t="str">
        <f aca="false">IF(A18=80,"Yonkers nonresident earnings tax (Y-203)","None")</f>
        <v>None</v>
      </c>
      <c r="AE18" s="47"/>
      <c r="AF18" s="47"/>
      <c r="AG18" s="47"/>
      <c r="AH18" s="47"/>
      <c r="AI18" s="47"/>
      <c r="AJ18" s="47"/>
      <c r="AK18" s="47"/>
      <c r="AL18" s="47"/>
      <c r="AM18" s="47"/>
      <c r="AN18" s="47"/>
      <c r="AO18" s="47"/>
      <c r="AP18" s="47"/>
      <c r="AQ18" s="47"/>
      <c r="AR18" s="47"/>
      <c r="AS18" s="47"/>
      <c r="AT18" s="47"/>
      <c r="AU18" s="46"/>
      <c r="AV18" s="23"/>
      <c r="AW18" s="23"/>
      <c r="AX18" s="23"/>
      <c r="AY18" s="23"/>
    </row>
    <row r="19" customFormat="false" ht="27.75" hidden="false" customHeight="true" outlineLevel="0" collapsed="false">
      <c r="A19" s="45" t="n">
        <v>18</v>
      </c>
      <c r="B19" s="46" t="s">
        <v>88</v>
      </c>
      <c r="C19" s="46" t="s">
        <v>842</v>
      </c>
      <c r="D19" s="46" t="s">
        <v>18</v>
      </c>
      <c r="E19" s="47" t="s">
        <v>843</v>
      </c>
      <c r="F19" s="48" t="n">
        <v>20126</v>
      </c>
      <c r="G19" s="47" t="s">
        <v>844</v>
      </c>
      <c r="H19" s="48" t="n">
        <v>20833</v>
      </c>
      <c r="I19" s="47" t="s">
        <v>845</v>
      </c>
      <c r="J19" s="47"/>
      <c r="K19" s="49" t="s">
        <v>836</v>
      </c>
      <c r="L19" s="49" t="s">
        <v>837</v>
      </c>
      <c r="M19" s="49" t="s">
        <v>652</v>
      </c>
      <c r="N19" s="49" t="s">
        <v>846</v>
      </c>
      <c r="O19" s="46" t="s">
        <v>847</v>
      </c>
      <c r="P19" s="49" t="s">
        <v>848</v>
      </c>
      <c r="Q19" s="49" t="s">
        <v>720</v>
      </c>
      <c r="R19" s="49" t="s">
        <v>721</v>
      </c>
      <c r="S19" s="49" t="s">
        <v>849</v>
      </c>
      <c r="T19" s="46" t="s">
        <v>850</v>
      </c>
      <c r="U19" s="46" t="n">
        <v>2</v>
      </c>
      <c r="V19" s="46" t="n">
        <v>5</v>
      </c>
      <c r="W19" s="46" t="s">
        <v>671</v>
      </c>
      <c r="X19" s="46" t="s">
        <v>851</v>
      </c>
      <c r="Y19" s="46" t="s">
        <v>852</v>
      </c>
      <c r="Z19" s="46" t="s">
        <v>657</v>
      </c>
      <c r="AA19" s="46" t="s">
        <v>658</v>
      </c>
      <c r="AB19" s="46" t="s">
        <v>853</v>
      </c>
      <c r="AC19" s="46" t="str">
        <f aca="false">IF(Z19="Full-year NYS resident, part-year NYC","Part-year NYC resident tax (IT-360.1)",IF(AA19="New York City","NYC resident income tax",IF(AA19="Yonkers","Yonkers resident surcharge","None")))</f>
        <v>None</v>
      </c>
      <c r="AD19" s="46" t="str">
        <f aca="false">IF(A19=80,"Yonkers nonresident earnings tax (Y-203)","None")</f>
        <v>None</v>
      </c>
      <c r="AE19" s="47"/>
      <c r="AF19" s="47"/>
      <c r="AG19" s="47"/>
      <c r="AH19" s="47"/>
      <c r="AI19" s="47"/>
      <c r="AJ19" s="47"/>
      <c r="AK19" s="47"/>
      <c r="AL19" s="47"/>
      <c r="AM19" s="47"/>
      <c r="AN19" s="47"/>
      <c r="AO19" s="47"/>
      <c r="AP19" s="47"/>
      <c r="AQ19" s="47"/>
      <c r="AR19" s="47"/>
      <c r="AS19" s="47"/>
      <c r="AT19" s="47"/>
      <c r="AU19" s="46"/>
      <c r="AV19" s="23"/>
      <c r="AW19" s="23"/>
      <c r="AX19" s="23"/>
      <c r="AY19" s="23"/>
    </row>
    <row r="20" customFormat="false" ht="42" hidden="false" customHeight="true" outlineLevel="0" collapsed="false">
      <c r="A20" s="45" t="n">
        <v>19</v>
      </c>
      <c r="B20" s="46" t="s">
        <v>91</v>
      </c>
      <c r="C20" s="46" t="s">
        <v>854</v>
      </c>
      <c r="D20" s="46" t="s">
        <v>13</v>
      </c>
      <c r="E20" s="47" t="s">
        <v>855</v>
      </c>
      <c r="F20" s="48" t="n">
        <v>37425</v>
      </c>
      <c r="G20" s="47"/>
      <c r="H20" s="47"/>
      <c r="I20" s="47"/>
      <c r="J20" s="47"/>
      <c r="K20" s="49" t="s">
        <v>856</v>
      </c>
      <c r="L20" s="49" t="s">
        <v>794</v>
      </c>
      <c r="M20" s="49" t="s">
        <v>857</v>
      </c>
      <c r="N20" s="49" t="s">
        <v>858</v>
      </c>
      <c r="O20" s="46" t="s">
        <v>859</v>
      </c>
      <c r="P20" s="49" t="s">
        <v>15</v>
      </c>
      <c r="Q20" s="49" t="s">
        <v>15</v>
      </c>
      <c r="R20" s="49" t="s">
        <v>15</v>
      </c>
      <c r="S20" s="49" t="s">
        <v>15</v>
      </c>
      <c r="T20" s="46" t="s">
        <v>15</v>
      </c>
      <c r="U20" s="46" t="n">
        <v>1</v>
      </c>
      <c r="V20" s="46" t="n">
        <v>6</v>
      </c>
      <c r="W20" s="46" t="s">
        <v>671</v>
      </c>
      <c r="X20" s="46" t="s">
        <v>93</v>
      </c>
      <c r="Y20" s="46" t="s">
        <v>860</v>
      </c>
      <c r="Z20" s="46" t="s">
        <v>657</v>
      </c>
      <c r="AA20" s="46" t="s">
        <v>673</v>
      </c>
      <c r="AB20" s="46" t="s">
        <v>833</v>
      </c>
      <c r="AC20" s="46" t="str">
        <f aca="false">IF(Z20="Full-year NYS resident, part-year NYC","Part-year NYC resident tax (IT-360.1)",IF(AA20="New York City","NYC resident income tax",IF(AA20="Yonkers","Yonkers resident surcharge","None")))</f>
        <v>NYC resident income tax</v>
      </c>
      <c r="AD20" s="46" t="str">
        <f aca="false">IF(A20=80,"Yonkers nonresident earnings tax (Y-203)","None")</f>
        <v>None</v>
      </c>
      <c r="AE20" s="47"/>
      <c r="AF20" s="47"/>
      <c r="AG20" s="47"/>
      <c r="AH20" s="47"/>
      <c r="AI20" s="47"/>
      <c r="AJ20" s="47"/>
      <c r="AK20" s="47"/>
      <c r="AL20" s="47"/>
      <c r="AM20" s="47"/>
      <c r="AN20" s="47"/>
      <c r="AO20" s="47"/>
      <c r="AP20" s="47"/>
      <c r="AQ20" s="47"/>
      <c r="AR20" s="47"/>
      <c r="AS20" s="47"/>
      <c r="AT20" s="47"/>
      <c r="AU20" s="46"/>
      <c r="AV20" s="23"/>
      <c r="AW20" s="23"/>
      <c r="AX20" s="23"/>
      <c r="AY20" s="23"/>
    </row>
    <row r="21" customFormat="false" ht="42" hidden="false" customHeight="true" outlineLevel="0" collapsed="false">
      <c r="A21" s="45" t="n">
        <v>20</v>
      </c>
      <c r="B21" s="46" t="s">
        <v>96</v>
      </c>
      <c r="C21" s="46" t="s">
        <v>861</v>
      </c>
      <c r="D21" s="46" t="s">
        <v>13</v>
      </c>
      <c r="E21" s="47" t="s">
        <v>862</v>
      </c>
      <c r="F21" s="52" t="n">
        <v>34629</v>
      </c>
      <c r="G21" s="47"/>
      <c r="H21" s="47"/>
      <c r="I21" s="47"/>
      <c r="J21" s="47"/>
      <c r="K21" s="49" t="s">
        <v>863</v>
      </c>
      <c r="L21" s="49" t="s">
        <v>709</v>
      </c>
      <c r="M21" s="49" t="s">
        <v>710</v>
      </c>
      <c r="N21" s="49" t="s">
        <v>711</v>
      </c>
      <c r="O21" s="46" t="s">
        <v>864</v>
      </c>
      <c r="P21" s="49" t="s">
        <v>15</v>
      </c>
      <c r="Q21" s="49" t="s">
        <v>15</v>
      </c>
      <c r="R21" s="49" t="s">
        <v>15</v>
      </c>
      <c r="S21" s="49" t="s">
        <v>15</v>
      </c>
      <c r="T21" s="46" t="s">
        <v>15</v>
      </c>
      <c r="U21" s="46" t="n">
        <v>1</v>
      </c>
      <c r="V21" s="46" t="n">
        <v>5</v>
      </c>
      <c r="W21" s="46" t="s">
        <v>655</v>
      </c>
      <c r="X21" s="46" t="s">
        <v>98</v>
      </c>
      <c r="Y21" s="46" t="s">
        <v>865</v>
      </c>
      <c r="Z21" s="46" t="s">
        <v>657</v>
      </c>
      <c r="AA21" s="46" t="s">
        <v>658</v>
      </c>
      <c r="AB21" s="46" t="s">
        <v>866</v>
      </c>
      <c r="AC21" s="46" t="str">
        <f aca="false">IF(Z21="Full-year NYS resident, part-year NYC","Part-year NYC resident tax (IT-360.1)",IF(AA21="New York City","NYC resident income tax",IF(AA21="Yonkers","Yonkers resident surcharge","None")))</f>
        <v>None</v>
      </c>
      <c r="AD21" s="46" t="str">
        <f aca="false">IF(A21=80,"Yonkers nonresident earnings tax (Y-203)","None")</f>
        <v>None</v>
      </c>
      <c r="AE21" s="47"/>
      <c r="AF21" s="47"/>
      <c r="AG21" s="47"/>
      <c r="AH21" s="47"/>
      <c r="AI21" s="47"/>
      <c r="AJ21" s="47"/>
      <c r="AK21" s="47"/>
      <c r="AL21" s="47"/>
      <c r="AM21" s="47"/>
      <c r="AN21" s="47"/>
      <c r="AO21" s="47"/>
      <c r="AP21" s="47"/>
      <c r="AQ21" s="47"/>
      <c r="AR21" s="47"/>
      <c r="AS21" s="47"/>
      <c r="AT21" s="47"/>
      <c r="AU21" s="46"/>
      <c r="AV21" s="23"/>
      <c r="AW21" s="23"/>
      <c r="AX21" s="23"/>
      <c r="AY21" s="23"/>
    </row>
    <row r="22" customFormat="false" ht="42" hidden="false" customHeight="true" outlineLevel="0" collapsed="false">
      <c r="A22" s="45" t="n">
        <v>21</v>
      </c>
      <c r="B22" s="46" t="s">
        <v>101</v>
      </c>
      <c r="C22" s="46" t="s">
        <v>867</v>
      </c>
      <c r="D22" s="46" t="s">
        <v>18</v>
      </c>
      <c r="E22" s="47" t="s">
        <v>868</v>
      </c>
      <c r="F22" s="48" t="n">
        <v>32156</v>
      </c>
      <c r="G22" s="47" t="s">
        <v>869</v>
      </c>
      <c r="H22" s="48" t="n">
        <v>31090</v>
      </c>
      <c r="I22" s="47" t="s">
        <v>870</v>
      </c>
      <c r="J22" s="47" t="s">
        <v>731</v>
      </c>
      <c r="K22" s="49" t="s">
        <v>871</v>
      </c>
      <c r="L22" s="49" t="s">
        <v>872</v>
      </c>
      <c r="M22" s="49" t="s">
        <v>873</v>
      </c>
      <c r="N22" s="49" t="s">
        <v>874</v>
      </c>
      <c r="O22" s="46" t="s">
        <v>875</v>
      </c>
      <c r="P22" s="49" t="s">
        <v>751</v>
      </c>
      <c r="Q22" s="49" t="s">
        <v>733</v>
      </c>
      <c r="R22" s="49" t="s">
        <v>734</v>
      </c>
      <c r="S22" s="49" t="s">
        <v>876</v>
      </c>
      <c r="T22" s="46" t="s">
        <v>877</v>
      </c>
      <c r="U22" s="46" t="n">
        <v>2</v>
      </c>
      <c r="V22" s="46" t="n">
        <v>6</v>
      </c>
      <c r="W22" s="46" t="s">
        <v>671</v>
      </c>
      <c r="X22" s="46" t="s">
        <v>103</v>
      </c>
      <c r="Y22" s="46" t="s">
        <v>878</v>
      </c>
      <c r="Z22" s="46" t="s">
        <v>657</v>
      </c>
      <c r="AA22" s="46" t="s">
        <v>658</v>
      </c>
      <c r="AB22" s="46" t="s">
        <v>879</v>
      </c>
      <c r="AC22" s="46" t="str">
        <f aca="false">IF(Z22="Full-year NYS resident, part-year NYC","Part-year NYC resident tax (IT-360.1)",IF(AA22="New York City","NYC resident income tax",IF(AA22="Yonkers","Yonkers resident surcharge","None")))</f>
        <v>None</v>
      </c>
      <c r="AD22" s="46" t="str">
        <f aca="false">IF(A22=80,"Yonkers nonresident earnings tax (Y-203)","None")</f>
        <v>None</v>
      </c>
      <c r="AE22" s="47" t="s">
        <v>880</v>
      </c>
      <c r="AF22" s="47" t="s">
        <v>747</v>
      </c>
      <c r="AG22" s="47" t="s">
        <v>746</v>
      </c>
      <c r="AH22" s="48" t="n">
        <v>43407</v>
      </c>
      <c r="AI22" s="47" t="n">
        <v>8</v>
      </c>
      <c r="AJ22" s="47" t="s">
        <v>881</v>
      </c>
      <c r="AK22" s="47" t="s">
        <v>743</v>
      </c>
      <c r="AL22" s="47" t="s">
        <v>882</v>
      </c>
      <c r="AM22" s="47"/>
      <c r="AN22" s="47"/>
      <c r="AO22" s="47"/>
      <c r="AP22" s="47"/>
      <c r="AQ22" s="47"/>
      <c r="AR22" s="47"/>
      <c r="AS22" s="47"/>
      <c r="AT22" s="47"/>
      <c r="AU22" s="46"/>
      <c r="AV22" s="23"/>
      <c r="AW22" s="23"/>
      <c r="AX22" s="23"/>
      <c r="AY22" s="23"/>
    </row>
    <row r="23" customFormat="false" ht="27.75" hidden="false" customHeight="true" outlineLevel="0" collapsed="false">
      <c r="A23" s="45" t="n">
        <v>22</v>
      </c>
      <c r="B23" s="46" t="s">
        <v>106</v>
      </c>
      <c r="C23" s="46" t="s">
        <v>883</v>
      </c>
      <c r="D23" s="46" t="s">
        <v>18</v>
      </c>
      <c r="E23" s="47" t="s">
        <v>884</v>
      </c>
      <c r="F23" s="48" t="n">
        <v>27948</v>
      </c>
      <c r="G23" s="47" t="s">
        <v>885</v>
      </c>
      <c r="H23" s="48" t="n">
        <v>27794</v>
      </c>
      <c r="I23" s="47" t="s">
        <v>886</v>
      </c>
      <c r="J23" s="47" t="s">
        <v>731</v>
      </c>
      <c r="K23" s="49" t="s">
        <v>887</v>
      </c>
      <c r="L23" s="49" t="s">
        <v>888</v>
      </c>
      <c r="M23" s="49" t="s">
        <v>889</v>
      </c>
      <c r="N23" s="49" t="s">
        <v>711</v>
      </c>
      <c r="O23" s="46" t="s">
        <v>890</v>
      </c>
      <c r="P23" s="49" t="s">
        <v>15</v>
      </c>
      <c r="Q23" s="49" t="s">
        <v>15</v>
      </c>
      <c r="R23" s="49" t="s">
        <v>15</v>
      </c>
      <c r="S23" s="49" t="s">
        <v>15</v>
      </c>
      <c r="T23" s="46" t="s">
        <v>15</v>
      </c>
      <c r="U23" s="46" t="n">
        <v>1</v>
      </c>
      <c r="V23" s="46" t="n">
        <v>6</v>
      </c>
      <c r="W23" s="46" t="s">
        <v>671</v>
      </c>
      <c r="X23" s="46" t="s">
        <v>107</v>
      </c>
      <c r="Y23" s="46" t="s">
        <v>891</v>
      </c>
      <c r="Z23" s="46" t="s">
        <v>657</v>
      </c>
      <c r="AA23" s="46" t="s">
        <v>658</v>
      </c>
      <c r="AB23" s="46" t="s">
        <v>892</v>
      </c>
      <c r="AC23" s="46" t="str">
        <f aca="false">IF(Z23="Full-year NYS resident, part-year NYC","Part-year NYC resident tax (IT-360.1)",IF(AA23="New York City","NYC resident income tax",IF(AA23="Yonkers","Yonkers resident surcharge","None")))</f>
        <v>None</v>
      </c>
      <c r="AD23" s="46" t="str">
        <f aca="false">IF(A23=80,"Yonkers nonresident earnings tax (Y-203)","None")</f>
        <v>None</v>
      </c>
      <c r="AE23" s="47" t="s">
        <v>893</v>
      </c>
      <c r="AF23" s="47" t="s">
        <v>740</v>
      </c>
      <c r="AG23" s="47" t="s">
        <v>741</v>
      </c>
      <c r="AH23" s="48" t="n">
        <v>39251</v>
      </c>
      <c r="AI23" s="47" t="n">
        <v>19</v>
      </c>
      <c r="AJ23" s="47" t="s">
        <v>894</v>
      </c>
      <c r="AK23" s="47" t="s">
        <v>895</v>
      </c>
      <c r="AL23" s="47" t="s">
        <v>896</v>
      </c>
      <c r="AM23" s="47"/>
      <c r="AN23" s="47"/>
      <c r="AO23" s="47"/>
      <c r="AP23" s="47"/>
      <c r="AQ23" s="47"/>
      <c r="AR23" s="47"/>
      <c r="AS23" s="47"/>
      <c r="AT23" s="47"/>
      <c r="AU23" s="46"/>
      <c r="AV23" s="23"/>
      <c r="AW23" s="23"/>
      <c r="AX23" s="23"/>
      <c r="AY23" s="23"/>
    </row>
    <row r="24" customFormat="false" ht="42" hidden="false" customHeight="true" outlineLevel="0" collapsed="false">
      <c r="A24" s="45" t="n">
        <v>23</v>
      </c>
      <c r="B24" s="46" t="s">
        <v>110</v>
      </c>
      <c r="C24" s="46" t="s">
        <v>897</v>
      </c>
      <c r="D24" s="46" t="s">
        <v>13</v>
      </c>
      <c r="E24" s="47" t="s">
        <v>898</v>
      </c>
      <c r="F24" s="52" t="n">
        <v>30997</v>
      </c>
      <c r="G24" s="47"/>
      <c r="H24" s="47"/>
      <c r="I24" s="47"/>
      <c r="J24" s="47"/>
      <c r="K24" s="49" t="s">
        <v>899</v>
      </c>
      <c r="L24" s="49" t="s">
        <v>900</v>
      </c>
      <c r="M24" s="49" t="s">
        <v>901</v>
      </c>
      <c r="N24" s="49" t="s">
        <v>902</v>
      </c>
      <c r="O24" s="46" t="s">
        <v>903</v>
      </c>
      <c r="P24" s="49" t="s">
        <v>15</v>
      </c>
      <c r="Q24" s="49" t="s">
        <v>15</v>
      </c>
      <c r="R24" s="49" t="s">
        <v>15</v>
      </c>
      <c r="S24" s="49" t="s">
        <v>15</v>
      </c>
      <c r="T24" s="46" t="s">
        <v>15</v>
      </c>
      <c r="U24" s="46" t="n">
        <v>1</v>
      </c>
      <c r="V24" s="46" t="n">
        <v>3</v>
      </c>
      <c r="W24" s="46" t="s">
        <v>655</v>
      </c>
      <c r="X24" s="46" t="s">
        <v>111</v>
      </c>
      <c r="Y24" s="46" t="s">
        <v>904</v>
      </c>
      <c r="Z24" s="46" t="s">
        <v>657</v>
      </c>
      <c r="AA24" s="46" t="s">
        <v>658</v>
      </c>
      <c r="AB24" s="46" t="s">
        <v>905</v>
      </c>
      <c r="AC24" s="46" t="str">
        <f aca="false">IF(Z24="Full-year NYS resident, part-year NYC","Part-year NYC resident tax (IT-360.1)",IF(AA24="New York City","NYC resident income tax",IF(AA24="Yonkers","Yonkers resident surcharge","None")))</f>
        <v>None</v>
      </c>
      <c r="AD24" s="46" t="str">
        <f aca="false">IF(A24=80,"Yonkers nonresident earnings tax (Y-203)","None")</f>
        <v>None</v>
      </c>
      <c r="AE24" s="47"/>
      <c r="AF24" s="47"/>
      <c r="AG24" s="47"/>
      <c r="AH24" s="47"/>
      <c r="AI24" s="47"/>
      <c r="AJ24" s="47"/>
      <c r="AK24" s="47"/>
      <c r="AL24" s="47"/>
      <c r="AM24" s="47"/>
      <c r="AN24" s="47"/>
      <c r="AO24" s="47"/>
      <c r="AP24" s="47"/>
      <c r="AQ24" s="47"/>
      <c r="AR24" s="47"/>
      <c r="AS24" s="47"/>
      <c r="AT24" s="47"/>
      <c r="AU24" s="46"/>
      <c r="AV24" s="23"/>
      <c r="AW24" s="23"/>
      <c r="AX24" s="23"/>
      <c r="AY24" s="23"/>
    </row>
    <row r="25" customFormat="false" ht="27.75" hidden="false" customHeight="true" outlineLevel="0" collapsed="false">
      <c r="A25" s="45" t="n">
        <v>24</v>
      </c>
      <c r="B25" s="46" t="s">
        <v>113</v>
      </c>
      <c r="C25" s="46" t="s">
        <v>906</v>
      </c>
      <c r="D25" s="46" t="s">
        <v>18</v>
      </c>
      <c r="E25" s="47" t="s">
        <v>907</v>
      </c>
      <c r="F25" s="48" t="n">
        <v>29284</v>
      </c>
      <c r="G25" s="47" t="s">
        <v>908</v>
      </c>
      <c r="H25" s="48" t="n">
        <v>29683</v>
      </c>
      <c r="I25" s="47" t="s">
        <v>909</v>
      </c>
      <c r="J25" s="47"/>
      <c r="K25" s="49" t="s">
        <v>910</v>
      </c>
      <c r="L25" s="49" t="s">
        <v>911</v>
      </c>
      <c r="M25" s="49" t="s">
        <v>912</v>
      </c>
      <c r="N25" s="49" t="s">
        <v>913</v>
      </c>
      <c r="O25" s="46" t="s">
        <v>914</v>
      </c>
      <c r="P25" s="49" t="s">
        <v>15</v>
      </c>
      <c r="Q25" s="49" t="s">
        <v>15</v>
      </c>
      <c r="R25" s="49" t="s">
        <v>15</v>
      </c>
      <c r="S25" s="49" t="s">
        <v>15</v>
      </c>
      <c r="T25" s="46" t="s">
        <v>15</v>
      </c>
      <c r="U25" s="46" t="n">
        <v>1</v>
      </c>
      <c r="V25" s="46" t="n">
        <v>5</v>
      </c>
      <c r="W25" s="46" t="s">
        <v>671</v>
      </c>
      <c r="X25" s="46" t="s">
        <v>114</v>
      </c>
      <c r="Y25" s="46" t="s">
        <v>915</v>
      </c>
      <c r="Z25" s="46" t="s">
        <v>657</v>
      </c>
      <c r="AA25" s="46" t="s">
        <v>658</v>
      </c>
      <c r="AB25" s="46" t="s">
        <v>916</v>
      </c>
      <c r="AC25" s="46" t="str">
        <f aca="false">IF(Z25="Full-year NYS resident, part-year NYC","Part-year NYC resident tax (IT-360.1)",IF(AA25="New York City","NYC resident income tax",IF(AA25="Yonkers","Yonkers resident surcharge","None")))</f>
        <v>None</v>
      </c>
      <c r="AD25" s="46" t="str">
        <f aca="false">IF(A25=80,"Yonkers nonresident earnings tax (Y-203)","None")</f>
        <v>None</v>
      </c>
      <c r="AE25" s="47"/>
      <c r="AF25" s="47"/>
      <c r="AG25" s="47"/>
      <c r="AH25" s="47"/>
      <c r="AI25" s="47"/>
      <c r="AJ25" s="47"/>
      <c r="AK25" s="47"/>
      <c r="AL25" s="47"/>
      <c r="AM25" s="47"/>
      <c r="AN25" s="47"/>
      <c r="AO25" s="47"/>
      <c r="AP25" s="47"/>
      <c r="AQ25" s="47"/>
      <c r="AR25" s="47"/>
      <c r="AS25" s="47"/>
      <c r="AT25" s="47"/>
      <c r="AU25" s="46"/>
      <c r="AV25" s="23"/>
      <c r="AW25" s="23"/>
      <c r="AX25" s="23"/>
      <c r="AY25" s="23"/>
    </row>
    <row r="26" customFormat="false" ht="27.75" hidden="false" customHeight="true" outlineLevel="0" collapsed="false">
      <c r="A26" s="45" t="n">
        <v>25</v>
      </c>
      <c r="B26" s="46" t="s">
        <v>117</v>
      </c>
      <c r="C26" s="46" t="s">
        <v>917</v>
      </c>
      <c r="D26" s="46" t="s">
        <v>13</v>
      </c>
      <c r="E26" s="47" t="s">
        <v>918</v>
      </c>
      <c r="F26" s="48" t="n">
        <v>33479</v>
      </c>
      <c r="G26" s="47"/>
      <c r="H26" s="47"/>
      <c r="I26" s="47"/>
      <c r="J26" s="47"/>
      <c r="K26" s="49" t="s">
        <v>809</v>
      </c>
      <c r="L26" s="49" t="s">
        <v>810</v>
      </c>
      <c r="M26" s="49" t="s">
        <v>811</v>
      </c>
      <c r="N26" s="49" t="s">
        <v>812</v>
      </c>
      <c r="O26" s="46" t="s">
        <v>813</v>
      </c>
      <c r="P26" s="49" t="s">
        <v>814</v>
      </c>
      <c r="Q26" s="49" t="s">
        <v>815</v>
      </c>
      <c r="R26" s="49" t="s">
        <v>816</v>
      </c>
      <c r="S26" s="49" t="s">
        <v>817</v>
      </c>
      <c r="T26" s="46" t="s">
        <v>818</v>
      </c>
      <c r="U26" s="46" t="n">
        <v>2</v>
      </c>
      <c r="V26" s="46" t="n">
        <v>7</v>
      </c>
      <c r="W26" s="46" t="s">
        <v>655</v>
      </c>
      <c r="X26" s="46" t="s">
        <v>919</v>
      </c>
      <c r="Y26" s="46" t="s">
        <v>920</v>
      </c>
      <c r="Z26" s="46" t="s">
        <v>657</v>
      </c>
      <c r="AA26" s="46" t="s">
        <v>673</v>
      </c>
      <c r="AB26" s="46" t="s">
        <v>674</v>
      </c>
      <c r="AC26" s="46" t="str">
        <f aca="false">IF(Z26="Full-year NYS resident, part-year NYC","Part-year NYC resident tax (IT-360.1)",IF(AA26="New York City","NYC resident income tax",IF(AA26="Yonkers","Yonkers resident surcharge","None")))</f>
        <v>NYC resident income tax</v>
      </c>
      <c r="AD26" s="46" t="str">
        <f aca="false">IF(A26=80,"Yonkers nonresident earnings tax (Y-203)","None")</f>
        <v>None</v>
      </c>
      <c r="AE26" s="47"/>
      <c r="AF26" s="47"/>
      <c r="AG26" s="47"/>
      <c r="AH26" s="47"/>
      <c r="AI26" s="47"/>
      <c r="AJ26" s="47"/>
      <c r="AK26" s="47"/>
      <c r="AL26" s="47"/>
      <c r="AM26" s="47"/>
      <c r="AN26" s="47"/>
      <c r="AO26" s="47"/>
      <c r="AP26" s="47"/>
      <c r="AQ26" s="47"/>
      <c r="AR26" s="47"/>
      <c r="AS26" s="47"/>
      <c r="AT26" s="47"/>
      <c r="AU26" s="46"/>
      <c r="AV26" s="23"/>
      <c r="AW26" s="23"/>
      <c r="AX26" s="23"/>
      <c r="AY26" s="23"/>
    </row>
    <row r="27" customFormat="false" ht="42" hidden="false" customHeight="true" outlineLevel="0" collapsed="false">
      <c r="A27" s="45" t="n">
        <v>26</v>
      </c>
      <c r="B27" s="46" t="s">
        <v>121</v>
      </c>
      <c r="C27" s="46" t="s">
        <v>921</v>
      </c>
      <c r="D27" s="46" t="s">
        <v>18</v>
      </c>
      <c r="E27" s="47" t="s">
        <v>922</v>
      </c>
      <c r="F27" s="48" t="n">
        <v>27530</v>
      </c>
      <c r="G27" s="47" t="s">
        <v>923</v>
      </c>
      <c r="H27" s="48" t="n">
        <v>28142</v>
      </c>
      <c r="I27" s="47" t="s">
        <v>924</v>
      </c>
      <c r="J27" s="47"/>
      <c r="K27" s="49" t="s">
        <v>925</v>
      </c>
      <c r="L27" s="49" t="s">
        <v>926</v>
      </c>
      <c r="M27" s="49" t="s">
        <v>652</v>
      </c>
      <c r="N27" s="49" t="s">
        <v>927</v>
      </c>
      <c r="O27" s="46" t="s">
        <v>928</v>
      </c>
      <c r="P27" s="49" t="s">
        <v>15</v>
      </c>
      <c r="Q27" s="49" t="s">
        <v>15</v>
      </c>
      <c r="R27" s="49" t="s">
        <v>15</v>
      </c>
      <c r="S27" s="49" t="s">
        <v>15</v>
      </c>
      <c r="T27" s="46" t="s">
        <v>15</v>
      </c>
      <c r="U27" s="46" t="n">
        <v>1</v>
      </c>
      <c r="V27" s="46" t="n">
        <v>5</v>
      </c>
      <c r="W27" s="46" t="s">
        <v>655</v>
      </c>
      <c r="X27" s="46" t="s">
        <v>122</v>
      </c>
      <c r="Y27" s="46" t="s">
        <v>929</v>
      </c>
      <c r="Z27" s="46" t="s">
        <v>657</v>
      </c>
      <c r="AA27" s="46" t="s">
        <v>658</v>
      </c>
      <c r="AB27" s="46" t="s">
        <v>930</v>
      </c>
      <c r="AC27" s="46" t="str">
        <f aca="false">IF(Z27="Full-year NYS resident, part-year NYC","Part-year NYC resident tax (IT-360.1)",IF(AA27="New York City","NYC resident income tax",IF(AA27="Yonkers","Yonkers resident surcharge","None")))</f>
        <v>None</v>
      </c>
      <c r="AD27" s="46" t="str">
        <f aca="false">IF(A27=80,"Yonkers nonresident earnings tax (Y-203)","None")</f>
        <v>None</v>
      </c>
      <c r="AE27" s="47"/>
      <c r="AF27" s="47"/>
      <c r="AG27" s="47"/>
      <c r="AH27" s="47"/>
      <c r="AI27" s="47"/>
      <c r="AJ27" s="47"/>
      <c r="AK27" s="47"/>
      <c r="AL27" s="47"/>
      <c r="AM27" s="47"/>
      <c r="AN27" s="47"/>
      <c r="AO27" s="47"/>
      <c r="AP27" s="47"/>
      <c r="AQ27" s="47"/>
      <c r="AR27" s="47"/>
      <c r="AS27" s="47"/>
      <c r="AT27" s="47"/>
      <c r="AU27" s="46"/>
      <c r="AV27" s="23"/>
      <c r="AW27" s="23"/>
      <c r="AX27" s="23"/>
      <c r="AY27" s="23"/>
    </row>
    <row r="28" customFormat="false" ht="27.75" hidden="false" customHeight="true" outlineLevel="0" collapsed="false">
      <c r="A28" s="45" t="n">
        <v>27</v>
      </c>
      <c r="B28" s="46" t="s">
        <v>125</v>
      </c>
      <c r="C28" s="46" t="s">
        <v>931</v>
      </c>
      <c r="D28" s="46" t="s">
        <v>13</v>
      </c>
      <c r="E28" s="47" t="s">
        <v>932</v>
      </c>
      <c r="F28" s="48" t="n">
        <v>36495</v>
      </c>
      <c r="G28" s="47"/>
      <c r="H28" s="47"/>
      <c r="I28" s="47"/>
      <c r="J28" s="47"/>
      <c r="K28" s="49" t="s">
        <v>933</v>
      </c>
      <c r="L28" s="49" t="s">
        <v>810</v>
      </c>
      <c r="M28" s="49" t="s">
        <v>652</v>
      </c>
      <c r="N28" s="49" t="s">
        <v>934</v>
      </c>
      <c r="O28" s="46" t="s">
        <v>935</v>
      </c>
      <c r="P28" s="49" t="s">
        <v>15</v>
      </c>
      <c r="Q28" s="49" t="s">
        <v>15</v>
      </c>
      <c r="R28" s="49" t="s">
        <v>15</v>
      </c>
      <c r="S28" s="49" t="s">
        <v>15</v>
      </c>
      <c r="T28" s="46" t="s">
        <v>15</v>
      </c>
      <c r="U28" s="46" t="n">
        <v>1</v>
      </c>
      <c r="V28" s="46" t="n">
        <v>5</v>
      </c>
      <c r="W28" s="46" t="s">
        <v>671</v>
      </c>
      <c r="X28" s="46" t="s">
        <v>126</v>
      </c>
      <c r="Y28" s="46" t="s">
        <v>936</v>
      </c>
      <c r="Z28" s="46" t="s">
        <v>657</v>
      </c>
      <c r="AA28" s="46" t="s">
        <v>658</v>
      </c>
      <c r="AB28" s="46" t="s">
        <v>937</v>
      </c>
      <c r="AC28" s="46" t="str">
        <f aca="false">IF(Z28="Full-year NYS resident, part-year NYC","Part-year NYC resident tax (IT-360.1)",IF(AA28="New York City","NYC resident income tax",IF(AA28="Yonkers","Yonkers resident surcharge","None")))</f>
        <v>None</v>
      </c>
      <c r="AD28" s="46" t="str">
        <f aca="false">IF(A28=80,"Yonkers nonresident earnings tax (Y-203)","None")</f>
        <v>None</v>
      </c>
      <c r="AE28" s="47"/>
      <c r="AF28" s="47"/>
      <c r="AG28" s="47"/>
      <c r="AH28" s="47"/>
      <c r="AI28" s="47"/>
      <c r="AJ28" s="47"/>
      <c r="AK28" s="47"/>
      <c r="AL28" s="47"/>
      <c r="AM28" s="47"/>
      <c r="AN28" s="47"/>
      <c r="AO28" s="47"/>
      <c r="AP28" s="47"/>
      <c r="AQ28" s="47"/>
      <c r="AR28" s="47"/>
      <c r="AS28" s="47"/>
      <c r="AT28" s="47"/>
      <c r="AU28" s="46"/>
      <c r="AV28" s="23"/>
      <c r="AW28" s="23"/>
      <c r="AX28" s="23"/>
      <c r="AY28" s="23"/>
    </row>
    <row r="29" customFormat="false" ht="27.75" hidden="false" customHeight="true" outlineLevel="0" collapsed="false">
      <c r="A29" s="45" t="n">
        <v>28</v>
      </c>
      <c r="B29" s="46" t="s">
        <v>129</v>
      </c>
      <c r="C29" s="46" t="s">
        <v>938</v>
      </c>
      <c r="D29" s="46" t="s">
        <v>18</v>
      </c>
      <c r="E29" s="47" t="s">
        <v>939</v>
      </c>
      <c r="F29" s="48" t="n">
        <v>26046</v>
      </c>
      <c r="G29" s="47" t="s">
        <v>940</v>
      </c>
      <c r="H29" s="48" t="n">
        <v>27155</v>
      </c>
      <c r="I29" s="47" t="s">
        <v>941</v>
      </c>
      <c r="J29" s="47"/>
      <c r="K29" s="49" t="s">
        <v>942</v>
      </c>
      <c r="L29" s="49" t="s">
        <v>688</v>
      </c>
      <c r="M29" s="49" t="s">
        <v>652</v>
      </c>
      <c r="N29" s="49" t="s">
        <v>943</v>
      </c>
      <c r="O29" s="46" t="s">
        <v>944</v>
      </c>
      <c r="P29" s="49" t="s">
        <v>15</v>
      </c>
      <c r="Q29" s="49" t="s">
        <v>15</v>
      </c>
      <c r="R29" s="49" t="s">
        <v>15</v>
      </c>
      <c r="S29" s="49" t="s">
        <v>15</v>
      </c>
      <c r="T29" s="46" t="s">
        <v>15</v>
      </c>
      <c r="U29" s="46" t="n">
        <v>1</v>
      </c>
      <c r="V29" s="46" t="n">
        <v>4</v>
      </c>
      <c r="W29" s="46" t="s">
        <v>655</v>
      </c>
      <c r="X29" s="46" t="s">
        <v>945</v>
      </c>
      <c r="Y29" s="46" t="s">
        <v>946</v>
      </c>
      <c r="Z29" s="46" t="s">
        <v>657</v>
      </c>
      <c r="AA29" s="46" t="s">
        <v>658</v>
      </c>
      <c r="AB29" s="46" t="s">
        <v>947</v>
      </c>
      <c r="AC29" s="46" t="str">
        <f aca="false">IF(Z29="Full-year NYS resident, part-year NYC","Part-year NYC resident tax (IT-360.1)",IF(AA29="New York City","NYC resident income tax",IF(AA29="Yonkers","Yonkers resident surcharge","None")))</f>
        <v>None</v>
      </c>
      <c r="AD29" s="46" t="str">
        <f aca="false">IF(A29=80,"Yonkers nonresident earnings tax (Y-203)","None")</f>
        <v>None</v>
      </c>
      <c r="AE29" s="47"/>
      <c r="AF29" s="47"/>
      <c r="AG29" s="47"/>
      <c r="AH29" s="47"/>
      <c r="AI29" s="47"/>
      <c r="AJ29" s="47"/>
      <c r="AK29" s="47"/>
      <c r="AL29" s="47"/>
      <c r="AM29" s="47"/>
      <c r="AN29" s="47"/>
      <c r="AO29" s="47"/>
      <c r="AP29" s="47"/>
      <c r="AQ29" s="47"/>
      <c r="AR29" s="47"/>
      <c r="AS29" s="47"/>
      <c r="AT29" s="47"/>
      <c r="AU29" s="46"/>
      <c r="AV29" s="23"/>
      <c r="AW29" s="23"/>
      <c r="AX29" s="23"/>
      <c r="AY29" s="23"/>
    </row>
    <row r="30" customFormat="false" ht="42" hidden="false" customHeight="true" outlineLevel="0" collapsed="false">
      <c r="A30" s="45" t="n">
        <v>29</v>
      </c>
      <c r="B30" s="46" t="s">
        <v>133</v>
      </c>
      <c r="C30" s="46" t="s">
        <v>948</v>
      </c>
      <c r="D30" s="46" t="s">
        <v>13</v>
      </c>
      <c r="E30" s="47" t="s">
        <v>949</v>
      </c>
      <c r="F30" s="48" t="n">
        <v>31456</v>
      </c>
      <c r="G30" s="47"/>
      <c r="H30" s="47"/>
      <c r="I30" s="47"/>
      <c r="J30" s="47"/>
      <c r="K30" s="49" t="s">
        <v>863</v>
      </c>
      <c r="L30" s="49" t="s">
        <v>709</v>
      </c>
      <c r="M30" s="49" t="s">
        <v>710</v>
      </c>
      <c r="N30" s="49" t="s">
        <v>711</v>
      </c>
      <c r="O30" s="46" t="s">
        <v>950</v>
      </c>
      <c r="P30" s="49" t="s">
        <v>15</v>
      </c>
      <c r="Q30" s="49" t="s">
        <v>15</v>
      </c>
      <c r="R30" s="49" t="s">
        <v>15</v>
      </c>
      <c r="S30" s="49" t="s">
        <v>15</v>
      </c>
      <c r="T30" s="46" t="s">
        <v>15</v>
      </c>
      <c r="U30" s="46" t="n">
        <v>1</v>
      </c>
      <c r="V30" s="46" t="n">
        <v>4</v>
      </c>
      <c r="W30" s="46" t="s">
        <v>655</v>
      </c>
      <c r="X30" s="46" t="s">
        <v>134</v>
      </c>
      <c r="Y30" s="46" t="s">
        <v>951</v>
      </c>
      <c r="Z30" s="46" t="s">
        <v>657</v>
      </c>
      <c r="AA30" s="46" t="s">
        <v>658</v>
      </c>
      <c r="AB30" s="46" t="s">
        <v>952</v>
      </c>
      <c r="AC30" s="46" t="str">
        <f aca="false">IF(Z30="Full-year NYS resident, part-year NYC","Part-year NYC resident tax (IT-360.1)",IF(AA30="New York City","NYC resident income tax",IF(AA30="Yonkers","Yonkers resident surcharge","None")))</f>
        <v>None</v>
      </c>
      <c r="AD30" s="46" t="str">
        <f aca="false">IF(A30=80,"Yonkers nonresident earnings tax (Y-203)","None")</f>
        <v>None</v>
      </c>
      <c r="AE30" s="47"/>
      <c r="AF30" s="47"/>
      <c r="AG30" s="47"/>
      <c r="AH30" s="47"/>
      <c r="AI30" s="47"/>
      <c r="AJ30" s="47"/>
      <c r="AK30" s="47"/>
      <c r="AL30" s="47"/>
      <c r="AM30" s="47"/>
      <c r="AN30" s="47"/>
      <c r="AO30" s="47"/>
      <c r="AP30" s="47"/>
      <c r="AQ30" s="47"/>
      <c r="AR30" s="47"/>
      <c r="AS30" s="47"/>
      <c r="AT30" s="47"/>
      <c r="AU30" s="46"/>
      <c r="AV30" s="23"/>
      <c r="AW30" s="23"/>
      <c r="AX30" s="23"/>
      <c r="AY30" s="23"/>
    </row>
    <row r="31" customFormat="false" ht="27.75" hidden="false" customHeight="true" outlineLevel="0" collapsed="false">
      <c r="A31" s="45" t="n">
        <v>30</v>
      </c>
      <c r="B31" s="46" t="s">
        <v>137</v>
      </c>
      <c r="C31" s="46" t="s">
        <v>953</v>
      </c>
      <c r="D31" s="46" t="s">
        <v>18</v>
      </c>
      <c r="E31" s="47" t="s">
        <v>954</v>
      </c>
      <c r="F31" s="48" t="n">
        <v>28752</v>
      </c>
      <c r="G31" s="47" t="s">
        <v>955</v>
      </c>
      <c r="H31" s="48" t="n">
        <v>27672</v>
      </c>
      <c r="I31" s="47" t="s">
        <v>956</v>
      </c>
      <c r="J31" s="47"/>
      <c r="K31" s="49" t="s">
        <v>957</v>
      </c>
      <c r="L31" s="49" t="s">
        <v>794</v>
      </c>
      <c r="M31" s="49" t="s">
        <v>652</v>
      </c>
      <c r="N31" s="49" t="s">
        <v>795</v>
      </c>
      <c r="O31" s="46" t="s">
        <v>958</v>
      </c>
      <c r="P31" s="49" t="s">
        <v>15</v>
      </c>
      <c r="Q31" s="49" t="s">
        <v>15</v>
      </c>
      <c r="R31" s="49" t="s">
        <v>15</v>
      </c>
      <c r="S31" s="49" t="s">
        <v>15</v>
      </c>
      <c r="T31" s="46" t="s">
        <v>15</v>
      </c>
      <c r="U31" s="46" t="n">
        <v>1</v>
      </c>
      <c r="V31" s="46" t="n">
        <v>3</v>
      </c>
      <c r="W31" s="46" t="s">
        <v>655</v>
      </c>
      <c r="X31" s="46" t="s">
        <v>138</v>
      </c>
      <c r="Y31" s="46" t="s">
        <v>959</v>
      </c>
      <c r="Z31" s="46" t="s">
        <v>657</v>
      </c>
      <c r="AA31" s="46" t="s">
        <v>658</v>
      </c>
      <c r="AB31" s="46" t="s">
        <v>960</v>
      </c>
      <c r="AC31" s="46" t="str">
        <f aca="false">IF(Z31="Full-year NYS resident, part-year NYC","Part-year NYC resident tax (IT-360.1)",IF(AA31="New York City","NYC resident income tax",IF(AA31="Yonkers","Yonkers resident surcharge","None")))</f>
        <v>None</v>
      </c>
      <c r="AD31" s="46" t="str">
        <f aca="false">IF(A31=80,"Yonkers nonresident earnings tax (Y-203)","None")</f>
        <v>None</v>
      </c>
      <c r="AE31" s="47"/>
      <c r="AF31" s="47"/>
      <c r="AG31" s="47"/>
      <c r="AH31" s="47"/>
      <c r="AI31" s="47"/>
      <c r="AJ31" s="47"/>
      <c r="AK31" s="47"/>
      <c r="AL31" s="47"/>
      <c r="AM31" s="47"/>
      <c r="AN31" s="47"/>
      <c r="AO31" s="47"/>
      <c r="AP31" s="47"/>
      <c r="AQ31" s="47"/>
      <c r="AR31" s="47"/>
      <c r="AS31" s="47"/>
      <c r="AT31" s="47"/>
      <c r="AU31" s="46"/>
      <c r="AV31" s="23"/>
      <c r="AW31" s="23"/>
      <c r="AX31" s="23"/>
      <c r="AY31" s="23"/>
    </row>
    <row r="32" customFormat="false" ht="27.75" hidden="false" customHeight="true" outlineLevel="0" collapsed="false">
      <c r="A32" s="45" t="n">
        <v>31</v>
      </c>
      <c r="B32" s="46" t="s">
        <v>141</v>
      </c>
      <c r="C32" s="46" t="s">
        <v>141</v>
      </c>
      <c r="D32" s="46" t="s">
        <v>13</v>
      </c>
      <c r="E32" s="47" t="s">
        <v>961</v>
      </c>
      <c r="F32" s="48" t="n">
        <v>34401</v>
      </c>
      <c r="G32" s="47"/>
      <c r="H32" s="47"/>
      <c r="I32" s="47"/>
      <c r="J32" s="47"/>
      <c r="K32" s="49" t="s">
        <v>962</v>
      </c>
      <c r="L32" s="49" t="s">
        <v>143</v>
      </c>
      <c r="M32" s="49" t="s">
        <v>963</v>
      </c>
      <c r="N32" s="49" t="s">
        <v>964</v>
      </c>
      <c r="O32" s="46" t="s">
        <v>965</v>
      </c>
      <c r="P32" s="49" t="s">
        <v>966</v>
      </c>
      <c r="Q32" s="49" t="s">
        <v>967</v>
      </c>
      <c r="R32" s="49" t="s">
        <v>652</v>
      </c>
      <c r="S32" s="49" t="s">
        <v>968</v>
      </c>
      <c r="T32" s="46" t="s">
        <v>969</v>
      </c>
      <c r="U32" s="46" t="n">
        <v>2</v>
      </c>
      <c r="V32" s="46" t="n">
        <v>6</v>
      </c>
      <c r="W32" s="46" t="s">
        <v>671</v>
      </c>
      <c r="X32" s="46" t="s">
        <v>142</v>
      </c>
      <c r="Y32" s="46" t="s">
        <v>970</v>
      </c>
      <c r="Z32" s="46" t="s">
        <v>657</v>
      </c>
      <c r="AA32" s="46" t="s">
        <v>658</v>
      </c>
      <c r="AB32" s="46" t="s">
        <v>971</v>
      </c>
      <c r="AC32" s="46" t="str">
        <f aca="false">IF(Z32="Full-year NYS resident, part-year NYC","Part-year NYC resident tax (IT-360.1)",IF(AA32="New York City","NYC resident income tax",IF(AA32="Yonkers","Yonkers resident surcharge","None")))</f>
        <v>None</v>
      </c>
      <c r="AD32" s="46" t="str">
        <f aca="false">IF(A32=80,"Yonkers nonresident earnings tax (Y-203)","None")</f>
        <v>None</v>
      </c>
      <c r="AE32" s="47"/>
      <c r="AF32" s="47"/>
      <c r="AG32" s="47"/>
      <c r="AH32" s="47"/>
      <c r="AI32" s="47"/>
      <c r="AJ32" s="47"/>
      <c r="AK32" s="47"/>
      <c r="AL32" s="47"/>
      <c r="AM32" s="47"/>
      <c r="AN32" s="47"/>
      <c r="AO32" s="47"/>
      <c r="AP32" s="47"/>
      <c r="AQ32" s="47"/>
      <c r="AR32" s="47"/>
      <c r="AS32" s="47"/>
      <c r="AT32" s="47"/>
      <c r="AU32" s="46"/>
      <c r="AV32" s="23"/>
      <c r="AW32" s="23"/>
      <c r="AX32" s="23"/>
      <c r="AY32" s="23"/>
    </row>
    <row r="33" customFormat="false" ht="27.75" hidden="false" customHeight="true" outlineLevel="0" collapsed="false">
      <c r="A33" s="45" t="n">
        <v>32</v>
      </c>
      <c r="B33" s="46" t="s">
        <v>145</v>
      </c>
      <c r="C33" s="46" t="s">
        <v>145</v>
      </c>
      <c r="D33" s="46" t="s">
        <v>18</v>
      </c>
      <c r="E33" s="47" t="s">
        <v>972</v>
      </c>
      <c r="F33" s="52" t="n">
        <v>35352</v>
      </c>
      <c r="G33" s="47" t="s">
        <v>973</v>
      </c>
      <c r="H33" s="48" t="n">
        <v>34433</v>
      </c>
      <c r="I33" s="47" t="s">
        <v>974</v>
      </c>
      <c r="J33" s="47" t="s">
        <v>731</v>
      </c>
      <c r="K33" s="49" t="s">
        <v>975</v>
      </c>
      <c r="L33" s="49" t="s">
        <v>143</v>
      </c>
      <c r="M33" s="49" t="s">
        <v>963</v>
      </c>
      <c r="N33" s="49" t="s">
        <v>976</v>
      </c>
      <c r="O33" s="46" t="s">
        <v>977</v>
      </c>
      <c r="P33" s="49" t="s">
        <v>751</v>
      </c>
      <c r="Q33" s="49" t="s">
        <v>733</v>
      </c>
      <c r="R33" s="49" t="s">
        <v>734</v>
      </c>
      <c r="S33" s="49" t="s">
        <v>752</v>
      </c>
      <c r="T33" s="46" t="s">
        <v>753</v>
      </c>
      <c r="U33" s="46" t="n">
        <v>2</v>
      </c>
      <c r="V33" s="46" t="n">
        <v>6</v>
      </c>
      <c r="W33" s="46" t="s">
        <v>671</v>
      </c>
      <c r="X33" s="46" t="s">
        <v>142</v>
      </c>
      <c r="Y33" s="46" t="s">
        <v>978</v>
      </c>
      <c r="Z33" s="46" t="s">
        <v>657</v>
      </c>
      <c r="AA33" s="46" t="s">
        <v>658</v>
      </c>
      <c r="AB33" s="46" t="s">
        <v>979</v>
      </c>
      <c r="AC33" s="46" t="str">
        <f aca="false">IF(Z33="Full-year NYS resident, part-year NYC","Part-year NYC resident tax (IT-360.1)",IF(AA33="New York City","NYC resident income tax",IF(AA33="Yonkers","Yonkers resident surcharge","None")))</f>
        <v>None</v>
      </c>
      <c r="AD33" s="46" t="str">
        <f aca="false">IF(A33=80,"Yonkers nonresident earnings tax (Y-203)","None")</f>
        <v>None</v>
      </c>
      <c r="AE33" s="47" t="s">
        <v>980</v>
      </c>
      <c r="AF33" s="47" t="s">
        <v>747</v>
      </c>
      <c r="AG33" s="47" t="s">
        <v>746</v>
      </c>
      <c r="AH33" s="48" t="n">
        <v>42777</v>
      </c>
      <c r="AI33" s="47" t="n">
        <v>9</v>
      </c>
      <c r="AJ33" s="47" t="s">
        <v>981</v>
      </c>
      <c r="AK33" s="47" t="s">
        <v>743</v>
      </c>
      <c r="AL33" s="47" t="s">
        <v>982</v>
      </c>
      <c r="AM33" s="47" t="s">
        <v>983</v>
      </c>
      <c r="AN33" s="47" t="s">
        <v>741</v>
      </c>
      <c r="AO33" s="47" t="s">
        <v>740</v>
      </c>
      <c r="AP33" s="48" t="n">
        <v>44434</v>
      </c>
      <c r="AQ33" s="47" t="n">
        <v>5</v>
      </c>
      <c r="AR33" s="47" t="s">
        <v>984</v>
      </c>
      <c r="AS33" s="47" t="s">
        <v>743</v>
      </c>
      <c r="AT33" s="47" t="s">
        <v>982</v>
      </c>
      <c r="AU33" s="46"/>
      <c r="AV33" s="23"/>
      <c r="AW33" s="23"/>
      <c r="AX33" s="23"/>
      <c r="AY33" s="23"/>
    </row>
    <row r="34" customFormat="false" ht="27.75" hidden="false" customHeight="true" outlineLevel="0" collapsed="false">
      <c r="A34" s="45" t="n">
        <v>33</v>
      </c>
      <c r="B34" s="46" t="s">
        <v>147</v>
      </c>
      <c r="C34" s="46" t="s">
        <v>985</v>
      </c>
      <c r="D34" s="46" t="s">
        <v>148</v>
      </c>
      <c r="E34" s="47" t="s">
        <v>986</v>
      </c>
      <c r="F34" s="48" t="n">
        <v>32293</v>
      </c>
      <c r="G34" s="47" t="s">
        <v>987</v>
      </c>
      <c r="H34" s="48" t="n">
        <v>30534</v>
      </c>
      <c r="I34" s="47" t="s">
        <v>988</v>
      </c>
      <c r="J34" s="47" t="s">
        <v>731</v>
      </c>
      <c r="K34" s="49" t="s">
        <v>751</v>
      </c>
      <c r="L34" s="49" t="s">
        <v>733</v>
      </c>
      <c r="M34" s="49" t="s">
        <v>734</v>
      </c>
      <c r="N34" s="49" t="s">
        <v>752</v>
      </c>
      <c r="O34" s="46" t="s">
        <v>753</v>
      </c>
      <c r="P34" s="49" t="s">
        <v>989</v>
      </c>
      <c r="Q34" s="49" t="s">
        <v>990</v>
      </c>
      <c r="R34" s="49" t="s">
        <v>652</v>
      </c>
      <c r="S34" s="49" t="s">
        <v>991</v>
      </c>
      <c r="T34" s="46" t="s">
        <v>992</v>
      </c>
      <c r="U34" s="46" t="n">
        <v>2</v>
      </c>
      <c r="V34" s="46" t="n">
        <v>5</v>
      </c>
      <c r="W34" s="46" t="s">
        <v>671</v>
      </c>
      <c r="X34" s="46" t="s">
        <v>149</v>
      </c>
      <c r="Y34" s="46" t="s">
        <v>993</v>
      </c>
      <c r="Z34" s="46" t="s">
        <v>657</v>
      </c>
      <c r="AA34" s="46" t="s">
        <v>658</v>
      </c>
      <c r="AB34" s="46" t="s">
        <v>994</v>
      </c>
      <c r="AC34" s="46" t="str">
        <f aca="false">IF(Z34="Full-year NYS resident, part-year NYC","Part-year NYC resident tax (IT-360.1)",IF(AA34="New York City","NYC resident income tax",IF(AA34="Yonkers","Yonkers resident surcharge","None")))</f>
        <v>None</v>
      </c>
      <c r="AD34" s="46" t="str">
        <f aca="false">IF(A34=80,"Yonkers nonresident earnings tax (Y-203)","None")</f>
        <v>None</v>
      </c>
      <c r="AE34" s="47" t="s">
        <v>995</v>
      </c>
      <c r="AF34" s="47" t="s">
        <v>747</v>
      </c>
      <c r="AG34" s="47" t="s">
        <v>996</v>
      </c>
      <c r="AH34" s="48" t="n">
        <v>40989</v>
      </c>
      <c r="AI34" s="47" t="n">
        <v>14</v>
      </c>
      <c r="AJ34" s="47" t="s">
        <v>997</v>
      </c>
      <c r="AK34" s="47" t="s">
        <v>743</v>
      </c>
      <c r="AL34" s="47" t="s">
        <v>998</v>
      </c>
      <c r="AM34" s="47"/>
      <c r="AN34" s="47"/>
      <c r="AO34" s="47"/>
      <c r="AP34" s="47"/>
      <c r="AQ34" s="47"/>
      <c r="AR34" s="47"/>
      <c r="AS34" s="47"/>
      <c r="AT34" s="47"/>
      <c r="AU34" s="46"/>
      <c r="AV34" s="23"/>
      <c r="AW34" s="23"/>
      <c r="AX34" s="23"/>
      <c r="AY34" s="23"/>
    </row>
    <row r="35" customFormat="false" ht="27.75" hidden="false" customHeight="true" outlineLevel="0" collapsed="false">
      <c r="A35" s="45" t="n">
        <v>34</v>
      </c>
      <c r="B35" s="46" t="s">
        <v>152</v>
      </c>
      <c r="C35" s="46" t="s">
        <v>999</v>
      </c>
      <c r="D35" s="46" t="s">
        <v>153</v>
      </c>
      <c r="E35" s="47" t="s">
        <v>1000</v>
      </c>
      <c r="F35" s="48" t="n">
        <v>30290</v>
      </c>
      <c r="G35" s="47" t="s">
        <v>1001</v>
      </c>
      <c r="H35" s="48" t="n">
        <v>29638</v>
      </c>
      <c r="I35" s="47" t="s">
        <v>1002</v>
      </c>
      <c r="J35" s="47"/>
      <c r="K35" s="49" t="s">
        <v>1003</v>
      </c>
      <c r="L35" s="49" t="s">
        <v>783</v>
      </c>
      <c r="M35" s="49" t="s">
        <v>652</v>
      </c>
      <c r="N35" s="49" t="s">
        <v>711</v>
      </c>
      <c r="O35" s="46" t="s">
        <v>1004</v>
      </c>
      <c r="P35" s="49" t="s">
        <v>15</v>
      </c>
      <c r="Q35" s="49" t="s">
        <v>15</v>
      </c>
      <c r="R35" s="49" t="s">
        <v>15</v>
      </c>
      <c r="S35" s="49" t="s">
        <v>15</v>
      </c>
      <c r="T35" s="46" t="s">
        <v>15</v>
      </c>
      <c r="U35" s="46" t="n">
        <v>1</v>
      </c>
      <c r="V35" s="46" t="n">
        <v>6</v>
      </c>
      <c r="W35" s="46" t="s">
        <v>671</v>
      </c>
      <c r="X35" s="46" t="s">
        <v>154</v>
      </c>
      <c r="Y35" s="46" t="s">
        <v>1005</v>
      </c>
      <c r="Z35" s="46" t="s">
        <v>657</v>
      </c>
      <c r="AA35" s="46" t="s">
        <v>658</v>
      </c>
      <c r="AB35" s="46" t="s">
        <v>1006</v>
      </c>
      <c r="AC35" s="46" t="str">
        <f aca="false">IF(Z35="Full-year NYS resident, part-year NYC","Part-year NYC resident tax (IT-360.1)",IF(AA35="New York City","NYC resident income tax",IF(AA35="Yonkers","Yonkers resident surcharge","None")))</f>
        <v>None</v>
      </c>
      <c r="AD35" s="46" t="str">
        <f aca="false">IF(A35=80,"Yonkers nonresident earnings tax (Y-203)","None")</f>
        <v>None</v>
      </c>
      <c r="AE35" s="47"/>
      <c r="AF35" s="47"/>
      <c r="AG35" s="47"/>
      <c r="AH35" s="47"/>
      <c r="AI35" s="47"/>
      <c r="AJ35" s="47"/>
      <c r="AK35" s="47"/>
      <c r="AL35" s="47"/>
      <c r="AM35" s="47"/>
      <c r="AN35" s="47"/>
      <c r="AO35" s="47"/>
      <c r="AP35" s="47"/>
      <c r="AQ35" s="47"/>
      <c r="AR35" s="47"/>
      <c r="AS35" s="47"/>
      <c r="AT35" s="47"/>
      <c r="AU35" s="46"/>
      <c r="AV35" s="23"/>
      <c r="AW35" s="23"/>
      <c r="AX35" s="23"/>
      <c r="AY35" s="23"/>
    </row>
    <row r="36" customFormat="false" ht="42" hidden="false" customHeight="true" outlineLevel="0" collapsed="false">
      <c r="A36" s="45" t="n">
        <v>35</v>
      </c>
      <c r="B36" s="46" t="s">
        <v>157</v>
      </c>
      <c r="C36" s="46" t="s">
        <v>1007</v>
      </c>
      <c r="D36" s="46" t="s">
        <v>13</v>
      </c>
      <c r="E36" s="47" t="s">
        <v>1008</v>
      </c>
      <c r="F36" s="48" t="n">
        <v>31240</v>
      </c>
      <c r="G36" s="47"/>
      <c r="H36" s="47"/>
      <c r="I36" s="47"/>
      <c r="J36" s="47"/>
      <c r="K36" s="49" t="s">
        <v>1009</v>
      </c>
      <c r="L36" s="49" t="s">
        <v>783</v>
      </c>
      <c r="M36" s="49" t="s">
        <v>710</v>
      </c>
      <c r="N36" s="49" t="s">
        <v>1010</v>
      </c>
      <c r="O36" s="46" t="s">
        <v>1011</v>
      </c>
      <c r="P36" s="49" t="s">
        <v>1012</v>
      </c>
      <c r="Q36" s="49" t="s">
        <v>1013</v>
      </c>
      <c r="R36" s="49" t="s">
        <v>710</v>
      </c>
      <c r="S36" s="49" t="s">
        <v>1014</v>
      </c>
      <c r="T36" s="46" t="s">
        <v>1015</v>
      </c>
      <c r="U36" s="46" t="n">
        <v>2</v>
      </c>
      <c r="V36" s="46" t="n">
        <v>6</v>
      </c>
      <c r="W36" s="46" t="s">
        <v>671</v>
      </c>
      <c r="X36" s="46" t="s">
        <v>158</v>
      </c>
      <c r="Y36" s="46" t="s">
        <v>1016</v>
      </c>
      <c r="Z36" s="46" t="s">
        <v>657</v>
      </c>
      <c r="AA36" s="46" t="s">
        <v>658</v>
      </c>
      <c r="AB36" s="46" t="s">
        <v>1017</v>
      </c>
      <c r="AC36" s="46" t="str">
        <f aca="false">IF(Z36="Full-year NYS resident, part-year NYC","Part-year NYC resident tax (IT-360.1)",IF(AA36="New York City","NYC resident income tax",IF(AA36="Yonkers","Yonkers resident surcharge","None")))</f>
        <v>None</v>
      </c>
      <c r="AD36" s="46" t="str">
        <f aca="false">IF(A36=80,"Yonkers nonresident earnings tax (Y-203)","None")</f>
        <v>None</v>
      </c>
      <c r="AE36" s="47"/>
      <c r="AF36" s="47"/>
      <c r="AG36" s="47"/>
      <c r="AH36" s="47"/>
      <c r="AI36" s="47"/>
      <c r="AJ36" s="47"/>
      <c r="AK36" s="47"/>
      <c r="AL36" s="47"/>
      <c r="AM36" s="47"/>
      <c r="AN36" s="47"/>
      <c r="AO36" s="47"/>
      <c r="AP36" s="47"/>
      <c r="AQ36" s="47"/>
      <c r="AR36" s="47"/>
      <c r="AS36" s="47"/>
      <c r="AT36" s="47"/>
      <c r="AU36" s="46"/>
      <c r="AV36" s="23"/>
      <c r="AW36" s="23"/>
      <c r="AX36" s="23"/>
      <c r="AY36" s="23"/>
    </row>
    <row r="37" customFormat="false" ht="27.75" hidden="false" customHeight="true" outlineLevel="0" collapsed="false">
      <c r="A37" s="45" t="n">
        <v>36</v>
      </c>
      <c r="B37" s="46" t="s">
        <v>161</v>
      </c>
      <c r="C37" s="46" t="s">
        <v>842</v>
      </c>
      <c r="D37" s="46" t="s">
        <v>18</v>
      </c>
      <c r="E37" s="47" t="s">
        <v>1018</v>
      </c>
      <c r="F37" s="48" t="n">
        <v>22191</v>
      </c>
      <c r="G37" s="47" t="s">
        <v>1019</v>
      </c>
      <c r="H37" s="48" t="n">
        <v>21218</v>
      </c>
      <c r="I37" s="47"/>
      <c r="J37" s="47"/>
      <c r="K37" s="49" t="s">
        <v>848</v>
      </c>
      <c r="L37" s="49" t="s">
        <v>720</v>
      </c>
      <c r="M37" s="49" t="s">
        <v>721</v>
      </c>
      <c r="N37" s="49" t="s">
        <v>849</v>
      </c>
      <c r="O37" s="46" t="s">
        <v>1020</v>
      </c>
      <c r="P37" s="49" t="s">
        <v>836</v>
      </c>
      <c r="Q37" s="49" t="s">
        <v>837</v>
      </c>
      <c r="R37" s="49" t="s">
        <v>652</v>
      </c>
      <c r="S37" s="49" t="s">
        <v>846</v>
      </c>
      <c r="T37" s="46" t="s">
        <v>847</v>
      </c>
      <c r="U37" s="46" t="n">
        <v>2</v>
      </c>
      <c r="V37" s="46" t="n">
        <v>5</v>
      </c>
      <c r="W37" s="46" t="s">
        <v>671</v>
      </c>
      <c r="X37" s="46" t="s">
        <v>1021</v>
      </c>
      <c r="Y37" s="46" t="s">
        <v>1022</v>
      </c>
      <c r="Z37" s="46" t="s">
        <v>657</v>
      </c>
      <c r="AA37" s="46" t="s">
        <v>658</v>
      </c>
      <c r="AB37" s="46" t="s">
        <v>1023</v>
      </c>
      <c r="AC37" s="46" t="str">
        <f aca="false">IF(Z37="Full-year NYS resident, part-year NYC","Part-year NYC resident tax (IT-360.1)",IF(AA37="New York City","NYC resident income tax",IF(AA37="Yonkers","Yonkers resident surcharge","None")))</f>
        <v>None</v>
      </c>
      <c r="AD37" s="46" t="str">
        <f aca="false">IF(A37=80,"Yonkers nonresident earnings tax (Y-203)","None")</f>
        <v>None</v>
      </c>
      <c r="AE37" s="47"/>
      <c r="AF37" s="47"/>
      <c r="AG37" s="47"/>
      <c r="AH37" s="47"/>
      <c r="AI37" s="47"/>
      <c r="AJ37" s="47"/>
      <c r="AK37" s="47"/>
      <c r="AL37" s="47"/>
      <c r="AM37" s="47"/>
      <c r="AN37" s="47"/>
      <c r="AO37" s="47"/>
      <c r="AP37" s="47"/>
      <c r="AQ37" s="47"/>
      <c r="AR37" s="47"/>
      <c r="AS37" s="47"/>
      <c r="AT37" s="47"/>
      <c r="AU37" s="46"/>
      <c r="AV37" s="23"/>
      <c r="AW37" s="23"/>
      <c r="AX37" s="23"/>
      <c r="AY37" s="23"/>
    </row>
    <row r="38" customFormat="false" ht="27.75" hidden="false" customHeight="true" outlineLevel="0" collapsed="false">
      <c r="A38" s="45" t="n">
        <v>37</v>
      </c>
      <c r="B38" s="46" t="s">
        <v>165</v>
      </c>
      <c r="C38" s="46" t="s">
        <v>1024</v>
      </c>
      <c r="D38" s="46" t="s">
        <v>13</v>
      </c>
      <c r="E38" s="47" t="s">
        <v>1025</v>
      </c>
      <c r="F38" s="48" t="n">
        <v>32607</v>
      </c>
      <c r="G38" s="47"/>
      <c r="H38" s="47"/>
      <c r="I38" s="47"/>
      <c r="J38" s="47"/>
      <c r="K38" s="49" t="s">
        <v>1026</v>
      </c>
      <c r="L38" s="49" t="s">
        <v>1027</v>
      </c>
      <c r="M38" s="49" t="s">
        <v>1028</v>
      </c>
      <c r="N38" s="49" t="s">
        <v>1029</v>
      </c>
      <c r="O38" s="46" t="s">
        <v>1030</v>
      </c>
      <c r="P38" s="49" t="s">
        <v>1031</v>
      </c>
      <c r="Q38" s="49" t="s">
        <v>668</v>
      </c>
      <c r="R38" s="49" t="s">
        <v>652</v>
      </c>
      <c r="S38" s="49" t="s">
        <v>669</v>
      </c>
      <c r="T38" s="46" t="s">
        <v>670</v>
      </c>
      <c r="U38" s="46" t="n">
        <v>2</v>
      </c>
      <c r="V38" s="46" t="n">
        <v>7</v>
      </c>
      <c r="W38" s="46" t="s">
        <v>671</v>
      </c>
      <c r="X38" s="46" t="s">
        <v>166</v>
      </c>
      <c r="Y38" s="46" t="s">
        <v>1032</v>
      </c>
      <c r="Z38" s="46" t="s">
        <v>1033</v>
      </c>
      <c r="AA38" s="46" t="s">
        <v>673</v>
      </c>
      <c r="AB38" s="46" t="s">
        <v>1034</v>
      </c>
      <c r="AC38" s="46" t="str">
        <f aca="false">IF(Z38="Full-year NYS resident, part-year NYC","Part-year NYC resident tax (IT-360.1)",IF(AA38="New York City","NYC resident income tax",IF(AA38="Yonkers","Yonkers resident surcharge","None")))</f>
        <v>Part-year NYC resident tax (IT-360.1)</v>
      </c>
      <c r="AD38" s="46" t="str">
        <f aca="false">IF(A38=80,"Yonkers nonresident earnings tax (Y-203)","None")</f>
        <v>None</v>
      </c>
      <c r="AE38" s="47"/>
      <c r="AF38" s="47"/>
      <c r="AG38" s="47"/>
      <c r="AH38" s="47"/>
      <c r="AI38" s="47"/>
      <c r="AJ38" s="47"/>
      <c r="AK38" s="47"/>
      <c r="AL38" s="47"/>
      <c r="AM38" s="47"/>
      <c r="AN38" s="47"/>
      <c r="AO38" s="47"/>
      <c r="AP38" s="47"/>
      <c r="AQ38" s="47"/>
      <c r="AR38" s="47"/>
      <c r="AS38" s="47"/>
      <c r="AT38" s="47"/>
      <c r="AU38" s="46"/>
      <c r="AV38" s="23"/>
      <c r="AW38" s="23"/>
      <c r="AX38" s="23"/>
      <c r="AY38" s="23"/>
    </row>
    <row r="39" customFormat="false" ht="27.75" hidden="false" customHeight="true" outlineLevel="0" collapsed="false">
      <c r="A39" s="45" t="n">
        <v>38</v>
      </c>
      <c r="B39" s="46" t="s">
        <v>169</v>
      </c>
      <c r="C39" s="46" t="s">
        <v>1035</v>
      </c>
      <c r="D39" s="46" t="s">
        <v>13</v>
      </c>
      <c r="E39" s="47" t="s">
        <v>1036</v>
      </c>
      <c r="F39" s="48" t="n">
        <v>29764</v>
      </c>
      <c r="G39" s="47"/>
      <c r="H39" s="47"/>
      <c r="I39" s="47"/>
      <c r="J39" s="47"/>
      <c r="K39" s="49" t="s">
        <v>1037</v>
      </c>
      <c r="L39" s="49" t="s">
        <v>720</v>
      </c>
      <c r="M39" s="49" t="s">
        <v>721</v>
      </c>
      <c r="N39" s="49" t="s">
        <v>722</v>
      </c>
      <c r="O39" s="46" t="s">
        <v>723</v>
      </c>
      <c r="P39" s="49" t="s">
        <v>15</v>
      </c>
      <c r="Q39" s="49" t="s">
        <v>15</v>
      </c>
      <c r="R39" s="49" t="s">
        <v>15</v>
      </c>
      <c r="S39" s="49" t="s">
        <v>15</v>
      </c>
      <c r="T39" s="46" t="s">
        <v>15</v>
      </c>
      <c r="U39" s="46" t="n">
        <v>1</v>
      </c>
      <c r="V39" s="46" t="n">
        <v>4</v>
      </c>
      <c r="W39" s="46" t="s">
        <v>655</v>
      </c>
      <c r="X39" s="46" t="s">
        <v>170</v>
      </c>
      <c r="Y39" s="46" t="s">
        <v>1038</v>
      </c>
      <c r="Z39" s="46" t="s">
        <v>657</v>
      </c>
      <c r="AA39" s="46" t="s">
        <v>658</v>
      </c>
      <c r="AB39" s="46" t="s">
        <v>1039</v>
      </c>
      <c r="AC39" s="46" t="str">
        <f aca="false">IF(Z39="Full-year NYS resident, part-year NYC","Part-year NYC resident tax (IT-360.1)",IF(AA39="New York City","NYC resident income tax",IF(AA39="Yonkers","Yonkers resident surcharge","None")))</f>
        <v>None</v>
      </c>
      <c r="AD39" s="46" t="str">
        <f aca="false">IF(A39=80,"Yonkers nonresident earnings tax (Y-203)","None")</f>
        <v>None</v>
      </c>
      <c r="AE39" s="47"/>
      <c r="AF39" s="47"/>
      <c r="AG39" s="47"/>
      <c r="AH39" s="47"/>
      <c r="AI39" s="47"/>
      <c r="AJ39" s="47"/>
      <c r="AK39" s="47"/>
      <c r="AL39" s="47"/>
      <c r="AM39" s="47"/>
      <c r="AN39" s="47"/>
      <c r="AO39" s="47"/>
      <c r="AP39" s="47"/>
      <c r="AQ39" s="47"/>
      <c r="AR39" s="47"/>
      <c r="AS39" s="47"/>
      <c r="AT39" s="47"/>
      <c r="AU39" s="46"/>
      <c r="AV39" s="23"/>
      <c r="AW39" s="23"/>
      <c r="AX39" s="23"/>
      <c r="AY39" s="23"/>
    </row>
    <row r="40" customFormat="false" ht="42" hidden="false" customHeight="true" outlineLevel="0" collapsed="false">
      <c r="A40" s="45" t="n">
        <v>39</v>
      </c>
      <c r="B40" s="46" t="s">
        <v>174</v>
      </c>
      <c r="C40" s="46" t="s">
        <v>1040</v>
      </c>
      <c r="D40" s="46" t="s">
        <v>18</v>
      </c>
      <c r="E40" s="47" t="s">
        <v>1041</v>
      </c>
      <c r="F40" s="48" t="n">
        <v>32083</v>
      </c>
      <c r="G40" s="47" t="s">
        <v>1042</v>
      </c>
      <c r="H40" s="48" t="n">
        <v>31286</v>
      </c>
      <c r="I40" s="47" t="s">
        <v>1043</v>
      </c>
      <c r="J40" s="47"/>
      <c r="K40" s="49" t="s">
        <v>1044</v>
      </c>
      <c r="L40" s="49" t="s">
        <v>688</v>
      </c>
      <c r="M40" s="49" t="s">
        <v>652</v>
      </c>
      <c r="N40" s="49" t="s">
        <v>943</v>
      </c>
      <c r="O40" s="46" t="s">
        <v>1045</v>
      </c>
      <c r="P40" s="49" t="s">
        <v>15</v>
      </c>
      <c r="Q40" s="49" t="s">
        <v>15</v>
      </c>
      <c r="R40" s="49" t="s">
        <v>15</v>
      </c>
      <c r="S40" s="49" t="s">
        <v>15</v>
      </c>
      <c r="T40" s="46" t="s">
        <v>15</v>
      </c>
      <c r="U40" s="46" t="n">
        <v>1</v>
      </c>
      <c r="V40" s="46" t="n">
        <v>6</v>
      </c>
      <c r="W40" s="46" t="s">
        <v>655</v>
      </c>
      <c r="X40" s="46" t="s">
        <v>1046</v>
      </c>
      <c r="Y40" s="46" t="s">
        <v>1047</v>
      </c>
      <c r="Z40" s="46" t="s">
        <v>657</v>
      </c>
      <c r="AA40" s="46" t="s">
        <v>673</v>
      </c>
      <c r="AB40" s="46" t="s">
        <v>833</v>
      </c>
      <c r="AC40" s="46" t="str">
        <f aca="false">IF(Z40="Full-year NYS resident, part-year NYC","Part-year NYC resident tax (IT-360.1)",IF(AA40="New York City","NYC resident income tax",IF(AA40="Yonkers","Yonkers resident surcharge","None")))</f>
        <v>NYC resident income tax</v>
      </c>
      <c r="AD40" s="46" t="str">
        <f aca="false">IF(A40=80,"Yonkers nonresident earnings tax (Y-203)","None")</f>
        <v>None</v>
      </c>
      <c r="AE40" s="47"/>
      <c r="AF40" s="47"/>
      <c r="AG40" s="47"/>
      <c r="AH40" s="47"/>
      <c r="AI40" s="47"/>
      <c r="AJ40" s="47"/>
      <c r="AK40" s="47"/>
      <c r="AL40" s="47"/>
      <c r="AM40" s="47"/>
      <c r="AN40" s="47"/>
      <c r="AO40" s="47"/>
      <c r="AP40" s="47"/>
      <c r="AQ40" s="47"/>
      <c r="AR40" s="47"/>
      <c r="AS40" s="47"/>
      <c r="AT40" s="47"/>
      <c r="AU40" s="46"/>
      <c r="AV40" s="23"/>
      <c r="AW40" s="23"/>
      <c r="AX40" s="23"/>
      <c r="AY40" s="23"/>
    </row>
    <row r="41" customFormat="false" ht="42" hidden="false" customHeight="true" outlineLevel="0" collapsed="false">
      <c r="A41" s="45" t="n">
        <v>40</v>
      </c>
      <c r="B41" s="46" t="s">
        <v>180</v>
      </c>
      <c r="C41" s="46" t="s">
        <v>1048</v>
      </c>
      <c r="D41" s="46" t="s">
        <v>13</v>
      </c>
      <c r="E41" s="47" t="s">
        <v>1049</v>
      </c>
      <c r="F41" s="48" t="n">
        <v>33109</v>
      </c>
      <c r="G41" s="47"/>
      <c r="H41" s="47"/>
      <c r="I41" s="47"/>
      <c r="J41" s="47"/>
      <c r="K41" s="49" t="s">
        <v>1050</v>
      </c>
      <c r="L41" s="49" t="s">
        <v>688</v>
      </c>
      <c r="M41" s="49" t="s">
        <v>652</v>
      </c>
      <c r="N41" s="49" t="s">
        <v>795</v>
      </c>
      <c r="O41" s="46" t="s">
        <v>1051</v>
      </c>
      <c r="P41" s="49" t="s">
        <v>15</v>
      </c>
      <c r="Q41" s="49" t="s">
        <v>15</v>
      </c>
      <c r="R41" s="49" t="s">
        <v>15</v>
      </c>
      <c r="S41" s="49" t="s">
        <v>15</v>
      </c>
      <c r="T41" s="46" t="s">
        <v>15</v>
      </c>
      <c r="U41" s="46" t="n">
        <v>1</v>
      </c>
      <c r="V41" s="46" t="n">
        <v>7</v>
      </c>
      <c r="W41" s="46" t="s">
        <v>655</v>
      </c>
      <c r="X41" s="46" t="s">
        <v>1052</v>
      </c>
      <c r="Y41" s="46" t="s">
        <v>1053</v>
      </c>
      <c r="Z41" s="46" t="s">
        <v>657</v>
      </c>
      <c r="AA41" s="46" t="s">
        <v>658</v>
      </c>
      <c r="AB41" s="46" t="s">
        <v>1054</v>
      </c>
      <c r="AC41" s="46" t="str">
        <f aca="false">IF(Z41="Full-year NYS resident, part-year NYC","Part-year NYC resident tax (IT-360.1)",IF(AA41="New York City","NYC resident income tax",IF(AA41="Yonkers","Yonkers resident surcharge","None")))</f>
        <v>None</v>
      </c>
      <c r="AD41" s="46" t="str">
        <f aca="false">IF(A41=80,"Yonkers nonresident earnings tax (Y-203)","None")</f>
        <v>None</v>
      </c>
      <c r="AE41" s="47"/>
      <c r="AF41" s="47"/>
      <c r="AG41" s="47"/>
      <c r="AH41" s="47"/>
      <c r="AI41" s="47"/>
      <c r="AJ41" s="47"/>
      <c r="AK41" s="47"/>
      <c r="AL41" s="47"/>
      <c r="AM41" s="47"/>
      <c r="AN41" s="47"/>
      <c r="AO41" s="47"/>
      <c r="AP41" s="47"/>
      <c r="AQ41" s="47"/>
      <c r="AR41" s="47"/>
      <c r="AS41" s="47"/>
      <c r="AT41" s="47"/>
      <c r="AU41" s="46"/>
      <c r="AV41" s="23"/>
      <c r="AW41" s="23"/>
      <c r="AX41" s="23"/>
      <c r="AY41" s="23"/>
    </row>
    <row r="42" customFormat="false" ht="27.75" hidden="false" customHeight="true" outlineLevel="0" collapsed="false">
      <c r="A42" s="45" t="n">
        <v>41</v>
      </c>
      <c r="B42" s="46" t="s">
        <v>185</v>
      </c>
      <c r="C42" s="46" t="s">
        <v>1055</v>
      </c>
      <c r="D42" s="46" t="s">
        <v>18</v>
      </c>
      <c r="E42" s="47" t="s">
        <v>1056</v>
      </c>
      <c r="F42" s="48" t="n">
        <v>26317</v>
      </c>
      <c r="G42" s="47" t="s">
        <v>1057</v>
      </c>
      <c r="H42" s="52" t="n">
        <v>26280</v>
      </c>
      <c r="I42" s="47" t="s">
        <v>1058</v>
      </c>
      <c r="J42" s="47"/>
      <c r="K42" s="49" t="s">
        <v>1059</v>
      </c>
      <c r="L42" s="49" t="s">
        <v>1060</v>
      </c>
      <c r="M42" s="49" t="s">
        <v>1061</v>
      </c>
      <c r="N42" s="49" t="s">
        <v>1062</v>
      </c>
      <c r="O42" s="46" t="s">
        <v>1063</v>
      </c>
      <c r="P42" s="49" t="s">
        <v>15</v>
      </c>
      <c r="Q42" s="49" t="s">
        <v>15</v>
      </c>
      <c r="R42" s="49" t="s">
        <v>15</v>
      </c>
      <c r="S42" s="49" t="s">
        <v>15</v>
      </c>
      <c r="T42" s="46" t="s">
        <v>15</v>
      </c>
      <c r="U42" s="46" t="n">
        <v>1</v>
      </c>
      <c r="V42" s="46" t="n">
        <v>6</v>
      </c>
      <c r="W42" s="46" t="s">
        <v>671</v>
      </c>
      <c r="X42" s="46" t="s">
        <v>186</v>
      </c>
      <c r="Y42" s="46" t="s">
        <v>1064</v>
      </c>
      <c r="Z42" s="46" t="s">
        <v>657</v>
      </c>
      <c r="AA42" s="46" t="s">
        <v>658</v>
      </c>
      <c r="AB42" s="46" t="s">
        <v>1065</v>
      </c>
      <c r="AC42" s="46" t="str">
        <f aca="false">IF(Z42="Full-year NYS resident, part-year NYC","Part-year NYC resident tax (IT-360.1)",IF(AA42="New York City","NYC resident income tax",IF(AA42="Yonkers","Yonkers resident surcharge","None")))</f>
        <v>None</v>
      </c>
      <c r="AD42" s="46" t="str">
        <f aca="false">IF(A42=80,"Yonkers nonresident earnings tax (Y-203)","None")</f>
        <v>None</v>
      </c>
      <c r="AE42" s="47"/>
      <c r="AF42" s="47"/>
      <c r="AG42" s="47"/>
      <c r="AH42" s="47"/>
      <c r="AI42" s="47"/>
      <c r="AJ42" s="47"/>
      <c r="AK42" s="47"/>
      <c r="AL42" s="47"/>
      <c r="AM42" s="47"/>
      <c r="AN42" s="47"/>
      <c r="AO42" s="47"/>
      <c r="AP42" s="47"/>
      <c r="AQ42" s="47"/>
      <c r="AR42" s="47"/>
      <c r="AS42" s="47"/>
      <c r="AT42" s="47"/>
      <c r="AU42" s="46"/>
      <c r="AV42" s="23"/>
      <c r="AW42" s="23"/>
      <c r="AX42" s="23"/>
      <c r="AY42" s="23"/>
    </row>
    <row r="43" customFormat="false" ht="55.5" hidden="false" customHeight="true" outlineLevel="0" collapsed="false">
      <c r="A43" s="45" t="n">
        <v>42</v>
      </c>
      <c r="B43" s="46" t="s">
        <v>189</v>
      </c>
      <c r="C43" s="46" t="s">
        <v>1066</v>
      </c>
      <c r="D43" s="46" t="s">
        <v>13</v>
      </c>
      <c r="E43" s="47" t="s">
        <v>1067</v>
      </c>
      <c r="F43" s="52" t="n">
        <v>30619</v>
      </c>
      <c r="G43" s="47"/>
      <c r="H43" s="47"/>
      <c r="I43" s="47"/>
      <c r="J43" s="47"/>
      <c r="K43" s="49" t="s">
        <v>1068</v>
      </c>
      <c r="L43" s="49" t="s">
        <v>1069</v>
      </c>
      <c r="M43" s="49" t="s">
        <v>1070</v>
      </c>
      <c r="N43" s="49" t="s">
        <v>1071</v>
      </c>
      <c r="O43" s="46" t="s">
        <v>1072</v>
      </c>
      <c r="P43" s="49" t="s">
        <v>1073</v>
      </c>
      <c r="Q43" s="49" t="s">
        <v>1074</v>
      </c>
      <c r="R43" s="49" t="s">
        <v>1075</v>
      </c>
      <c r="S43" s="49" t="s">
        <v>1076</v>
      </c>
      <c r="T43" s="46" t="s">
        <v>1077</v>
      </c>
      <c r="U43" s="46" t="n">
        <v>2</v>
      </c>
      <c r="V43" s="46" t="n">
        <v>9</v>
      </c>
      <c r="W43" s="46" t="s">
        <v>671</v>
      </c>
      <c r="X43" s="46" t="s">
        <v>118</v>
      </c>
      <c r="Y43" s="46" t="s">
        <v>1078</v>
      </c>
      <c r="Z43" s="46" t="s">
        <v>772</v>
      </c>
      <c r="AA43" s="46" t="s">
        <v>705</v>
      </c>
      <c r="AB43" s="46" t="s">
        <v>1079</v>
      </c>
      <c r="AC43" s="46" t="str">
        <f aca="false">IF(Z43="Full-year NYS resident, part-year NYC","Part-year NYC resident tax (IT-360.1)",IF(AA43="New York City","NYC resident income tax",IF(AA43="Yonkers","Yonkers resident surcharge","None")))</f>
        <v>None</v>
      </c>
      <c r="AD43" s="46" t="str">
        <f aca="false">IF(A43=80,"Yonkers nonresident earnings tax (Y-203)","None")</f>
        <v>None</v>
      </c>
      <c r="AE43" s="47"/>
      <c r="AF43" s="47"/>
      <c r="AG43" s="47"/>
      <c r="AH43" s="47"/>
      <c r="AI43" s="47"/>
      <c r="AJ43" s="47"/>
      <c r="AK43" s="47"/>
      <c r="AL43" s="47"/>
      <c r="AM43" s="47"/>
      <c r="AN43" s="47"/>
      <c r="AO43" s="47"/>
      <c r="AP43" s="47"/>
      <c r="AQ43" s="47"/>
      <c r="AR43" s="47"/>
      <c r="AS43" s="47"/>
      <c r="AT43" s="47"/>
      <c r="AU43" s="46"/>
      <c r="AV43" s="23"/>
      <c r="AW43" s="23"/>
      <c r="AX43" s="23"/>
      <c r="AY43" s="23"/>
    </row>
    <row r="44" customFormat="false" ht="42" hidden="false" customHeight="true" outlineLevel="0" collapsed="false">
      <c r="A44" s="45" t="n">
        <v>43</v>
      </c>
      <c r="B44" s="46" t="s">
        <v>193</v>
      </c>
      <c r="C44" s="46" t="s">
        <v>1080</v>
      </c>
      <c r="D44" s="46" t="s">
        <v>18</v>
      </c>
      <c r="E44" s="47" t="s">
        <v>1081</v>
      </c>
      <c r="F44" s="48" t="n">
        <v>28199</v>
      </c>
      <c r="G44" s="47" t="s">
        <v>1082</v>
      </c>
      <c r="H44" s="48" t="n">
        <v>28302</v>
      </c>
      <c r="I44" s="47" t="s">
        <v>1083</v>
      </c>
      <c r="J44" s="47"/>
      <c r="K44" s="49" t="s">
        <v>1084</v>
      </c>
      <c r="L44" s="49" t="s">
        <v>1085</v>
      </c>
      <c r="M44" s="49" t="s">
        <v>1086</v>
      </c>
      <c r="N44" s="49" t="s">
        <v>1087</v>
      </c>
      <c r="O44" s="46" t="s">
        <v>1088</v>
      </c>
      <c r="P44" s="49" t="s">
        <v>1089</v>
      </c>
      <c r="Q44" s="49" t="s">
        <v>1090</v>
      </c>
      <c r="R44" s="49" t="s">
        <v>1091</v>
      </c>
      <c r="S44" s="49" t="s">
        <v>1092</v>
      </c>
      <c r="T44" s="46" t="s">
        <v>1093</v>
      </c>
      <c r="U44" s="46" t="n">
        <v>2</v>
      </c>
      <c r="V44" s="46" t="n">
        <v>8</v>
      </c>
      <c r="W44" s="46" t="s">
        <v>671</v>
      </c>
      <c r="X44" s="46" t="s">
        <v>194</v>
      </c>
      <c r="Y44" s="46" t="s">
        <v>1094</v>
      </c>
      <c r="Z44" s="46" t="s">
        <v>657</v>
      </c>
      <c r="AA44" s="46" t="s">
        <v>658</v>
      </c>
      <c r="AB44" s="46" t="s">
        <v>1095</v>
      </c>
      <c r="AC44" s="46" t="str">
        <f aca="false">IF(Z44="Full-year NYS resident, part-year NYC","Part-year NYC resident tax (IT-360.1)",IF(AA44="New York City","NYC resident income tax",IF(AA44="Yonkers","Yonkers resident surcharge","None")))</f>
        <v>None</v>
      </c>
      <c r="AD44" s="46" t="str">
        <f aca="false">IF(A44=80,"Yonkers nonresident earnings tax (Y-203)","None")</f>
        <v>None</v>
      </c>
      <c r="AE44" s="47"/>
      <c r="AF44" s="47"/>
      <c r="AG44" s="47"/>
      <c r="AH44" s="47"/>
      <c r="AI44" s="47"/>
      <c r="AJ44" s="47"/>
      <c r="AK44" s="47"/>
      <c r="AL44" s="47"/>
      <c r="AM44" s="47"/>
      <c r="AN44" s="47"/>
      <c r="AO44" s="47"/>
      <c r="AP44" s="47"/>
      <c r="AQ44" s="47"/>
      <c r="AR44" s="47"/>
      <c r="AS44" s="47"/>
      <c r="AT44" s="47"/>
      <c r="AU44" s="46"/>
      <c r="AV44" s="23"/>
      <c r="AW44" s="23"/>
      <c r="AX44" s="23"/>
      <c r="AY44" s="23"/>
    </row>
    <row r="45" customFormat="false" ht="42" hidden="false" customHeight="true" outlineLevel="0" collapsed="false">
      <c r="A45" s="45" t="n">
        <v>44</v>
      </c>
      <c r="B45" s="46" t="s">
        <v>197</v>
      </c>
      <c r="C45" s="46" t="s">
        <v>1096</v>
      </c>
      <c r="D45" s="46" t="s">
        <v>18</v>
      </c>
      <c r="E45" s="47" t="s">
        <v>1097</v>
      </c>
      <c r="F45" s="48" t="n">
        <v>27248</v>
      </c>
      <c r="G45" s="47" t="s">
        <v>1098</v>
      </c>
      <c r="H45" s="48" t="n">
        <v>26157</v>
      </c>
      <c r="I45" s="47" t="s">
        <v>1099</v>
      </c>
      <c r="J45" s="47"/>
      <c r="K45" s="49" t="s">
        <v>1100</v>
      </c>
      <c r="L45" s="49" t="s">
        <v>199</v>
      </c>
      <c r="M45" s="49" t="s">
        <v>652</v>
      </c>
      <c r="N45" s="49" t="s">
        <v>1101</v>
      </c>
      <c r="O45" s="46" t="s">
        <v>1102</v>
      </c>
      <c r="P45" s="49" t="s">
        <v>15</v>
      </c>
      <c r="Q45" s="49" t="s">
        <v>15</v>
      </c>
      <c r="R45" s="49" t="s">
        <v>15</v>
      </c>
      <c r="S45" s="49" t="s">
        <v>15</v>
      </c>
      <c r="T45" s="46" t="s">
        <v>15</v>
      </c>
      <c r="U45" s="46" t="n">
        <v>1</v>
      </c>
      <c r="V45" s="46" t="n">
        <v>6</v>
      </c>
      <c r="W45" s="46" t="s">
        <v>655</v>
      </c>
      <c r="X45" s="46" t="s">
        <v>198</v>
      </c>
      <c r="Y45" s="46" t="s">
        <v>1103</v>
      </c>
      <c r="Z45" s="46" t="s">
        <v>657</v>
      </c>
      <c r="AA45" s="46" t="s">
        <v>658</v>
      </c>
      <c r="AB45" s="46" t="s">
        <v>1104</v>
      </c>
      <c r="AC45" s="46" t="str">
        <f aca="false">IF(Z45="Full-year NYS resident, part-year NYC","Part-year NYC resident tax (IT-360.1)",IF(AA45="New York City","NYC resident income tax",IF(AA45="Yonkers","Yonkers resident surcharge","None")))</f>
        <v>None</v>
      </c>
      <c r="AD45" s="46" t="str">
        <f aca="false">IF(A45=80,"Yonkers nonresident earnings tax (Y-203)","None")</f>
        <v>None</v>
      </c>
      <c r="AE45" s="47"/>
      <c r="AF45" s="47"/>
      <c r="AG45" s="47"/>
      <c r="AH45" s="47"/>
      <c r="AI45" s="47"/>
      <c r="AJ45" s="47"/>
      <c r="AK45" s="47"/>
      <c r="AL45" s="47"/>
      <c r="AM45" s="47"/>
      <c r="AN45" s="47"/>
      <c r="AO45" s="47"/>
      <c r="AP45" s="47"/>
      <c r="AQ45" s="47"/>
      <c r="AR45" s="47"/>
      <c r="AS45" s="47"/>
      <c r="AT45" s="47"/>
      <c r="AU45" s="46"/>
      <c r="AV45" s="23"/>
      <c r="AW45" s="23"/>
      <c r="AX45" s="23"/>
      <c r="AY45" s="23"/>
    </row>
    <row r="46" customFormat="false" ht="27.75" hidden="false" customHeight="true" outlineLevel="0" collapsed="false">
      <c r="A46" s="45" t="n">
        <v>45</v>
      </c>
      <c r="B46" s="46" t="s">
        <v>201</v>
      </c>
      <c r="C46" s="46" t="s">
        <v>1105</v>
      </c>
      <c r="D46" s="46" t="s">
        <v>13</v>
      </c>
      <c r="E46" s="47" t="s">
        <v>1106</v>
      </c>
      <c r="F46" s="48" t="n">
        <v>32194</v>
      </c>
      <c r="G46" s="47"/>
      <c r="H46" s="47"/>
      <c r="I46" s="47"/>
      <c r="J46" s="47"/>
      <c r="K46" s="49" t="s">
        <v>1107</v>
      </c>
      <c r="L46" s="49" t="s">
        <v>688</v>
      </c>
      <c r="M46" s="49" t="s">
        <v>1108</v>
      </c>
      <c r="N46" s="49" t="s">
        <v>1109</v>
      </c>
      <c r="O46" s="46" t="s">
        <v>1110</v>
      </c>
      <c r="P46" s="49" t="s">
        <v>15</v>
      </c>
      <c r="Q46" s="49" t="s">
        <v>15</v>
      </c>
      <c r="R46" s="49" t="s">
        <v>15</v>
      </c>
      <c r="S46" s="49" t="s">
        <v>15</v>
      </c>
      <c r="T46" s="46" t="s">
        <v>15</v>
      </c>
      <c r="U46" s="46" t="n">
        <v>1</v>
      </c>
      <c r="V46" s="46" t="n">
        <v>6</v>
      </c>
      <c r="W46" s="46" t="s">
        <v>671</v>
      </c>
      <c r="X46" s="46" t="s">
        <v>1111</v>
      </c>
      <c r="Y46" s="46" t="s">
        <v>1112</v>
      </c>
      <c r="Z46" s="46" t="s">
        <v>657</v>
      </c>
      <c r="AA46" s="46" t="s">
        <v>673</v>
      </c>
      <c r="AB46" s="46" t="s">
        <v>1113</v>
      </c>
      <c r="AC46" s="46" t="str">
        <f aca="false">IF(Z46="Full-year NYS resident, part-year NYC","Part-year NYC resident tax (IT-360.1)",IF(AA46="New York City","NYC resident income tax",IF(AA46="Yonkers","Yonkers resident surcharge","None")))</f>
        <v>NYC resident income tax</v>
      </c>
      <c r="AD46" s="46" t="str">
        <f aca="false">IF(A46=80,"Yonkers nonresident earnings tax (Y-203)","None")</f>
        <v>None</v>
      </c>
      <c r="AE46" s="47"/>
      <c r="AF46" s="47"/>
      <c r="AG46" s="47"/>
      <c r="AH46" s="47"/>
      <c r="AI46" s="47"/>
      <c r="AJ46" s="47"/>
      <c r="AK46" s="47"/>
      <c r="AL46" s="47"/>
      <c r="AM46" s="47"/>
      <c r="AN46" s="47"/>
      <c r="AO46" s="47"/>
      <c r="AP46" s="47"/>
      <c r="AQ46" s="47"/>
      <c r="AR46" s="47"/>
      <c r="AS46" s="47"/>
      <c r="AT46" s="47"/>
      <c r="AU46" s="46"/>
      <c r="AV46" s="23"/>
      <c r="AW46" s="23"/>
      <c r="AX46" s="23"/>
      <c r="AY46" s="23"/>
    </row>
    <row r="47" customFormat="false" ht="42" hidden="false" customHeight="true" outlineLevel="0" collapsed="false">
      <c r="A47" s="45" t="n">
        <v>46</v>
      </c>
      <c r="B47" s="46" t="s">
        <v>205</v>
      </c>
      <c r="C47" s="46" t="s">
        <v>1114</v>
      </c>
      <c r="D47" s="46" t="s">
        <v>18</v>
      </c>
      <c r="E47" s="47" t="s">
        <v>1115</v>
      </c>
      <c r="F47" s="48" t="n">
        <v>19125</v>
      </c>
      <c r="G47" s="47" t="s">
        <v>1116</v>
      </c>
      <c r="H47" s="52" t="n">
        <v>23310</v>
      </c>
      <c r="I47" s="47"/>
      <c r="J47" s="47"/>
      <c r="K47" s="49" t="s">
        <v>1117</v>
      </c>
      <c r="L47" s="49" t="s">
        <v>720</v>
      </c>
      <c r="M47" s="49" t="s">
        <v>721</v>
      </c>
      <c r="N47" s="49" t="s">
        <v>849</v>
      </c>
      <c r="O47" s="46" t="s">
        <v>1118</v>
      </c>
      <c r="P47" s="49" t="s">
        <v>15</v>
      </c>
      <c r="Q47" s="49" t="s">
        <v>15</v>
      </c>
      <c r="R47" s="49" t="s">
        <v>15</v>
      </c>
      <c r="S47" s="49" t="s">
        <v>15</v>
      </c>
      <c r="T47" s="46" t="s">
        <v>15</v>
      </c>
      <c r="U47" s="46" t="n">
        <v>1</v>
      </c>
      <c r="V47" s="46" t="n">
        <v>5</v>
      </c>
      <c r="W47" s="46" t="s">
        <v>671</v>
      </c>
      <c r="X47" s="46" t="s">
        <v>1119</v>
      </c>
      <c r="Y47" s="46" t="s">
        <v>1120</v>
      </c>
      <c r="Z47" s="46" t="s">
        <v>657</v>
      </c>
      <c r="AA47" s="46" t="s">
        <v>658</v>
      </c>
      <c r="AB47" s="46" t="s">
        <v>1121</v>
      </c>
      <c r="AC47" s="46" t="str">
        <f aca="false">IF(Z47="Full-year NYS resident, part-year NYC","Part-year NYC resident tax (IT-360.1)",IF(AA47="New York City","NYC resident income tax",IF(AA47="Yonkers","Yonkers resident surcharge","None")))</f>
        <v>None</v>
      </c>
      <c r="AD47" s="46" t="str">
        <f aca="false">IF(A47=80,"Yonkers nonresident earnings tax (Y-203)","None")</f>
        <v>None</v>
      </c>
      <c r="AE47" s="47"/>
      <c r="AF47" s="47"/>
      <c r="AG47" s="47"/>
      <c r="AH47" s="47"/>
      <c r="AI47" s="47"/>
      <c r="AJ47" s="47"/>
      <c r="AK47" s="47"/>
      <c r="AL47" s="47"/>
      <c r="AM47" s="47"/>
      <c r="AN47" s="47"/>
      <c r="AO47" s="47"/>
      <c r="AP47" s="47"/>
      <c r="AQ47" s="47"/>
      <c r="AR47" s="47"/>
      <c r="AS47" s="47"/>
      <c r="AT47" s="47"/>
      <c r="AU47" s="46"/>
      <c r="AV47" s="23"/>
      <c r="AW47" s="23"/>
      <c r="AX47" s="23"/>
      <c r="AY47" s="23"/>
    </row>
    <row r="48" customFormat="false" ht="27.75" hidden="false" customHeight="true" outlineLevel="0" collapsed="false">
      <c r="A48" s="45" t="n">
        <v>47</v>
      </c>
      <c r="B48" s="46" t="s">
        <v>209</v>
      </c>
      <c r="C48" s="46" t="s">
        <v>1122</v>
      </c>
      <c r="D48" s="46" t="s">
        <v>18</v>
      </c>
      <c r="E48" s="47" t="s">
        <v>1123</v>
      </c>
      <c r="F48" s="48" t="n">
        <v>31660</v>
      </c>
      <c r="G48" s="47" t="s">
        <v>1124</v>
      </c>
      <c r="H48" s="48" t="n">
        <v>32279</v>
      </c>
      <c r="I48" s="47" t="s">
        <v>1125</v>
      </c>
      <c r="J48" s="47" t="s">
        <v>731</v>
      </c>
      <c r="K48" s="49" t="s">
        <v>1126</v>
      </c>
      <c r="L48" s="49" t="s">
        <v>1127</v>
      </c>
      <c r="M48" s="49" t="s">
        <v>1128</v>
      </c>
      <c r="N48" s="49" t="s">
        <v>1129</v>
      </c>
      <c r="O48" s="46" t="s">
        <v>1130</v>
      </c>
      <c r="P48" s="49" t="s">
        <v>751</v>
      </c>
      <c r="Q48" s="49" t="s">
        <v>733</v>
      </c>
      <c r="R48" s="49" t="s">
        <v>734</v>
      </c>
      <c r="S48" s="49" t="s">
        <v>876</v>
      </c>
      <c r="T48" s="46" t="s">
        <v>1131</v>
      </c>
      <c r="U48" s="46" t="n">
        <v>2</v>
      </c>
      <c r="V48" s="46" t="n">
        <v>5</v>
      </c>
      <c r="W48" s="46" t="s">
        <v>671</v>
      </c>
      <c r="X48" s="46" t="s">
        <v>211</v>
      </c>
      <c r="Y48" s="46" t="s">
        <v>1132</v>
      </c>
      <c r="Z48" s="46" t="s">
        <v>657</v>
      </c>
      <c r="AA48" s="46" t="s">
        <v>658</v>
      </c>
      <c r="AB48" s="46" t="s">
        <v>1133</v>
      </c>
      <c r="AC48" s="46" t="str">
        <f aca="false">IF(Z48="Full-year NYS resident, part-year NYC","Part-year NYC resident tax (IT-360.1)",IF(AA48="New York City","NYC resident income tax",IF(AA48="Yonkers","Yonkers resident surcharge","None")))</f>
        <v>None</v>
      </c>
      <c r="AD48" s="46" t="str">
        <f aca="false">IF(A48=80,"Yonkers nonresident earnings tax (Y-203)","None")</f>
        <v>None</v>
      </c>
      <c r="AE48" s="47" t="s">
        <v>1134</v>
      </c>
      <c r="AF48" s="47" t="s">
        <v>1135</v>
      </c>
      <c r="AG48" s="47" t="s">
        <v>1135</v>
      </c>
      <c r="AH48" s="48" t="n">
        <v>44302</v>
      </c>
      <c r="AI48" s="47" t="n">
        <v>5</v>
      </c>
      <c r="AJ48" s="47" t="s">
        <v>1136</v>
      </c>
      <c r="AK48" s="47" t="s">
        <v>1137</v>
      </c>
      <c r="AL48" s="47" t="s">
        <v>1138</v>
      </c>
      <c r="AM48" s="47"/>
      <c r="AN48" s="47"/>
      <c r="AO48" s="47"/>
      <c r="AP48" s="47"/>
      <c r="AQ48" s="47"/>
      <c r="AR48" s="47"/>
      <c r="AS48" s="47"/>
      <c r="AT48" s="47"/>
      <c r="AU48" s="46"/>
      <c r="AV48" s="23"/>
      <c r="AW48" s="23"/>
      <c r="AX48" s="23"/>
      <c r="AY48" s="23"/>
    </row>
    <row r="49" customFormat="false" ht="27.75" hidden="false" customHeight="true" outlineLevel="0" collapsed="false">
      <c r="A49" s="45" t="n">
        <v>48</v>
      </c>
      <c r="B49" s="46" t="s">
        <v>214</v>
      </c>
      <c r="C49" s="46" t="s">
        <v>1139</v>
      </c>
      <c r="D49" s="46" t="s">
        <v>18</v>
      </c>
      <c r="E49" s="47" t="s">
        <v>1140</v>
      </c>
      <c r="F49" s="48" t="n">
        <v>30067</v>
      </c>
      <c r="G49" s="47" t="s">
        <v>1141</v>
      </c>
      <c r="H49" s="48" t="n">
        <v>29724</v>
      </c>
      <c r="I49" s="47" t="s">
        <v>1142</v>
      </c>
      <c r="J49" s="47"/>
      <c r="K49" s="49" t="s">
        <v>1143</v>
      </c>
      <c r="L49" s="49" t="s">
        <v>651</v>
      </c>
      <c r="M49" s="49" t="s">
        <v>1144</v>
      </c>
      <c r="N49" s="49" t="s">
        <v>1145</v>
      </c>
      <c r="O49" s="46" t="s">
        <v>1146</v>
      </c>
      <c r="P49" s="49" t="s">
        <v>15</v>
      </c>
      <c r="Q49" s="49" t="s">
        <v>15</v>
      </c>
      <c r="R49" s="49" t="s">
        <v>15</v>
      </c>
      <c r="S49" s="49" t="s">
        <v>15</v>
      </c>
      <c r="T49" s="46" t="s">
        <v>15</v>
      </c>
      <c r="U49" s="46" t="n">
        <v>1</v>
      </c>
      <c r="V49" s="46" t="n">
        <v>5</v>
      </c>
      <c r="W49" s="46" t="s">
        <v>655</v>
      </c>
      <c r="X49" s="46" t="s">
        <v>215</v>
      </c>
      <c r="Y49" s="46" t="s">
        <v>1147</v>
      </c>
      <c r="Z49" s="46" t="s">
        <v>657</v>
      </c>
      <c r="AA49" s="46" t="s">
        <v>658</v>
      </c>
      <c r="AB49" s="46" t="s">
        <v>1148</v>
      </c>
      <c r="AC49" s="46" t="str">
        <f aca="false">IF(Z49="Full-year NYS resident, part-year NYC","Part-year NYC resident tax (IT-360.1)",IF(AA49="New York City","NYC resident income tax",IF(AA49="Yonkers","Yonkers resident surcharge","None")))</f>
        <v>None</v>
      </c>
      <c r="AD49" s="46" t="str">
        <f aca="false">IF(A49=80,"Yonkers nonresident earnings tax (Y-203)","None")</f>
        <v>None</v>
      </c>
      <c r="AE49" s="47"/>
      <c r="AF49" s="47"/>
      <c r="AG49" s="47"/>
      <c r="AH49" s="47"/>
      <c r="AI49" s="47"/>
      <c r="AJ49" s="47"/>
      <c r="AK49" s="47"/>
      <c r="AL49" s="47"/>
      <c r="AM49" s="47"/>
      <c r="AN49" s="47"/>
      <c r="AO49" s="47"/>
      <c r="AP49" s="47"/>
      <c r="AQ49" s="47"/>
      <c r="AR49" s="47"/>
      <c r="AS49" s="47"/>
      <c r="AT49" s="47"/>
      <c r="AU49" s="46"/>
      <c r="AV49" s="23"/>
      <c r="AW49" s="23"/>
      <c r="AX49" s="23"/>
      <c r="AY49" s="23"/>
    </row>
    <row r="50" customFormat="false" ht="42" hidden="false" customHeight="true" outlineLevel="0" collapsed="false">
      <c r="A50" s="45" t="n">
        <v>49</v>
      </c>
      <c r="B50" s="46" t="s">
        <v>218</v>
      </c>
      <c r="C50" s="46" t="s">
        <v>1149</v>
      </c>
      <c r="D50" s="46" t="s">
        <v>18</v>
      </c>
      <c r="E50" s="47" t="s">
        <v>1150</v>
      </c>
      <c r="F50" s="48" t="n">
        <v>32707</v>
      </c>
      <c r="G50" s="47" t="s">
        <v>1151</v>
      </c>
      <c r="H50" s="48" t="n">
        <v>33656</v>
      </c>
      <c r="I50" s="47" t="s">
        <v>1152</v>
      </c>
      <c r="J50" s="47"/>
      <c r="K50" s="49" t="s">
        <v>863</v>
      </c>
      <c r="L50" s="49" t="s">
        <v>709</v>
      </c>
      <c r="M50" s="49" t="s">
        <v>710</v>
      </c>
      <c r="N50" s="49" t="s">
        <v>902</v>
      </c>
      <c r="O50" s="46" t="s">
        <v>1153</v>
      </c>
      <c r="P50" s="49" t="s">
        <v>15</v>
      </c>
      <c r="Q50" s="49" t="s">
        <v>15</v>
      </c>
      <c r="R50" s="49" t="s">
        <v>15</v>
      </c>
      <c r="S50" s="49" t="s">
        <v>15</v>
      </c>
      <c r="T50" s="46" t="s">
        <v>15</v>
      </c>
      <c r="U50" s="46" t="n">
        <v>1</v>
      </c>
      <c r="V50" s="46" t="n">
        <v>6</v>
      </c>
      <c r="W50" s="46" t="s">
        <v>671</v>
      </c>
      <c r="X50" s="46" t="s">
        <v>220</v>
      </c>
      <c r="Y50" s="46" t="s">
        <v>1154</v>
      </c>
      <c r="Z50" s="46" t="s">
        <v>657</v>
      </c>
      <c r="AA50" s="46" t="s">
        <v>658</v>
      </c>
      <c r="AB50" s="46" t="s">
        <v>1155</v>
      </c>
      <c r="AC50" s="46" t="str">
        <f aca="false">IF(Z50="Full-year NYS resident, part-year NYC","Part-year NYC resident tax (IT-360.1)",IF(AA50="New York City","NYC resident income tax",IF(AA50="Yonkers","Yonkers resident surcharge","None")))</f>
        <v>None</v>
      </c>
      <c r="AD50" s="46" t="str">
        <f aca="false">IF(A50=80,"Yonkers nonresident earnings tax (Y-203)","None")</f>
        <v>None</v>
      </c>
      <c r="AE50" s="47"/>
      <c r="AF50" s="47"/>
      <c r="AG50" s="47"/>
      <c r="AH50" s="47"/>
      <c r="AI50" s="47"/>
      <c r="AJ50" s="47"/>
      <c r="AK50" s="47"/>
      <c r="AL50" s="47"/>
      <c r="AM50" s="47"/>
      <c r="AN50" s="47"/>
      <c r="AO50" s="47"/>
      <c r="AP50" s="47"/>
      <c r="AQ50" s="47"/>
      <c r="AR50" s="47"/>
      <c r="AS50" s="47"/>
      <c r="AT50" s="47"/>
      <c r="AU50" s="46"/>
      <c r="AV50" s="23"/>
      <c r="AW50" s="23"/>
      <c r="AX50" s="23"/>
      <c r="AY50" s="23"/>
    </row>
    <row r="51" customFormat="false" ht="42" hidden="false" customHeight="true" outlineLevel="0" collapsed="false">
      <c r="A51" s="45" t="n">
        <v>50</v>
      </c>
      <c r="B51" s="46" t="s">
        <v>223</v>
      </c>
      <c r="C51" s="46" t="s">
        <v>1156</v>
      </c>
      <c r="D51" s="46" t="s">
        <v>18</v>
      </c>
      <c r="E51" s="47" t="s">
        <v>1157</v>
      </c>
      <c r="F51" s="48" t="n">
        <v>33978</v>
      </c>
      <c r="G51" s="47" t="s">
        <v>1158</v>
      </c>
      <c r="H51" s="48" t="n">
        <v>31842</v>
      </c>
      <c r="I51" s="47" t="s">
        <v>1159</v>
      </c>
      <c r="J51" s="47" t="s">
        <v>731</v>
      </c>
      <c r="K51" s="49" t="s">
        <v>1160</v>
      </c>
      <c r="L51" s="49" t="s">
        <v>700</v>
      </c>
      <c r="M51" s="49" t="s">
        <v>652</v>
      </c>
      <c r="N51" s="49" t="s">
        <v>701</v>
      </c>
      <c r="O51" s="46" t="s">
        <v>702</v>
      </c>
      <c r="P51" s="49" t="s">
        <v>15</v>
      </c>
      <c r="Q51" s="49" t="s">
        <v>15</v>
      </c>
      <c r="R51" s="49" t="s">
        <v>15</v>
      </c>
      <c r="S51" s="49" t="s">
        <v>15</v>
      </c>
      <c r="T51" s="46" t="s">
        <v>15</v>
      </c>
      <c r="U51" s="46" t="n">
        <v>1</v>
      </c>
      <c r="V51" s="46" t="n">
        <v>6</v>
      </c>
      <c r="W51" s="46" t="s">
        <v>655</v>
      </c>
      <c r="X51" s="46" t="s">
        <v>225</v>
      </c>
      <c r="Y51" s="46" t="s">
        <v>1161</v>
      </c>
      <c r="Z51" s="46" t="s">
        <v>657</v>
      </c>
      <c r="AA51" s="46" t="s">
        <v>658</v>
      </c>
      <c r="AB51" s="46" t="s">
        <v>1162</v>
      </c>
      <c r="AC51" s="46" t="str">
        <f aca="false">IF(Z51="Full-year NYS resident, part-year NYC","Part-year NYC resident tax (IT-360.1)",IF(AA51="New York City","NYC resident income tax",IF(AA51="Yonkers","Yonkers resident surcharge","None")))</f>
        <v>None</v>
      </c>
      <c r="AD51" s="46" t="str">
        <f aca="false">IF(A51=80,"Yonkers nonresident earnings tax (Y-203)","None")</f>
        <v>None</v>
      </c>
      <c r="AE51" s="47" t="s">
        <v>1163</v>
      </c>
      <c r="AF51" s="47" t="s">
        <v>747</v>
      </c>
      <c r="AG51" s="47" t="s">
        <v>746</v>
      </c>
      <c r="AH51" s="48" t="n">
        <v>40088</v>
      </c>
      <c r="AI51" s="47" t="n">
        <v>17</v>
      </c>
      <c r="AJ51" s="47" t="s">
        <v>1164</v>
      </c>
      <c r="AK51" s="47" t="s">
        <v>1165</v>
      </c>
      <c r="AL51" s="47" t="s">
        <v>1166</v>
      </c>
      <c r="AM51" s="47"/>
      <c r="AN51" s="47"/>
      <c r="AO51" s="47"/>
      <c r="AP51" s="47"/>
      <c r="AQ51" s="47"/>
      <c r="AR51" s="47"/>
      <c r="AS51" s="47"/>
      <c r="AT51" s="47"/>
      <c r="AU51" s="46"/>
      <c r="AV51" s="23"/>
      <c r="AW51" s="23"/>
      <c r="AX51" s="23"/>
      <c r="AY51" s="23"/>
    </row>
    <row r="52" customFormat="false" ht="42" hidden="false" customHeight="true" outlineLevel="0" collapsed="false">
      <c r="A52" s="45" t="n">
        <v>51</v>
      </c>
      <c r="B52" s="46" t="s">
        <v>228</v>
      </c>
      <c r="C52" s="46" t="s">
        <v>1167</v>
      </c>
      <c r="D52" s="46" t="s">
        <v>18</v>
      </c>
      <c r="E52" s="47" t="s">
        <v>1168</v>
      </c>
      <c r="F52" s="48" t="n">
        <v>25000</v>
      </c>
      <c r="G52" s="47" t="s">
        <v>1169</v>
      </c>
      <c r="H52" s="48" t="n">
        <v>23828</v>
      </c>
      <c r="I52" s="47" t="s">
        <v>1170</v>
      </c>
      <c r="J52" s="47"/>
      <c r="K52" s="49" t="s">
        <v>1171</v>
      </c>
      <c r="L52" s="49" t="s">
        <v>688</v>
      </c>
      <c r="M52" s="49" t="s">
        <v>652</v>
      </c>
      <c r="N52" s="49" t="s">
        <v>1172</v>
      </c>
      <c r="O52" s="46" t="s">
        <v>1173</v>
      </c>
      <c r="P52" s="49" t="s">
        <v>15</v>
      </c>
      <c r="Q52" s="49" t="s">
        <v>15</v>
      </c>
      <c r="R52" s="49" t="s">
        <v>15</v>
      </c>
      <c r="S52" s="49" t="s">
        <v>15</v>
      </c>
      <c r="T52" s="46" t="s">
        <v>15</v>
      </c>
      <c r="U52" s="46" t="n">
        <v>1</v>
      </c>
      <c r="V52" s="46" t="n">
        <v>8</v>
      </c>
      <c r="W52" s="46" t="s">
        <v>671</v>
      </c>
      <c r="X52" s="46" t="s">
        <v>1174</v>
      </c>
      <c r="Y52" s="46" t="s">
        <v>1175</v>
      </c>
      <c r="Z52" s="46" t="s">
        <v>657</v>
      </c>
      <c r="AA52" s="46" t="s">
        <v>673</v>
      </c>
      <c r="AB52" s="46" t="s">
        <v>833</v>
      </c>
      <c r="AC52" s="46" t="str">
        <f aca="false">IF(Z52="Full-year NYS resident, part-year NYC","Part-year NYC resident tax (IT-360.1)",IF(AA52="New York City","NYC resident income tax",IF(AA52="Yonkers","Yonkers resident surcharge","None")))</f>
        <v>NYC resident income tax</v>
      </c>
      <c r="AD52" s="46" t="str">
        <f aca="false">IF(A52=80,"Yonkers nonresident earnings tax (Y-203)","None")</f>
        <v>None</v>
      </c>
      <c r="AE52" s="47"/>
      <c r="AF52" s="47"/>
      <c r="AG52" s="47"/>
      <c r="AH52" s="47"/>
      <c r="AI52" s="47"/>
      <c r="AJ52" s="47"/>
      <c r="AK52" s="47"/>
      <c r="AL52" s="47"/>
      <c r="AM52" s="47"/>
      <c r="AN52" s="47"/>
      <c r="AO52" s="47"/>
      <c r="AP52" s="47"/>
      <c r="AQ52" s="47"/>
      <c r="AR52" s="47"/>
      <c r="AS52" s="47"/>
      <c r="AT52" s="47"/>
      <c r="AU52" s="46"/>
      <c r="AV52" s="23"/>
      <c r="AW52" s="23"/>
      <c r="AX52" s="23"/>
      <c r="AY52" s="23"/>
    </row>
    <row r="53" customFormat="false" ht="59.25" hidden="false" customHeight="true" outlineLevel="0" collapsed="false">
      <c r="A53" s="45" t="n">
        <v>52</v>
      </c>
      <c r="B53" s="46" t="s">
        <v>234</v>
      </c>
      <c r="C53" s="46" t="s">
        <v>1176</v>
      </c>
      <c r="D53" s="46" t="s">
        <v>18</v>
      </c>
      <c r="E53" s="47" t="s">
        <v>1177</v>
      </c>
      <c r="F53" s="48" t="n">
        <v>26750</v>
      </c>
      <c r="G53" s="47" t="s">
        <v>1178</v>
      </c>
      <c r="H53" s="48" t="n">
        <v>27123</v>
      </c>
      <c r="I53" s="47" t="s">
        <v>1179</v>
      </c>
      <c r="J53" s="47"/>
      <c r="K53" s="49" t="s">
        <v>1180</v>
      </c>
      <c r="L53" s="49" t="s">
        <v>1181</v>
      </c>
      <c r="M53" s="49" t="s">
        <v>710</v>
      </c>
      <c r="N53" s="49" t="s">
        <v>902</v>
      </c>
      <c r="O53" s="46" t="s">
        <v>1182</v>
      </c>
      <c r="P53" s="49" t="s">
        <v>1183</v>
      </c>
      <c r="Q53" s="49" t="s">
        <v>926</v>
      </c>
      <c r="R53" s="49" t="s">
        <v>710</v>
      </c>
      <c r="S53" s="49" t="s">
        <v>902</v>
      </c>
      <c r="T53" s="46" t="s">
        <v>1184</v>
      </c>
      <c r="U53" s="46" t="n">
        <v>2</v>
      </c>
      <c r="V53" s="46" t="n">
        <v>9</v>
      </c>
      <c r="W53" s="46" t="s">
        <v>671</v>
      </c>
      <c r="X53" s="46" t="s">
        <v>235</v>
      </c>
      <c r="Y53" s="46" t="s">
        <v>1185</v>
      </c>
      <c r="Z53" s="46" t="s">
        <v>657</v>
      </c>
      <c r="AA53" s="46" t="s">
        <v>673</v>
      </c>
      <c r="AB53" s="46" t="s">
        <v>833</v>
      </c>
      <c r="AC53" s="46" t="str">
        <f aca="false">IF(Z53="Full-year NYS resident, part-year NYC","Part-year NYC resident tax (IT-360.1)",IF(AA53="New York City","NYC resident income tax",IF(AA53="Yonkers","Yonkers resident surcharge","None")))</f>
        <v>NYC resident income tax</v>
      </c>
      <c r="AD53" s="46" t="str">
        <f aca="false">IF(A53=80,"Yonkers nonresident earnings tax (Y-203)","None")</f>
        <v>None</v>
      </c>
      <c r="AE53" s="47"/>
      <c r="AF53" s="47"/>
      <c r="AG53" s="47"/>
      <c r="AH53" s="47"/>
      <c r="AI53" s="47"/>
      <c r="AJ53" s="47"/>
      <c r="AK53" s="47"/>
      <c r="AL53" s="47"/>
      <c r="AM53" s="47"/>
      <c r="AN53" s="47"/>
      <c r="AO53" s="47"/>
      <c r="AP53" s="47"/>
      <c r="AQ53" s="47"/>
      <c r="AR53" s="47"/>
      <c r="AS53" s="47"/>
      <c r="AT53" s="47"/>
      <c r="AU53" s="46"/>
      <c r="AV53" s="23"/>
      <c r="AW53" s="23"/>
      <c r="AX53" s="23"/>
      <c r="AY53" s="23"/>
    </row>
    <row r="54" customFormat="false" ht="27.75" hidden="false" customHeight="true" outlineLevel="0" collapsed="false">
      <c r="A54" s="45" t="n">
        <v>53</v>
      </c>
      <c r="B54" s="46" t="s">
        <v>238</v>
      </c>
      <c r="C54" s="46" t="s">
        <v>1186</v>
      </c>
      <c r="D54" s="46" t="s">
        <v>48</v>
      </c>
      <c r="E54" s="47" t="s">
        <v>1187</v>
      </c>
      <c r="F54" s="52" t="n">
        <v>35022</v>
      </c>
      <c r="G54" s="47"/>
      <c r="H54" s="47"/>
      <c r="I54" s="47"/>
      <c r="J54" s="47" t="s">
        <v>731</v>
      </c>
      <c r="K54" s="49" t="s">
        <v>1188</v>
      </c>
      <c r="L54" s="49" t="s">
        <v>143</v>
      </c>
      <c r="M54" s="49" t="s">
        <v>963</v>
      </c>
      <c r="N54" s="49" t="s">
        <v>976</v>
      </c>
      <c r="O54" s="46" t="s">
        <v>977</v>
      </c>
      <c r="P54" s="49" t="s">
        <v>751</v>
      </c>
      <c r="Q54" s="49" t="s">
        <v>733</v>
      </c>
      <c r="R54" s="49" t="s">
        <v>734</v>
      </c>
      <c r="S54" s="49" t="s">
        <v>752</v>
      </c>
      <c r="T54" s="46" t="s">
        <v>753</v>
      </c>
      <c r="U54" s="46" t="n">
        <v>2</v>
      </c>
      <c r="V54" s="46" t="n">
        <v>6</v>
      </c>
      <c r="W54" s="46" t="s">
        <v>671</v>
      </c>
      <c r="X54" s="46" t="s">
        <v>239</v>
      </c>
      <c r="Y54" s="46" t="s">
        <v>1189</v>
      </c>
      <c r="Z54" s="46" t="s">
        <v>657</v>
      </c>
      <c r="AA54" s="46" t="s">
        <v>658</v>
      </c>
      <c r="AB54" s="46" t="s">
        <v>1190</v>
      </c>
      <c r="AC54" s="46" t="str">
        <f aca="false">IF(Z54="Full-year NYS resident, part-year NYC","Part-year NYC resident tax (IT-360.1)",IF(AA54="New York City","NYC resident income tax",IF(AA54="Yonkers","Yonkers resident surcharge","None")))</f>
        <v>None</v>
      </c>
      <c r="AD54" s="46" t="str">
        <f aca="false">IF(A54=80,"Yonkers nonresident earnings tax (Y-203)","None")</f>
        <v>None</v>
      </c>
      <c r="AE54" s="47" t="s">
        <v>1191</v>
      </c>
      <c r="AF54" s="47" t="s">
        <v>740</v>
      </c>
      <c r="AG54" s="47" t="s">
        <v>758</v>
      </c>
      <c r="AH54" s="48" t="n">
        <v>43674</v>
      </c>
      <c r="AI54" s="47" t="n">
        <v>7</v>
      </c>
      <c r="AJ54" s="47" t="s">
        <v>1192</v>
      </c>
      <c r="AK54" s="47" t="s">
        <v>743</v>
      </c>
      <c r="AL54" s="47" t="s">
        <v>1193</v>
      </c>
      <c r="AM54" s="47"/>
      <c r="AN54" s="47"/>
      <c r="AO54" s="47"/>
      <c r="AP54" s="47"/>
      <c r="AQ54" s="47"/>
      <c r="AR54" s="47"/>
      <c r="AS54" s="47"/>
      <c r="AT54" s="47"/>
      <c r="AU54" s="46"/>
      <c r="AV54" s="23"/>
      <c r="AW54" s="23"/>
      <c r="AX54" s="23"/>
      <c r="AY54" s="23"/>
    </row>
    <row r="55" customFormat="false" ht="27.75" hidden="false" customHeight="true" outlineLevel="0" collapsed="false">
      <c r="A55" s="45" t="n">
        <v>54</v>
      </c>
      <c r="B55" s="46" t="s">
        <v>241</v>
      </c>
      <c r="C55" s="46" t="s">
        <v>1194</v>
      </c>
      <c r="D55" s="46" t="s">
        <v>13</v>
      </c>
      <c r="E55" s="47" t="s">
        <v>1195</v>
      </c>
      <c r="F55" s="48" t="n">
        <v>36565</v>
      </c>
      <c r="G55" s="47"/>
      <c r="H55" s="47"/>
      <c r="I55" s="47"/>
      <c r="J55" s="47"/>
      <c r="K55" s="49" t="s">
        <v>1196</v>
      </c>
      <c r="L55" s="49" t="s">
        <v>143</v>
      </c>
      <c r="M55" s="49" t="s">
        <v>963</v>
      </c>
      <c r="N55" s="49" t="s">
        <v>964</v>
      </c>
      <c r="O55" s="46" t="s">
        <v>1197</v>
      </c>
      <c r="P55" s="49" t="s">
        <v>1198</v>
      </c>
      <c r="Q55" s="49" t="s">
        <v>1199</v>
      </c>
      <c r="R55" s="49" t="s">
        <v>1200</v>
      </c>
      <c r="S55" s="49" t="s">
        <v>1201</v>
      </c>
      <c r="T55" s="46" t="s">
        <v>1202</v>
      </c>
      <c r="U55" s="46" t="n">
        <v>2</v>
      </c>
      <c r="V55" s="46" t="n">
        <v>6</v>
      </c>
      <c r="W55" s="46" t="s">
        <v>671</v>
      </c>
      <c r="X55" s="46" t="s">
        <v>242</v>
      </c>
      <c r="Y55" s="46" t="s">
        <v>1203</v>
      </c>
      <c r="Z55" s="46" t="s">
        <v>657</v>
      </c>
      <c r="AA55" s="46" t="s">
        <v>658</v>
      </c>
      <c r="AB55" s="46" t="s">
        <v>1204</v>
      </c>
      <c r="AC55" s="46" t="str">
        <f aca="false">IF(Z55="Full-year NYS resident, part-year NYC","Part-year NYC resident tax (IT-360.1)",IF(AA55="New York City","NYC resident income tax",IF(AA55="Yonkers","Yonkers resident surcharge","None")))</f>
        <v>None</v>
      </c>
      <c r="AD55" s="46" t="str">
        <f aca="false">IF(A55=80,"Yonkers nonresident earnings tax (Y-203)","None")</f>
        <v>None</v>
      </c>
      <c r="AE55" s="47"/>
      <c r="AF55" s="47"/>
      <c r="AG55" s="47"/>
      <c r="AH55" s="47"/>
      <c r="AI55" s="47"/>
      <c r="AJ55" s="47"/>
      <c r="AK55" s="47"/>
      <c r="AL55" s="47"/>
      <c r="AM55" s="47"/>
      <c r="AN55" s="47"/>
      <c r="AO55" s="47"/>
      <c r="AP55" s="47"/>
      <c r="AQ55" s="47"/>
      <c r="AR55" s="47"/>
      <c r="AS55" s="47"/>
      <c r="AT55" s="47"/>
      <c r="AU55" s="46"/>
      <c r="AV55" s="23"/>
      <c r="AW55" s="23"/>
      <c r="AX55" s="23"/>
      <c r="AY55" s="23"/>
    </row>
    <row r="56" customFormat="false" ht="36.75" hidden="false" customHeight="true" outlineLevel="0" collapsed="false">
      <c r="A56" s="45" t="n">
        <v>55</v>
      </c>
      <c r="B56" s="46" t="s">
        <v>244</v>
      </c>
      <c r="C56" s="46" t="s">
        <v>1205</v>
      </c>
      <c r="D56" s="46" t="s">
        <v>18</v>
      </c>
      <c r="E56" s="47" t="s">
        <v>1206</v>
      </c>
      <c r="F56" s="48" t="n">
        <v>19616</v>
      </c>
      <c r="G56" s="47" t="s">
        <v>1207</v>
      </c>
      <c r="H56" s="48" t="n">
        <v>23554</v>
      </c>
      <c r="I56" s="47"/>
      <c r="J56" s="47"/>
      <c r="K56" s="49" t="s">
        <v>1208</v>
      </c>
      <c r="L56" s="49" t="s">
        <v>794</v>
      </c>
      <c r="M56" s="49" t="s">
        <v>652</v>
      </c>
      <c r="N56" s="49" t="s">
        <v>795</v>
      </c>
      <c r="O56" s="46" t="s">
        <v>1209</v>
      </c>
      <c r="P56" s="49" t="s">
        <v>836</v>
      </c>
      <c r="Q56" s="49" t="s">
        <v>837</v>
      </c>
      <c r="R56" s="49" t="s">
        <v>652</v>
      </c>
      <c r="S56" s="49" t="s">
        <v>846</v>
      </c>
      <c r="T56" s="46" t="s">
        <v>847</v>
      </c>
      <c r="U56" s="46" t="n">
        <v>2</v>
      </c>
      <c r="V56" s="46" t="n">
        <v>5</v>
      </c>
      <c r="W56" s="46" t="s">
        <v>671</v>
      </c>
      <c r="X56" s="46" t="s">
        <v>1210</v>
      </c>
      <c r="Y56" s="46" t="s">
        <v>1211</v>
      </c>
      <c r="Z56" s="46" t="s">
        <v>657</v>
      </c>
      <c r="AA56" s="46" t="s">
        <v>658</v>
      </c>
      <c r="AB56" s="46" t="s">
        <v>1212</v>
      </c>
      <c r="AC56" s="46" t="str">
        <f aca="false">IF(Z56="Full-year NYS resident, part-year NYC","Part-year NYC resident tax (IT-360.1)",IF(AA56="New York City","NYC resident income tax",IF(AA56="Yonkers","Yonkers resident surcharge","None")))</f>
        <v>None</v>
      </c>
      <c r="AD56" s="46" t="str">
        <f aca="false">IF(A56=80,"Yonkers nonresident earnings tax (Y-203)","None")</f>
        <v>None</v>
      </c>
      <c r="AE56" s="47"/>
      <c r="AF56" s="47"/>
      <c r="AG56" s="47"/>
      <c r="AH56" s="47"/>
      <c r="AI56" s="47"/>
      <c r="AJ56" s="47"/>
      <c r="AK56" s="47"/>
      <c r="AL56" s="47"/>
      <c r="AM56" s="47"/>
      <c r="AN56" s="47"/>
      <c r="AO56" s="47"/>
      <c r="AP56" s="47"/>
      <c r="AQ56" s="47"/>
      <c r="AR56" s="47"/>
      <c r="AS56" s="47"/>
      <c r="AT56" s="47"/>
      <c r="AU56" s="46"/>
      <c r="AV56" s="23"/>
      <c r="AW56" s="23"/>
      <c r="AX56" s="23"/>
      <c r="AY56" s="23"/>
    </row>
    <row r="57" customFormat="false" ht="27.75" hidden="false" customHeight="true" outlineLevel="0" collapsed="false">
      <c r="A57" s="45" t="n">
        <v>56</v>
      </c>
      <c r="B57" s="46" t="s">
        <v>249</v>
      </c>
      <c r="C57" s="46" t="s">
        <v>1213</v>
      </c>
      <c r="D57" s="46" t="s">
        <v>13</v>
      </c>
      <c r="E57" s="47" t="s">
        <v>1214</v>
      </c>
      <c r="F57" s="48" t="n">
        <v>37762</v>
      </c>
      <c r="G57" s="47"/>
      <c r="H57" s="47"/>
      <c r="I57" s="47"/>
      <c r="J57" s="47"/>
      <c r="K57" s="49" t="s">
        <v>1215</v>
      </c>
      <c r="L57" s="49" t="s">
        <v>783</v>
      </c>
      <c r="M57" s="49" t="s">
        <v>652</v>
      </c>
      <c r="N57" s="49" t="s">
        <v>1216</v>
      </c>
      <c r="O57" s="46" t="s">
        <v>1217</v>
      </c>
      <c r="P57" s="49" t="s">
        <v>15</v>
      </c>
      <c r="Q57" s="49" t="s">
        <v>15</v>
      </c>
      <c r="R57" s="49" t="s">
        <v>15</v>
      </c>
      <c r="S57" s="49" t="s">
        <v>15</v>
      </c>
      <c r="T57" s="46" t="s">
        <v>15</v>
      </c>
      <c r="U57" s="46" t="n">
        <v>1</v>
      </c>
      <c r="V57" s="46" t="n">
        <v>1</v>
      </c>
      <c r="W57" s="46" t="s">
        <v>671</v>
      </c>
      <c r="X57" s="46" t="s">
        <v>250</v>
      </c>
      <c r="Y57" s="46" t="s">
        <v>1218</v>
      </c>
      <c r="Z57" s="46" t="s">
        <v>657</v>
      </c>
      <c r="AA57" s="46" t="s">
        <v>658</v>
      </c>
      <c r="AB57" s="46" t="s">
        <v>1219</v>
      </c>
      <c r="AC57" s="46" t="str">
        <f aca="false">IF(Z57="Full-year NYS resident, part-year NYC","Part-year NYC resident tax (IT-360.1)",IF(AA57="New York City","NYC resident income tax",IF(AA57="Yonkers","Yonkers resident surcharge","None")))</f>
        <v>None</v>
      </c>
      <c r="AD57" s="46" t="str">
        <f aca="false">IF(A57=80,"Yonkers nonresident earnings tax (Y-203)","None")</f>
        <v>None</v>
      </c>
      <c r="AE57" s="47"/>
      <c r="AF57" s="47"/>
      <c r="AG57" s="47"/>
      <c r="AH57" s="47"/>
      <c r="AI57" s="47"/>
      <c r="AJ57" s="47"/>
      <c r="AK57" s="47"/>
      <c r="AL57" s="47"/>
      <c r="AM57" s="47"/>
      <c r="AN57" s="47"/>
      <c r="AO57" s="47"/>
      <c r="AP57" s="47"/>
      <c r="AQ57" s="47"/>
      <c r="AR57" s="47"/>
      <c r="AS57" s="47"/>
      <c r="AT57" s="47"/>
      <c r="AU57" s="46"/>
      <c r="AV57" s="23"/>
      <c r="AW57" s="23"/>
      <c r="AX57" s="23"/>
      <c r="AY57" s="23"/>
    </row>
    <row r="58" customFormat="false" ht="42" hidden="false" customHeight="true" outlineLevel="0" collapsed="false">
      <c r="A58" s="45" t="n">
        <v>57</v>
      </c>
      <c r="B58" s="46" t="s">
        <v>253</v>
      </c>
      <c r="C58" s="46" t="s">
        <v>1220</v>
      </c>
      <c r="D58" s="46" t="s">
        <v>18</v>
      </c>
      <c r="E58" s="47" t="s">
        <v>1221</v>
      </c>
      <c r="F58" s="48" t="n">
        <v>30707</v>
      </c>
      <c r="G58" s="47" t="s">
        <v>1222</v>
      </c>
      <c r="H58" s="48" t="n">
        <v>30993</v>
      </c>
      <c r="I58" s="47" t="s">
        <v>1223</v>
      </c>
      <c r="J58" s="47"/>
      <c r="K58" s="49" t="s">
        <v>1224</v>
      </c>
      <c r="L58" s="49" t="s">
        <v>1069</v>
      </c>
      <c r="M58" s="49" t="s">
        <v>1225</v>
      </c>
      <c r="N58" s="49" t="s">
        <v>1226</v>
      </c>
      <c r="O58" s="46" t="s">
        <v>1227</v>
      </c>
      <c r="P58" s="49" t="s">
        <v>15</v>
      </c>
      <c r="Q58" s="49" t="s">
        <v>15</v>
      </c>
      <c r="R58" s="49" t="s">
        <v>15</v>
      </c>
      <c r="S58" s="49" t="s">
        <v>15</v>
      </c>
      <c r="T58" s="46" t="s">
        <v>15</v>
      </c>
      <c r="U58" s="46" t="n">
        <v>1</v>
      </c>
      <c r="V58" s="46" t="n">
        <v>2</v>
      </c>
      <c r="W58" s="46" t="s">
        <v>671</v>
      </c>
      <c r="X58" s="46" t="s">
        <v>254</v>
      </c>
      <c r="Y58" s="46" t="s">
        <v>1228</v>
      </c>
      <c r="Z58" s="46" t="s">
        <v>772</v>
      </c>
      <c r="AA58" s="46" t="s">
        <v>705</v>
      </c>
      <c r="AB58" s="46" t="s">
        <v>1229</v>
      </c>
      <c r="AC58" s="46" t="str">
        <f aca="false">IF(Z58="Full-year NYS resident, part-year NYC","Part-year NYC resident tax (IT-360.1)",IF(AA58="New York City","NYC resident income tax",IF(AA58="Yonkers","Yonkers resident surcharge","None")))</f>
        <v>None</v>
      </c>
      <c r="AD58" s="46" t="str">
        <f aca="false">IF(A58=80,"Yonkers nonresident earnings tax (Y-203)","None")</f>
        <v>None</v>
      </c>
      <c r="AE58" s="47"/>
      <c r="AF58" s="47"/>
      <c r="AG58" s="47"/>
      <c r="AH58" s="47"/>
      <c r="AI58" s="47"/>
      <c r="AJ58" s="47"/>
      <c r="AK58" s="47"/>
      <c r="AL58" s="47"/>
      <c r="AM58" s="47"/>
      <c r="AN58" s="47"/>
      <c r="AO58" s="47"/>
      <c r="AP58" s="47"/>
      <c r="AQ58" s="47"/>
      <c r="AR58" s="47"/>
      <c r="AS58" s="47"/>
      <c r="AT58" s="47"/>
      <c r="AU58" s="46"/>
      <c r="AV58" s="23"/>
      <c r="AW58" s="23"/>
      <c r="AX58" s="23"/>
      <c r="AY58" s="23"/>
    </row>
    <row r="59" customFormat="false" ht="42" hidden="false" customHeight="true" outlineLevel="0" collapsed="false">
      <c r="A59" s="45" t="n">
        <v>58</v>
      </c>
      <c r="B59" s="46" t="s">
        <v>257</v>
      </c>
      <c r="C59" s="46" t="s">
        <v>1230</v>
      </c>
      <c r="D59" s="46" t="s">
        <v>13</v>
      </c>
      <c r="E59" s="47" t="s">
        <v>1231</v>
      </c>
      <c r="F59" s="52" t="n">
        <v>33527</v>
      </c>
      <c r="G59" s="47"/>
      <c r="H59" s="47"/>
      <c r="I59" s="47"/>
      <c r="J59" s="47"/>
      <c r="K59" s="49" t="s">
        <v>804</v>
      </c>
      <c r="L59" s="49" t="s">
        <v>651</v>
      </c>
      <c r="M59" s="49" t="s">
        <v>652</v>
      </c>
      <c r="N59" s="49" t="s">
        <v>653</v>
      </c>
      <c r="O59" s="46" t="s">
        <v>654</v>
      </c>
      <c r="P59" s="49" t="s">
        <v>15</v>
      </c>
      <c r="Q59" s="49" t="s">
        <v>15</v>
      </c>
      <c r="R59" s="49" t="s">
        <v>15</v>
      </c>
      <c r="S59" s="49" t="s">
        <v>15</v>
      </c>
      <c r="T59" s="46" t="s">
        <v>15</v>
      </c>
      <c r="U59" s="46" t="n">
        <v>1</v>
      </c>
      <c r="V59" s="46" t="n">
        <v>5</v>
      </c>
      <c r="W59" s="46" t="s">
        <v>671</v>
      </c>
      <c r="X59" s="46" t="s">
        <v>258</v>
      </c>
      <c r="Y59" s="46" t="s">
        <v>1232</v>
      </c>
      <c r="Z59" s="46" t="s">
        <v>657</v>
      </c>
      <c r="AA59" s="46" t="s">
        <v>693</v>
      </c>
      <c r="AB59" s="46" t="s">
        <v>694</v>
      </c>
      <c r="AC59" s="46" t="str">
        <f aca="false">IF(Z59="Full-year NYS resident, part-year NYC","Part-year NYC resident tax (IT-360.1)",IF(AA59="New York City","NYC resident income tax",IF(AA59="Yonkers","Yonkers resident surcharge","None")))</f>
        <v>Yonkers resident surcharge</v>
      </c>
      <c r="AD59" s="46" t="str">
        <f aca="false">IF(A59=80,"Yonkers nonresident earnings tax (Y-203)","None")</f>
        <v>None</v>
      </c>
      <c r="AE59" s="47"/>
      <c r="AF59" s="47"/>
      <c r="AG59" s="47"/>
      <c r="AH59" s="47"/>
      <c r="AI59" s="47"/>
      <c r="AJ59" s="47"/>
      <c r="AK59" s="47"/>
      <c r="AL59" s="47"/>
      <c r="AM59" s="47"/>
      <c r="AN59" s="47"/>
      <c r="AO59" s="47"/>
      <c r="AP59" s="47"/>
      <c r="AQ59" s="47"/>
      <c r="AR59" s="47"/>
      <c r="AS59" s="47"/>
      <c r="AT59" s="47"/>
      <c r="AU59" s="46"/>
      <c r="AV59" s="23"/>
      <c r="AW59" s="23"/>
      <c r="AX59" s="23"/>
      <c r="AY59" s="23"/>
    </row>
    <row r="60" customFormat="false" ht="27.75" hidden="false" customHeight="true" outlineLevel="0" collapsed="false">
      <c r="A60" s="45" t="n">
        <v>59</v>
      </c>
      <c r="B60" s="46" t="s">
        <v>261</v>
      </c>
      <c r="C60" s="46" t="s">
        <v>1233</v>
      </c>
      <c r="D60" s="46" t="s">
        <v>18</v>
      </c>
      <c r="E60" s="47" t="s">
        <v>1234</v>
      </c>
      <c r="F60" s="48" t="n">
        <v>29193</v>
      </c>
      <c r="G60" s="47" t="s">
        <v>1235</v>
      </c>
      <c r="H60" s="52" t="n">
        <v>29551</v>
      </c>
      <c r="I60" s="47" t="s">
        <v>1236</v>
      </c>
      <c r="J60" s="47"/>
      <c r="K60" s="49" t="s">
        <v>1237</v>
      </c>
      <c r="L60" s="49" t="s">
        <v>688</v>
      </c>
      <c r="M60" s="49" t="s">
        <v>1238</v>
      </c>
      <c r="N60" s="49" t="s">
        <v>1239</v>
      </c>
      <c r="O60" s="46" t="s">
        <v>1240</v>
      </c>
      <c r="P60" s="49" t="s">
        <v>15</v>
      </c>
      <c r="Q60" s="49" t="s">
        <v>15</v>
      </c>
      <c r="R60" s="49" t="s">
        <v>15</v>
      </c>
      <c r="S60" s="49" t="s">
        <v>15</v>
      </c>
      <c r="T60" s="46" t="s">
        <v>15</v>
      </c>
      <c r="U60" s="46" t="n">
        <v>1</v>
      </c>
      <c r="V60" s="46" t="n">
        <v>5</v>
      </c>
      <c r="W60" s="46" t="s">
        <v>671</v>
      </c>
      <c r="X60" s="46" t="s">
        <v>258</v>
      </c>
      <c r="Y60" s="46" t="s">
        <v>1241</v>
      </c>
      <c r="Z60" s="46" t="s">
        <v>657</v>
      </c>
      <c r="AA60" s="46" t="s">
        <v>658</v>
      </c>
      <c r="AB60" s="46" t="s">
        <v>1242</v>
      </c>
      <c r="AC60" s="46" t="str">
        <f aca="false">IF(Z60="Full-year NYS resident, part-year NYC","Part-year NYC resident tax (IT-360.1)",IF(AA60="New York City","NYC resident income tax",IF(AA60="Yonkers","Yonkers resident surcharge","None")))</f>
        <v>None</v>
      </c>
      <c r="AD60" s="46" t="str">
        <f aca="false">IF(A60=80,"Yonkers nonresident earnings tax (Y-203)","None")</f>
        <v>None</v>
      </c>
      <c r="AE60" s="47"/>
      <c r="AF60" s="47"/>
      <c r="AG60" s="47"/>
      <c r="AH60" s="47"/>
      <c r="AI60" s="47"/>
      <c r="AJ60" s="47"/>
      <c r="AK60" s="47"/>
      <c r="AL60" s="47"/>
      <c r="AM60" s="47"/>
      <c r="AN60" s="47"/>
      <c r="AO60" s="47"/>
      <c r="AP60" s="47"/>
      <c r="AQ60" s="47"/>
      <c r="AR60" s="47"/>
      <c r="AS60" s="47"/>
      <c r="AT60" s="47"/>
      <c r="AU60" s="46"/>
      <c r="AV60" s="23"/>
      <c r="AW60" s="23"/>
      <c r="AX60" s="23"/>
      <c r="AY60" s="23"/>
    </row>
    <row r="61" customFormat="false" ht="42" hidden="false" customHeight="true" outlineLevel="0" collapsed="false">
      <c r="A61" s="45" t="n">
        <v>60</v>
      </c>
      <c r="B61" s="46" t="s">
        <v>264</v>
      </c>
      <c r="C61" s="46" t="s">
        <v>1243</v>
      </c>
      <c r="D61" s="46" t="s">
        <v>18</v>
      </c>
      <c r="E61" s="47" t="s">
        <v>1244</v>
      </c>
      <c r="F61" s="48" t="n">
        <v>29625</v>
      </c>
      <c r="G61" s="47" t="s">
        <v>1245</v>
      </c>
      <c r="H61" s="48" t="n">
        <v>29034</v>
      </c>
      <c r="I61" s="47" t="s">
        <v>1246</v>
      </c>
      <c r="J61" s="47"/>
      <c r="K61" s="49" t="s">
        <v>1247</v>
      </c>
      <c r="L61" s="49" t="s">
        <v>709</v>
      </c>
      <c r="M61" s="49" t="s">
        <v>710</v>
      </c>
      <c r="N61" s="49" t="s">
        <v>902</v>
      </c>
      <c r="O61" s="46" t="s">
        <v>1248</v>
      </c>
      <c r="P61" s="49" t="s">
        <v>15</v>
      </c>
      <c r="Q61" s="49" t="s">
        <v>15</v>
      </c>
      <c r="R61" s="49" t="s">
        <v>15</v>
      </c>
      <c r="S61" s="49" t="s">
        <v>15</v>
      </c>
      <c r="T61" s="46" t="s">
        <v>15</v>
      </c>
      <c r="U61" s="46" t="n">
        <v>1</v>
      </c>
      <c r="V61" s="46" t="n">
        <v>6</v>
      </c>
      <c r="W61" s="46" t="s">
        <v>671</v>
      </c>
      <c r="X61" s="46" t="s">
        <v>266</v>
      </c>
      <c r="Y61" s="46" t="s">
        <v>1249</v>
      </c>
      <c r="Z61" s="46" t="s">
        <v>657</v>
      </c>
      <c r="AA61" s="46" t="s">
        <v>658</v>
      </c>
      <c r="AB61" s="46" t="s">
        <v>1250</v>
      </c>
      <c r="AC61" s="46" t="str">
        <f aca="false">IF(Z61="Full-year NYS resident, part-year NYC","Part-year NYC resident tax (IT-360.1)",IF(AA61="New York City","NYC resident income tax",IF(AA61="Yonkers","Yonkers resident surcharge","None")))</f>
        <v>None</v>
      </c>
      <c r="AD61" s="46" t="str">
        <f aca="false">IF(A61=80,"Yonkers nonresident earnings tax (Y-203)","None")</f>
        <v>None</v>
      </c>
      <c r="AE61" s="47"/>
      <c r="AF61" s="47"/>
      <c r="AG61" s="47"/>
      <c r="AH61" s="47"/>
      <c r="AI61" s="47"/>
      <c r="AJ61" s="47"/>
      <c r="AK61" s="47"/>
      <c r="AL61" s="47"/>
      <c r="AM61" s="47"/>
      <c r="AN61" s="47"/>
      <c r="AO61" s="47"/>
      <c r="AP61" s="47"/>
      <c r="AQ61" s="47"/>
      <c r="AR61" s="47"/>
      <c r="AS61" s="47"/>
      <c r="AT61" s="47"/>
      <c r="AU61" s="46"/>
      <c r="AV61" s="23"/>
      <c r="AW61" s="23"/>
      <c r="AX61" s="23"/>
      <c r="AY61" s="23"/>
    </row>
    <row r="62" customFormat="false" ht="42" hidden="false" customHeight="true" outlineLevel="0" collapsed="false">
      <c r="A62" s="45" t="n">
        <v>61</v>
      </c>
      <c r="B62" s="46" t="s">
        <v>1251</v>
      </c>
      <c r="C62" s="46" t="s">
        <v>1252</v>
      </c>
      <c r="D62" s="46" t="s">
        <v>13</v>
      </c>
      <c r="E62" s="47" t="s">
        <v>1253</v>
      </c>
      <c r="F62" s="48" t="n">
        <v>35533</v>
      </c>
      <c r="G62" s="47"/>
      <c r="H62" s="47"/>
      <c r="I62" s="47"/>
      <c r="J62" s="47"/>
      <c r="K62" s="49" t="s">
        <v>1254</v>
      </c>
      <c r="L62" s="49" t="s">
        <v>1255</v>
      </c>
      <c r="M62" s="49" t="s">
        <v>1256</v>
      </c>
      <c r="N62" s="49" t="s">
        <v>1257</v>
      </c>
      <c r="O62" s="46" t="s">
        <v>1258</v>
      </c>
      <c r="P62" s="49" t="s">
        <v>1259</v>
      </c>
      <c r="Q62" s="49" t="s">
        <v>259</v>
      </c>
      <c r="R62" s="49" t="s">
        <v>1260</v>
      </c>
      <c r="S62" s="49" t="s">
        <v>1261</v>
      </c>
      <c r="T62" s="46" t="s">
        <v>1262</v>
      </c>
      <c r="U62" s="46" t="n">
        <v>2</v>
      </c>
      <c r="V62" s="46" t="n">
        <v>9</v>
      </c>
      <c r="W62" s="46" t="s">
        <v>671</v>
      </c>
      <c r="X62" s="46" t="s">
        <v>1263</v>
      </c>
      <c r="Y62" s="46" t="s">
        <v>1264</v>
      </c>
      <c r="Z62" s="46" t="s">
        <v>761</v>
      </c>
      <c r="AA62" s="46" t="s">
        <v>658</v>
      </c>
      <c r="AB62" s="46" t="s">
        <v>1265</v>
      </c>
      <c r="AC62" s="46" t="str">
        <f aca="false">IF(Z62="Full-year NYS resident, part-year NYC","Part-year NYC resident tax (IT-360.1)",IF(AA62="New York City","NYC resident income tax",IF(AA62="Yonkers","Yonkers resident surcharge","None")))</f>
        <v>None</v>
      </c>
      <c r="AD62" s="46" t="str">
        <f aca="false">IF(A62=80,"Yonkers nonresident earnings tax (Y-203)","None")</f>
        <v>None</v>
      </c>
      <c r="AE62" s="47"/>
      <c r="AF62" s="47"/>
      <c r="AG62" s="47"/>
      <c r="AH62" s="47"/>
      <c r="AI62" s="47"/>
      <c r="AJ62" s="47"/>
      <c r="AK62" s="47"/>
      <c r="AL62" s="47"/>
      <c r="AM62" s="47"/>
      <c r="AN62" s="47"/>
      <c r="AO62" s="47"/>
      <c r="AP62" s="47"/>
      <c r="AQ62" s="47"/>
      <c r="AR62" s="47"/>
      <c r="AS62" s="47"/>
      <c r="AT62" s="47"/>
      <c r="AU62" s="46"/>
      <c r="AV62" s="23"/>
      <c r="AW62" s="23"/>
      <c r="AX62" s="23"/>
      <c r="AY62" s="23"/>
    </row>
    <row r="63" customFormat="false" ht="42" hidden="false" customHeight="true" outlineLevel="0" collapsed="false">
      <c r="A63" s="45" t="n">
        <v>62</v>
      </c>
      <c r="B63" s="46" t="s">
        <v>275</v>
      </c>
      <c r="C63" s="46" t="s">
        <v>1266</v>
      </c>
      <c r="D63" s="46" t="s">
        <v>13</v>
      </c>
      <c r="E63" s="47" t="s">
        <v>1267</v>
      </c>
      <c r="F63" s="48" t="n">
        <v>39994</v>
      </c>
      <c r="G63" s="47"/>
      <c r="H63" s="47"/>
      <c r="I63" s="47"/>
      <c r="J63" s="47"/>
      <c r="K63" s="49" t="s">
        <v>1268</v>
      </c>
      <c r="L63" s="49" t="s">
        <v>1269</v>
      </c>
      <c r="M63" s="49" t="s">
        <v>1270</v>
      </c>
      <c r="N63" s="49" t="s">
        <v>1271</v>
      </c>
      <c r="O63" s="46" t="s">
        <v>1272</v>
      </c>
      <c r="P63" s="49" t="s">
        <v>15</v>
      </c>
      <c r="Q63" s="49" t="s">
        <v>15</v>
      </c>
      <c r="R63" s="49" t="s">
        <v>15</v>
      </c>
      <c r="S63" s="49" t="s">
        <v>15</v>
      </c>
      <c r="T63" s="46" t="s">
        <v>15</v>
      </c>
      <c r="U63" s="46" t="n">
        <v>1</v>
      </c>
      <c r="V63" s="46" t="n">
        <v>3</v>
      </c>
      <c r="W63" s="46" t="s">
        <v>655</v>
      </c>
      <c r="X63" s="46" t="s">
        <v>276</v>
      </c>
      <c r="Y63" s="46" t="s">
        <v>1273</v>
      </c>
      <c r="Z63" s="46" t="s">
        <v>657</v>
      </c>
      <c r="AA63" s="46" t="s">
        <v>658</v>
      </c>
      <c r="AB63" s="46" t="s">
        <v>1274</v>
      </c>
      <c r="AC63" s="46" t="str">
        <f aca="false">IF(Z63="Full-year NYS resident, part-year NYC","Part-year NYC resident tax (IT-360.1)",IF(AA63="New York City","NYC resident income tax",IF(AA63="Yonkers","Yonkers resident surcharge","None")))</f>
        <v>None</v>
      </c>
      <c r="AD63" s="46" t="str">
        <f aca="false">IF(A63=80,"Yonkers nonresident earnings tax (Y-203)","None")</f>
        <v>None</v>
      </c>
      <c r="AE63" s="47"/>
      <c r="AF63" s="47"/>
      <c r="AG63" s="47"/>
      <c r="AH63" s="47"/>
      <c r="AI63" s="47"/>
      <c r="AJ63" s="47"/>
      <c r="AK63" s="47"/>
      <c r="AL63" s="47"/>
      <c r="AM63" s="47"/>
      <c r="AN63" s="47"/>
      <c r="AO63" s="47"/>
      <c r="AP63" s="47"/>
      <c r="AQ63" s="47"/>
      <c r="AR63" s="47"/>
      <c r="AS63" s="47"/>
      <c r="AT63" s="47"/>
      <c r="AU63" s="46"/>
      <c r="AV63" s="23"/>
      <c r="AW63" s="23"/>
      <c r="AX63" s="23"/>
      <c r="AY63" s="23"/>
    </row>
    <row r="64" customFormat="false" ht="42" hidden="false" customHeight="true" outlineLevel="0" collapsed="false">
      <c r="A64" s="45" t="n">
        <v>63</v>
      </c>
      <c r="B64" s="46" t="s">
        <v>278</v>
      </c>
      <c r="C64" s="46" t="s">
        <v>1275</v>
      </c>
      <c r="D64" s="46" t="s">
        <v>18</v>
      </c>
      <c r="E64" s="47" t="s">
        <v>1276</v>
      </c>
      <c r="F64" s="48" t="n">
        <v>27660</v>
      </c>
      <c r="G64" s="47" t="s">
        <v>1277</v>
      </c>
      <c r="H64" s="48" t="n">
        <v>28633</v>
      </c>
      <c r="I64" s="47" t="s">
        <v>1278</v>
      </c>
      <c r="J64" s="47"/>
      <c r="K64" s="49" t="s">
        <v>1279</v>
      </c>
      <c r="L64" s="49" t="s">
        <v>1280</v>
      </c>
      <c r="M64" s="49" t="s">
        <v>652</v>
      </c>
      <c r="N64" s="49" t="s">
        <v>1281</v>
      </c>
      <c r="O64" s="46" t="s">
        <v>1282</v>
      </c>
      <c r="P64" s="49" t="s">
        <v>15</v>
      </c>
      <c r="Q64" s="49" t="s">
        <v>15</v>
      </c>
      <c r="R64" s="49" t="s">
        <v>15</v>
      </c>
      <c r="S64" s="49" t="s">
        <v>15</v>
      </c>
      <c r="T64" s="46" t="s">
        <v>15</v>
      </c>
      <c r="U64" s="46" t="n">
        <v>1</v>
      </c>
      <c r="V64" s="46" t="n">
        <v>5</v>
      </c>
      <c r="W64" s="46" t="s">
        <v>671</v>
      </c>
      <c r="X64" s="46" t="s">
        <v>279</v>
      </c>
      <c r="Y64" s="46" t="s">
        <v>1283</v>
      </c>
      <c r="Z64" s="46" t="s">
        <v>657</v>
      </c>
      <c r="AA64" s="46" t="s">
        <v>658</v>
      </c>
      <c r="AB64" s="46" t="s">
        <v>1284</v>
      </c>
      <c r="AC64" s="46" t="str">
        <f aca="false">IF(Z64="Full-year NYS resident, part-year NYC","Part-year NYC resident tax (IT-360.1)",IF(AA64="New York City","NYC resident income tax",IF(AA64="Yonkers","Yonkers resident surcharge","None")))</f>
        <v>None</v>
      </c>
      <c r="AD64" s="46" t="str">
        <f aca="false">IF(A64=80,"Yonkers nonresident earnings tax (Y-203)","None")</f>
        <v>None</v>
      </c>
      <c r="AE64" s="47"/>
      <c r="AF64" s="47"/>
      <c r="AG64" s="47"/>
      <c r="AH64" s="47"/>
      <c r="AI64" s="47"/>
      <c r="AJ64" s="47"/>
      <c r="AK64" s="47"/>
      <c r="AL64" s="47"/>
      <c r="AM64" s="47"/>
      <c r="AN64" s="47"/>
      <c r="AO64" s="47"/>
      <c r="AP64" s="47"/>
      <c r="AQ64" s="47"/>
      <c r="AR64" s="47"/>
      <c r="AS64" s="47"/>
      <c r="AT64" s="47"/>
      <c r="AU64" s="46"/>
      <c r="AV64" s="23"/>
      <c r="AW64" s="23"/>
      <c r="AX64" s="23"/>
      <c r="AY64" s="23"/>
    </row>
    <row r="65" customFormat="false" ht="27.75" hidden="false" customHeight="true" outlineLevel="0" collapsed="false">
      <c r="A65" s="45" t="n">
        <v>64</v>
      </c>
      <c r="B65" s="46" t="s">
        <v>282</v>
      </c>
      <c r="C65" s="46" t="s">
        <v>1285</v>
      </c>
      <c r="D65" s="46" t="s">
        <v>18</v>
      </c>
      <c r="E65" s="47" t="s">
        <v>1286</v>
      </c>
      <c r="F65" s="48" t="n">
        <v>23928</v>
      </c>
      <c r="G65" s="47" t="s">
        <v>1287</v>
      </c>
      <c r="H65" s="48" t="n">
        <v>23982</v>
      </c>
      <c r="I65" s="47" t="s">
        <v>1288</v>
      </c>
      <c r="J65" s="47"/>
      <c r="K65" s="49" t="s">
        <v>1289</v>
      </c>
      <c r="L65" s="49" t="s">
        <v>1290</v>
      </c>
      <c r="M65" s="49" t="s">
        <v>652</v>
      </c>
      <c r="N65" s="49" t="s">
        <v>1291</v>
      </c>
      <c r="O65" s="46" t="s">
        <v>1292</v>
      </c>
      <c r="P65" s="49" t="s">
        <v>15</v>
      </c>
      <c r="Q65" s="49" t="s">
        <v>15</v>
      </c>
      <c r="R65" s="49" t="s">
        <v>15</v>
      </c>
      <c r="S65" s="49" t="s">
        <v>15</v>
      </c>
      <c r="T65" s="46" t="s">
        <v>15</v>
      </c>
      <c r="U65" s="46" t="n">
        <v>1</v>
      </c>
      <c r="V65" s="46" t="n">
        <v>6</v>
      </c>
      <c r="W65" s="46" t="s">
        <v>671</v>
      </c>
      <c r="X65" s="46" t="s">
        <v>283</v>
      </c>
      <c r="Y65" s="46" t="s">
        <v>1293</v>
      </c>
      <c r="Z65" s="46" t="s">
        <v>657</v>
      </c>
      <c r="AA65" s="46" t="s">
        <v>658</v>
      </c>
      <c r="AB65" s="46" t="s">
        <v>1294</v>
      </c>
      <c r="AC65" s="46" t="str">
        <f aca="false">IF(Z65="Full-year NYS resident, part-year NYC","Part-year NYC resident tax (IT-360.1)",IF(AA65="New York City","NYC resident income tax",IF(AA65="Yonkers","Yonkers resident surcharge","None")))</f>
        <v>None</v>
      </c>
      <c r="AD65" s="46" t="str">
        <f aca="false">IF(A65=80,"Yonkers nonresident earnings tax (Y-203)","None")</f>
        <v>None</v>
      </c>
      <c r="AE65" s="47"/>
      <c r="AF65" s="47"/>
      <c r="AG65" s="47"/>
      <c r="AH65" s="47"/>
      <c r="AI65" s="47"/>
      <c r="AJ65" s="47"/>
      <c r="AK65" s="47"/>
      <c r="AL65" s="47"/>
      <c r="AM65" s="47"/>
      <c r="AN65" s="47"/>
      <c r="AO65" s="47"/>
      <c r="AP65" s="47"/>
      <c r="AQ65" s="47"/>
      <c r="AR65" s="47"/>
      <c r="AS65" s="47"/>
      <c r="AT65" s="47"/>
      <c r="AU65" s="46"/>
      <c r="AV65" s="23"/>
      <c r="AW65" s="23"/>
      <c r="AX65" s="23"/>
      <c r="AY65" s="23"/>
    </row>
    <row r="66" customFormat="false" ht="42" hidden="false" customHeight="true" outlineLevel="0" collapsed="false">
      <c r="A66" s="45" t="n">
        <v>65</v>
      </c>
      <c r="B66" s="46" t="s">
        <v>286</v>
      </c>
      <c r="C66" s="46" t="s">
        <v>1295</v>
      </c>
      <c r="D66" s="46" t="s">
        <v>18</v>
      </c>
      <c r="E66" s="47" t="s">
        <v>1296</v>
      </c>
      <c r="F66" s="52" t="n">
        <v>25534</v>
      </c>
      <c r="G66" s="47" t="s">
        <v>1297</v>
      </c>
      <c r="H66" s="48" t="n">
        <v>24217</v>
      </c>
      <c r="I66" s="47" t="s">
        <v>1298</v>
      </c>
      <c r="J66" s="47"/>
      <c r="K66" s="49" t="s">
        <v>1299</v>
      </c>
      <c r="L66" s="49" t="s">
        <v>1290</v>
      </c>
      <c r="M66" s="49" t="s">
        <v>652</v>
      </c>
      <c r="N66" s="49" t="s">
        <v>1092</v>
      </c>
      <c r="O66" s="46" t="s">
        <v>1300</v>
      </c>
      <c r="P66" s="49" t="s">
        <v>15</v>
      </c>
      <c r="Q66" s="49" t="s">
        <v>15</v>
      </c>
      <c r="R66" s="49" t="s">
        <v>15</v>
      </c>
      <c r="S66" s="49" t="s">
        <v>15</v>
      </c>
      <c r="T66" s="46" t="s">
        <v>15</v>
      </c>
      <c r="U66" s="46" t="n">
        <v>1</v>
      </c>
      <c r="V66" s="46" t="n">
        <v>7</v>
      </c>
      <c r="W66" s="46" t="s">
        <v>671</v>
      </c>
      <c r="X66" s="46" t="s">
        <v>287</v>
      </c>
      <c r="Y66" s="46" t="s">
        <v>1301</v>
      </c>
      <c r="Z66" s="46" t="s">
        <v>657</v>
      </c>
      <c r="AA66" s="46" t="s">
        <v>658</v>
      </c>
      <c r="AB66" s="46" t="s">
        <v>1302</v>
      </c>
      <c r="AC66" s="46" t="str">
        <f aca="false">IF(Z66="Full-year NYS resident, part-year NYC","Part-year NYC resident tax (IT-360.1)",IF(AA66="New York City","NYC resident income tax",IF(AA66="Yonkers","Yonkers resident surcharge","None")))</f>
        <v>None</v>
      </c>
      <c r="AD66" s="46" t="str">
        <f aca="false">IF(A66=80,"Yonkers nonresident earnings tax (Y-203)","None")</f>
        <v>None</v>
      </c>
      <c r="AE66" s="47"/>
      <c r="AF66" s="47"/>
      <c r="AG66" s="47"/>
      <c r="AH66" s="47"/>
      <c r="AI66" s="47"/>
      <c r="AJ66" s="47"/>
      <c r="AK66" s="47"/>
      <c r="AL66" s="47"/>
      <c r="AM66" s="47"/>
      <c r="AN66" s="47"/>
      <c r="AO66" s="47"/>
      <c r="AP66" s="47"/>
      <c r="AQ66" s="47"/>
      <c r="AR66" s="47"/>
      <c r="AS66" s="47"/>
      <c r="AT66" s="47"/>
      <c r="AU66" s="46"/>
      <c r="AV66" s="23"/>
      <c r="AW66" s="23"/>
      <c r="AX66" s="23"/>
      <c r="AY66" s="23"/>
    </row>
    <row r="67" customFormat="false" ht="42" hidden="false" customHeight="true" outlineLevel="0" collapsed="false">
      <c r="A67" s="45" t="n">
        <v>66</v>
      </c>
      <c r="B67" s="46" t="s">
        <v>290</v>
      </c>
      <c r="C67" s="46" t="s">
        <v>1303</v>
      </c>
      <c r="D67" s="46" t="s">
        <v>18</v>
      </c>
      <c r="E67" s="47" t="s">
        <v>1304</v>
      </c>
      <c r="F67" s="48" t="n">
        <v>27821</v>
      </c>
      <c r="G67" s="47" t="s">
        <v>1305</v>
      </c>
      <c r="H67" s="48" t="n">
        <v>28322</v>
      </c>
      <c r="I67" s="47" t="s">
        <v>1306</v>
      </c>
      <c r="J67" s="47"/>
      <c r="K67" s="49" t="s">
        <v>1307</v>
      </c>
      <c r="L67" s="49" t="s">
        <v>1280</v>
      </c>
      <c r="M67" s="49" t="s">
        <v>652</v>
      </c>
      <c r="N67" s="49" t="s">
        <v>1308</v>
      </c>
      <c r="O67" s="46" t="s">
        <v>1309</v>
      </c>
      <c r="P67" s="49" t="s">
        <v>15</v>
      </c>
      <c r="Q67" s="49" t="s">
        <v>15</v>
      </c>
      <c r="R67" s="49" t="s">
        <v>15</v>
      </c>
      <c r="S67" s="49" t="s">
        <v>15</v>
      </c>
      <c r="T67" s="46" t="s">
        <v>15</v>
      </c>
      <c r="U67" s="46" t="n">
        <v>1</v>
      </c>
      <c r="V67" s="46" t="n">
        <v>5</v>
      </c>
      <c r="W67" s="46" t="s">
        <v>671</v>
      </c>
      <c r="X67" s="46" t="s">
        <v>291</v>
      </c>
      <c r="Y67" s="46" t="s">
        <v>1310</v>
      </c>
      <c r="Z67" s="46" t="s">
        <v>657</v>
      </c>
      <c r="AA67" s="46" t="s">
        <v>658</v>
      </c>
      <c r="AB67" s="46" t="s">
        <v>1311</v>
      </c>
      <c r="AC67" s="46" t="str">
        <f aca="false">IF(Z67="Full-year NYS resident, part-year NYC","Part-year NYC resident tax (IT-360.1)",IF(AA67="New York City","NYC resident income tax",IF(AA67="Yonkers","Yonkers resident surcharge","None")))</f>
        <v>None</v>
      </c>
      <c r="AD67" s="46" t="str">
        <f aca="false">IF(A67=80,"Yonkers nonresident earnings tax (Y-203)","None")</f>
        <v>None</v>
      </c>
      <c r="AE67" s="47"/>
      <c r="AF67" s="47"/>
      <c r="AG67" s="47"/>
      <c r="AH67" s="47"/>
      <c r="AI67" s="47"/>
      <c r="AJ67" s="47"/>
      <c r="AK67" s="47"/>
      <c r="AL67" s="47"/>
      <c r="AM67" s="47"/>
      <c r="AN67" s="47"/>
      <c r="AO67" s="47"/>
      <c r="AP67" s="47"/>
      <c r="AQ67" s="47"/>
      <c r="AR67" s="47"/>
      <c r="AS67" s="47"/>
      <c r="AT67" s="47"/>
      <c r="AU67" s="46"/>
      <c r="AV67" s="23"/>
      <c r="AW67" s="23"/>
      <c r="AX67" s="23"/>
      <c r="AY67" s="23"/>
    </row>
    <row r="68" customFormat="false" ht="27.75" hidden="false" customHeight="true" outlineLevel="0" collapsed="false">
      <c r="A68" s="45" t="n">
        <v>67</v>
      </c>
      <c r="B68" s="46" t="s">
        <v>294</v>
      </c>
      <c r="C68" s="46" t="s">
        <v>1312</v>
      </c>
      <c r="D68" s="46" t="s">
        <v>13</v>
      </c>
      <c r="E68" s="47" t="s">
        <v>1313</v>
      </c>
      <c r="F68" s="48" t="n">
        <v>33835</v>
      </c>
      <c r="G68" s="47"/>
      <c r="H68" s="47"/>
      <c r="I68" s="47"/>
      <c r="J68" s="47"/>
      <c r="K68" s="49" t="s">
        <v>1314</v>
      </c>
      <c r="L68" s="49" t="s">
        <v>1315</v>
      </c>
      <c r="M68" s="49" t="s">
        <v>1316</v>
      </c>
      <c r="N68" s="49" t="s">
        <v>1317</v>
      </c>
      <c r="O68" s="46" t="s">
        <v>1318</v>
      </c>
      <c r="P68" s="49" t="s">
        <v>15</v>
      </c>
      <c r="Q68" s="49" t="s">
        <v>15</v>
      </c>
      <c r="R68" s="49" t="s">
        <v>15</v>
      </c>
      <c r="S68" s="49" t="s">
        <v>15</v>
      </c>
      <c r="T68" s="46" t="s">
        <v>15</v>
      </c>
      <c r="U68" s="46" t="n">
        <v>1</v>
      </c>
      <c r="V68" s="46" t="n">
        <v>4</v>
      </c>
      <c r="W68" s="46" t="s">
        <v>655</v>
      </c>
      <c r="X68" s="46" t="s">
        <v>295</v>
      </c>
      <c r="Y68" s="46" t="s">
        <v>1319</v>
      </c>
      <c r="Z68" s="46" t="s">
        <v>657</v>
      </c>
      <c r="AA68" s="46" t="s">
        <v>658</v>
      </c>
      <c r="AB68" s="46" t="s">
        <v>1320</v>
      </c>
      <c r="AC68" s="46" t="str">
        <f aca="false">IF(Z68="Full-year NYS resident, part-year NYC","Part-year NYC resident tax (IT-360.1)",IF(AA68="New York City","NYC resident income tax",IF(AA68="Yonkers","Yonkers resident surcharge","None")))</f>
        <v>None</v>
      </c>
      <c r="AD68" s="46" t="str">
        <f aca="false">IF(A68=80,"Yonkers nonresident earnings tax (Y-203)","None")</f>
        <v>None</v>
      </c>
      <c r="AE68" s="47"/>
      <c r="AF68" s="47"/>
      <c r="AG68" s="47"/>
      <c r="AH68" s="47"/>
      <c r="AI68" s="47"/>
      <c r="AJ68" s="47"/>
      <c r="AK68" s="47"/>
      <c r="AL68" s="47"/>
      <c r="AM68" s="47"/>
      <c r="AN68" s="47"/>
      <c r="AO68" s="47"/>
      <c r="AP68" s="47"/>
      <c r="AQ68" s="47"/>
      <c r="AR68" s="47"/>
      <c r="AS68" s="47"/>
      <c r="AT68" s="47"/>
      <c r="AU68" s="46"/>
      <c r="AV68" s="23"/>
      <c r="AW68" s="23"/>
      <c r="AX68" s="23"/>
      <c r="AY68" s="23"/>
    </row>
    <row r="69" customFormat="false" ht="42" hidden="false" customHeight="true" outlineLevel="0" collapsed="false">
      <c r="A69" s="45" t="n">
        <v>68</v>
      </c>
      <c r="B69" s="46" t="s">
        <v>298</v>
      </c>
      <c r="C69" s="46" t="s">
        <v>1321</v>
      </c>
      <c r="D69" s="46" t="s">
        <v>18</v>
      </c>
      <c r="E69" s="47" t="s">
        <v>1322</v>
      </c>
      <c r="F69" s="48" t="n">
        <v>25696</v>
      </c>
      <c r="G69" s="47" t="s">
        <v>1323</v>
      </c>
      <c r="H69" s="48" t="n">
        <v>26376</v>
      </c>
      <c r="I69" s="47" t="s">
        <v>1324</v>
      </c>
      <c r="J69" s="47"/>
      <c r="K69" s="49" t="s">
        <v>1325</v>
      </c>
      <c r="L69" s="49" t="s">
        <v>1326</v>
      </c>
      <c r="M69" s="49" t="s">
        <v>1327</v>
      </c>
      <c r="N69" s="49" t="s">
        <v>1328</v>
      </c>
      <c r="O69" s="46" t="s">
        <v>1329</v>
      </c>
      <c r="P69" s="49" t="s">
        <v>15</v>
      </c>
      <c r="Q69" s="49" t="s">
        <v>15</v>
      </c>
      <c r="R69" s="49" t="s">
        <v>15</v>
      </c>
      <c r="S69" s="49" t="s">
        <v>15</v>
      </c>
      <c r="T69" s="46" t="s">
        <v>15</v>
      </c>
      <c r="U69" s="46" t="n">
        <v>1</v>
      </c>
      <c r="V69" s="46" t="n">
        <v>6</v>
      </c>
      <c r="W69" s="46" t="s">
        <v>655</v>
      </c>
      <c r="X69" s="46" t="s">
        <v>299</v>
      </c>
      <c r="Y69" s="46" t="s">
        <v>1330</v>
      </c>
      <c r="Z69" s="46" t="s">
        <v>657</v>
      </c>
      <c r="AA69" s="46" t="s">
        <v>658</v>
      </c>
      <c r="AB69" s="46" t="s">
        <v>1331</v>
      </c>
      <c r="AC69" s="46" t="str">
        <f aca="false">IF(Z69="Full-year NYS resident, part-year NYC","Part-year NYC resident tax (IT-360.1)",IF(AA69="New York City","NYC resident income tax",IF(AA69="Yonkers","Yonkers resident surcharge","None")))</f>
        <v>None</v>
      </c>
      <c r="AD69" s="46" t="str">
        <f aca="false">IF(A69=80,"Yonkers nonresident earnings tax (Y-203)","None")</f>
        <v>None</v>
      </c>
      <c r="AE69" s="47"/>
      <c r="AF69" s="47"/>
      <c r="AG69" s="47"/>
      <c r="AH69" s="47"/>
      <c r="AI69" s="47"/>
      <c r="AJ69" s="47"/>
      <c r="AK69" s="47"/>
      <c r="AL69" s="47"/>
      <c r="AM69" s="47"/>
      <c r="AN69" s="47"/>
      <c r="AO69" s="47"/>
      <c r="AP69" s="47"/>
      <c r="AQ69" s="47"/>
      <c r="AR69" s="47"/>
      <c r="AS69" s="47"/>
      <c r="AT69" s="47"/>
      <c r="AU69" s="46"/>
      <c r="AV69" s="23"/>
      <c r="AW69" s="23"/>
      <c r="AX69" s="23"/>
      <c r="AY69" s="23"/>
    </row>
    <row r="70" customFormat="false" ht="27.75" hidden="false" customHeight="true" outlineLevel="0" collapsed="false">
      <c r="A70" s="45" t="n">
        <v>69</v>
      </c>
      <c r="B70" s="46" t="s">
        <v>304</v>
      </c>
      <c r="C70" s="46" t="s">
        <v>1332</v>
      </c>
      <c r="D70" s="46" t="s">
        <v>18</v>
      </c>
      <c r="E70" s="47" t="s">
        <v>1333</v>
      </c>
      <c r="F70" s="48" t="n">
        <v>24494</v>
      </c>
      <c r="G70" s="47" t="s">
        <v>1334</v>
      </c>
      <c r="H70" s="48" t="n">
        <v>24318</v>
      </c>
      <c r="I70" s="47" t="s">
        <v>1335</v>
      </c>
      <c r="J70" s="47"/>
      <c r="K70" s="49" t="s">
        <v>1336</v>
      </c>
      <c r="L70" s="49" t="s">
        <v>900</v>
      </c>
      <c r="M70" s="49" t="s">
        <v>710</v>
      </c>
      <c r="N70" s="49" t="s">
        <v>902</v>
      </c>
      <c r="O70" s="46" t="s">
        <v>1337</v>
      </c>
      <c r="P70" s="49" t="s">
        <v>1338</v>
      </c>
      <c r="Q70" s="49" t="s">
        <v>1339</v>
      </c>
      <c r="R70" s="49" t="s">
        <v>1340</v>
      </c>
      <c r="S70" s="49" t="s">
        <v>1341</v>
      </c>
      <c r="T70" s="46" t="s">
        <v>1342</v>
      </c>
      <c r="U70" s="46" t="n">
        <v>2</v>
      </c>
      <c r="V70" s="46" t="n">
        <v>7</v>
      </c>
      <c r="W70" s="46" t="s">
        <v>671</v>
      </c>
      <c r="X70" s="46" t="s">
        <v>305</v>
      </c>
      <c r="Y70" s="46" t="s">
        <v>1343</v>
      </c>
      <c r="Z70" s="46" t="s">
        <v>657</v>
      </c>
      <c r="AA70" s="46" t="s">
        <v>658</v>
      </c>
      <c r="AB70" s="46" t="s">
        <v>1344</v>
      </c>
      <c r="AC70" s="46" t="str">
        <f aca="false">IF(Z70="Full-year NYS resident, part-year NYC","Part-year NYC resident tax (IT-360.1)",IF(AA70="New York City","NYC resident income tax",IF(AA70="Yonkers","Yonkers resident surcharge","None")))</f>
        <v>None</v>
      </c>
      <c r="AD70" s="46" t="str">
        <f aca="false">IF(A70=80,"Yonkers nonresident earnings tax (Y-203)","None")</f>
        <v>None</v>
      </c>
      <c r="AE70" s="47"/>
      <c r="AF70" s="47"/>
      <c r="AG70" s="47"/>
      <c r="AH70" s="47"/>
      <c r="AI70" s="47"/>
      <c r="AJ70" s="47"/>
      <c r="AK70" s="47"/>
      <c r="AL70" s="47"/>
      <c r="AM70" s="47"/>
      <c r="AN70" s="47"/>
      <c r="AO70" s="47"/>
      <c r="AP70" s="47"/>
      <c r="AQ70" s="47"/>
      <c r="AR70" s="47"/>
      <c r="AS70" s="47"/>
      <c r="AT70" s="47"/>
      <c r="AU70" s="46"/>
      <c r="AV70" s="23"/>
      <c r="AW70" s="23"/>
      <c r="AX70" s="23"/>
      <c r="AY70" s="23"/>
    </row>
    <row r="71" customFormat="false" ht="42" hidden="false" customHeight="true" outlineLevel="0" collapsed="false">
      <c r="A71" s="45" t="n">
        <v>70</v>
      </c>
      <c r="B71" s="46" t="s">
        <v>308</v>
      </c>
      <c r="C71" s="46" t="s">
        <v>1345</v>
      </c>
      <c r="D71" s="46" t="s">
        <v>18</v>
      </c>
      <c r="E71" s="47" t="s">
        <v>1346</v>
      </c>
      <c r="F71" s="48" t="n">
        <v>28656</v>
      </c>
      <c r="G71" s="47" t="s">
        <v>1347</v>
      </c>
      <c r="H71" s="52" t="n">
        <v>29912</v>
      </c>
      <c r="I71" s="47" t="s">
        <v>1348</v>
      </c>
      <c r="J71" s="47"/>
      <c r="K71" s="49" t="s">
        <v>1349</v>
      </c>
      <c r="L71" s="49" t="s">
        <v>926</v>
      </c>
      <c r="M71" s="49" t="s">
        <v>710</v>
      </c>
      <c r="N71" s="49" t="s">
        <v>902</v>
      </c>
      <c r="O71" s="46" t="s">
        <v>1350</v>
      </c>
      <c r="P71" s="49" t="s">
        <v>1351</v>
      </c>
      <c r="Q71" s="49" t="s">
        <v>1352</v>
      </c>
      <c r="R71" s="49" t="s">
        <v>1353</v>
      </c>
      <c r="S71" s="49" t="s">
        <v>1354</v>
      </c>
      <c r="T71" s="46" t="s">
        <v>1355</v>
      </c>
      <c r="U71" s="46" t="n">
        <v>2</v>
      </c>
      <c r="V71" s="46" t="n">
        <v>7</v>
      </c>
      <c r="W71" s="46" t="s">
        <v>671</v>
      </c>
      <c r="X71" s="46" t="s">
        <v>309</v>
      </c>
      <c r="Y71" s="46" t="s">
        <v>1356</v>
      </c>
      <c r="Z71" s="46" t="s">
        <v>657</v>
      </c>
      <c r="AA71" s="46" t="s">
        <v>658</v>
      </c>
      <c r="AB71" s="46" t="s">
        <v>1357</v>
      </c>
      <c r="AC71" s="46" t="str">
        <f aca="false">IF(Z71="Full-year NYS resident, part-year NYC","Part-year NYC resident tax (IT-360.1)",IF(AA71="New York City","NYC resident income tax",IF(AA71="Yonkers","Yonkers resident surcharge","None")))</f>
        <v>None</v>
      </c>
      <c r="AD71" s="46" t="str">
        <f aca="false">IF(A71=80,"Yonkers nonresident earnings tax (Y-203)","None")</f>
        <v>None</v>
      </c>
      <c r="AE71" s="47"/>
      <c r="AF71" s="47"/>
      <c r="AG71" s="47"/>
      <c r="AH71" s="47"/>
      <c r="AI71" s="47"/>
      <c r="AJ71" s="47"/>
      <c r="AK71" s="47"/>
      <c r="AL71" s="47"/>
      <c r="AM71" s="47"/>
      <c r="AN71" s="47"/>
      <c r="AO71" s="47"/>
      <c r="AP71" s="47"/>
      <c r="AQ71" s="47"/>
      <c r="AR71" s="47"/>
      <c r="AS71" s="47"/>
      <c r="AT71" s="47"/>
      <c r="AU71" s="46"/>
      <c r="AV71" s="23"/>
      <c r="AW71" s="23"/>
      <c r="AX71" s="23"/>
      <c r="AY71" s="23"/>
    </row>
    <row r="72" customFormat="false" ht="27.75" hidden="false" customHeight="true" outlineLevel="0" collapsed="false">
      <c r="A72" s="45" t="n">
        <v>71</v>
      </c>
      <c r="B72" s="46" t="s">
        <v>313</v>
      </c>
      <c r="C72" s="46" t="s">
        <v>313</v>
      </c>
      <c r="D72" s="46" t="s">
        <v>13</v>
      </c>
      <c r="E72" s="47" t="s">
        <v>1358</v>
      </c>
      <c r="F72" s="48" t="n">
        <v>31135</v>
      </c>
      <c r="G72" s="47"/>
      <c r="H72" s="47"/>
      <c r="I72" s="47"/>
      <c r="J72" s="47"/>
      <c r="K72" s="49" t="s">
        <v>1359</v>
      </c>
      <c r="L72" s="49" t="s">
        <v>787</v>
      </c>
      <c r="M72" s="49" t="s">
        <v>710</v>
      </c>
      <c r="N72" s="49" t="s">
        <v>902</v>
      </c>
      <c r="O72" s="46" t="s">
        <v>1360</v>
      </c>
      <c r="P72" s="49" t="s">
        <v>15</v>
      </c>
      <c r="Q72" s="49" t="s">
        <v>15</v>
      </c>
      <c r="R72" s="49" t="s">
        <v>15</v>
      </c>
      <c r="S72" s="49" t="s">
        <v>15</v>
      </c>
      <c r="T72" s="46" t="s">
        <v>15</v>
      </c>
      <c r="U72" s="46" t="n">
        <v>1</v>
      </c>
      <c r="V72" s="46" t="n">
        <v>6</v>
      </c>
      <c r="W72" s="46" t="s">
        <v>671</v>
      </c>
      <c r="X72" s="46" t="s">
        <v>314</v>
      </c>
      <c r="Y72" s="46" t="s">
        <v>1361</v>
      </c>
      <c r="Z72" s="46" t="s">
        <v>657</v>
      </c>
      <c r="AA72" s="46" t="s">
        <v>658</v>
      </c>
      <c r="AB72" s="46" t="s">
        <v>1362</v>
      </c>
      <c r="AC72" s="46" t="str">
        <f aca="false">IF(Z72="Full-year NYS resident, part-year NYC","Part-year NYC resident tax (IT-360.1)",IF(AA72="New York City","NYC resident income tax",IF(AA72="Yonkers","Yonkers resident surcharge","None")))</f>
        <v>None</v>
      </c>
      <c r="AD72" s="46" t="str">
        <f aca="false">IF(A72=80,"Yonkers nonresident earnings tax (Y-203)","None")</f>
        <v>None</v>
      </c>
      <c r="AE72" s="47"/>
      <c r="AF72" s="47"/>
      <c r="AG72" s="47"/>
      <c r="AH72" s="47"/>
      <c r="AI72" s="47"/>
      <c r="AJ72" s="47"/>
      <c r="AK72" s="47"/>
      <c r="AL72" s="47"/>
      <c r="AM72" s="47"/>
      <c r="AN72" s="47"/>
      <c r="AO72" s="47"/>
      <c r="AP72" s="47"/>
      <c r="AQ72" s="47"/>
      <c r="AR72" s="47"/>
      <c r="AS72" s="47"/>
      <c r="AT72" s="47"/>
      <c r="AU72" s="46"/>
      <c r="AV72" s="23"/>
      <c r="AW72" s="23"/>
      <c r="AX72" s="23"/>
      <c r="AY72" s="23"/>
    </row>
    <row r="73" customFormat="false" ht="27.75" hidden="false" customHeight="true" outlineLevel="0" collapsed="false">
      <c r="A73" s="45" t="n">
        <v>72</v>
      </c>
      <c r="B73" s="46" t="s">
        <v>317</v>
      </c>
      <c r="C73" s="46" t="s">
        <v>1363</v>
      </c>
      <c r="D73" s="46" t="s">
        <v>18</v>
      </c>
      <c r="E73" s="47" t="s">
        <v>1364</v>
      </c>
      <c r="F73" s="52" t="n">
        <v>29505</v>
      </c>
      <c r="G73" s="47" t="s">
        <v>1365</v>
      </c>
      <c r="H73" s="48" t="n">
        <v>28251</v>
      </c>
      <c r="I73" s="47" t="s">
        <v>1366</v>
      </c>
      <c r="J73" s="47"/>
      <c r="K73" s="49" t="s">
        <v>1367</v>
      </c>
      <c r="L73" s="49" t="s">
        <v>319</v>
      </c>
      <c r="M73" s="49" t="s">
        <v>710</v>
      </c>
      <c r="N73" s="49" t="s">
        <v>902</v>
      </c>
      <c r="O73" s="46" t="s">
        <v>1368</v>
      </c>
      <c r="P73" s="49" t="s">
        <v>1369</v>
      </c>
      <c r="Q73" s="49" t="s">
        <v>1370</v>
      </c>
      <c r="R73" s="49" t="s">
        <v>1371</v>
      </c>
      <c r="S73" s="49" t="s">
        <v>1372</v>
      </c>
      <c r="T73" s="46" t="s">
        <v>1373</v>
      </c>
      <c r="U73" s="46" t="n">
        <v>2</v>
      </c>
      <c r="V73" s="46" t="n">
        <v>7</v>
      </c>
      <c r="W73" s="46" t="s">
        <v>671</v>
      </c>
      <c r="X73" s="46" t="s">
        <v>318</v>
      </c>
      <c r="Y73" s="46" t="s">
        <v>1374</v>
      </c>
      <c r="Z73" s="46" t="s">
        <v>657</v>
      </c>
      <c r="AA73" s="46" t="s">
        <v>658</v>
      </c>
      <c r="AB73" s="46" t="s">
        <v>1375</v>
      </c>
      <c r="AC73" s="46" t="str">
        <f aca="false">IF(Z73="Full-year NYS resident, part-year NYC","Part-year NYC resident tax (IT-360.1)",IF(AA73="New York City","NYC resident income tax",IF(AA73="Yonkers","Yonkers resident surcharge","None")))</f>
        <v>None</v>
      </c>
      <c r="AD73" s="46" t="str">
        <f aca="false">IF(A73=80,"Yonkers nonresident earnings tax (Y-203)","None")</f>
        <v>None</v>
      </c>
      <c r="AE73" s="47"/>
      <c r="AF73" s="47"/>
      <c r="AG73" s="47"/>
      <c r="AH73" s="47"/>
      <c r="AI73" s="47"/>
      <c r="AJ73" s="47"/>
      <c r="AK73" s="47"/>
      <c r="AL73" s="47"/>
      <c r="AM73" s="47"/>
      <c r="AN73" s="47"/>
      <c r="AO73" s="47"/>
      <c r="AP73" s="47"/>
      <c r="AQ73" s="47"/>
      <c r="AR73" s="47"/>
      <c r="AS73" s="47"/>
      <c r="AT73" s="47"/>
      <c r="AU73" s="46"/>
      <c r="AV73" s="23"/>
      <c r="AW73" s="23"/>
      <c r="AX73" s="23"/>
      <c r="AY73" s="23"/>
    </row>
    <row r="74" customFormat="false" ht="42" hidden="false" customHeight="true" outlineLevel="0" collapsed="false">
      <c r="A74" s="45" t="n">
        <v>73</v>
      </c>
      <c r="B74" s="46" t="s">
        <v>321</v>
      </c>
      <c r="C74" s="46" t="s">
        <v>1376</v>
      </c>
      <c r="D74" s="46" t="s">
        <v>18</v>
      </c>
      <c r="E74" s="47" t="s">
        <v>1377</v>
      </c>
      <c r="F74" s="48" t="n">
        <v>30531</v>
      </c>
      <c r="G74" s="47" t="s">
        <v>1378</v>
      </c>
      <c r="H74" s="52" t="n">
        <v>30998</v>
      </c>
      <c r="I74" s="47" t="s">
        <v>1379</v>
      </c>
      <c r="J74" s="47"/>
      <c r="K74" s="49" t="s">
        <v>1380</v>
      </c>
      <c r="L74" s="49" t="s">
        <v>1381</v>
      </c>
      <c r="M74" s="49" t="s">
        <v>1382</v>
      </c>
      <c r="N74" s="49" t="s">
        <v>1383</v>
      </c>
      <c r="O74" s="46" t="s">
        <v>1384</v>
      </c>
      <c r="P74" s="49" t="s">
        <v>15</v>
      </c>
      <c r="Q74" s="49" t="s">
        <v>15</v>
      </c>
      <c r="R74" s="49" t="s">
        <v>15</v>
      </c>
      <c r="S74" s="49" t="s">
        <v>15</v>
      </c>
      <c r="T74" s="46" t="s">
        <v>15</v>
      </c>
      <c r="U74" s="46" t="n">
        <v>1</v>
      </c>
      <c r="V74" s="46" t="n">
        <v>6</v>
      </c>
      <c r="W74" s="46" t="s">
        <v>671</v>
      </c>
      <c r="X74" s="46" t="s">
        <v>322</v>
      </c>
      <c r="Y74" s="46" t="s">
        <v>1385</v>
      </c>
      <c r="Z74" s="46" t="s">
        <v>657</v>
      </c>
      <c r="AA74" s="46" t="s">
        <v>658</v>
      </c>
      <c r="AB74" s="46" t="s">
        <v>1386</v>
      </c>
      <c r="AC74" s="46" t="str">
        <f aca="false">IF(Z74="Full-year NYS resident, part-year NYC","Part-year NYC resident tax (IT-360.1)",IF(AA74="New York City","NYC resident income tax",IF(AA74="Yonkers","Yonkers resident surcharge","None")))</f>
        <v>None</v>
      </c>
      <c r="AD74" s="46" t="str">
        <f aca="false">IF(A74=80,"Yonkers nonresident earnings tax (Y-203)","None")</f>
        <v>None</v>
      </c>
      <c r="AE74" s="47"/>
      <c r="AF74" s="47"/>
      <c r="AG74" s="47"/>
      <c r="AH74" s="47"/>
      <c r="AI74" s="47"/>
      <c r="AJ74" s="47"/>
      <c r="AK74" s="47"/>
      <c r="AL74" s="47"/>
      <c r="AM74" s="47"/>
      <c r="AN74" s="47"/>
      <c r="AO74" s="47"/>
      <c r="AP74" s="47"/>
      <c r="AQ74" s="47"/>
      <c r="AR74" s="47"/>
      <c r="AS74" s="47"/>
      <c r="AT74" s="47"/>
      <c r="AU74" s="46"/>
      <c r="AV74" s="23"/>
      <c r="AW74" s="23"/>
      <c r="AX74" s="23"/>
      <c r="AY74" s="23"/>
    </row>
    <row r="75" customFormat="false" ht="27.75" hidden="false" customHeight="true" outlineLevel="0" collapsed="false">
      <c r="A75" s="45" t="n">
        <v>74</v>
      </c>
      <c r="B75" s="46" t="s">
        <v>325</v>
      </c>
      <c r="C75" s="46" t="s">
        <v>1387</v>
      </c>
      <c r="D75" s="46" t="s">
        <v>13</v>
      </c>
      <c r="E75" s="47" t="s">
        <v>1388</v>
      </c>
      <c r="F75" s="52" t="n">
        <v>35416</v>
      </c>
      <c r="G75" s="47"/>
      <c r="H75" s="47"/>
      <c r="I75" s="47"/>
      <c r="J75" s="47"/>
      <c r="K75" s="49" t="s">
        <v>809</v>
      </c>
      <c r="L75" s="49" t="s">
        <v>810</v>
      </c>
      <c r="M75" s="49" t="s">
        <v>811</v>
      </c>
      <c r="N75" s="49" t="s">
        <v>812</v>
      </c>
      <c r="O75" s="46" t="s">
        <v>813</v>
      </c>
      <c r="P75" s="49" t="s">
        <v>814</v>
      </c>
      <c r="Q75" s="49" t="s">
        <v>815</v>
      </c>
      <c r="R75" s="49" t="s">
        <v>816</v>
      </c>
      <c r="S75" s="49" t="s">
        <v>817</v>
      </c>
      <c r="T75" s="46" t="s">
        <v>1389</v>
      </c>
      <c r="U75" s="46" t="n">
        <v>2</v>
      </c>
      <c r="V75" s="46" t="n">
        <v>7</v>
      </c>
      <c r="W75" s="46" t="s">
        <v>655</v>
      </c>
      <c r="X75" s="46" t="s">
        <v>1390</v>
      </c>
      <c r="Y75" s="46" t="s">
        <v>1391</v>
      </c>
      <c r="Z75" s="46" t="s">
        <v>657</v>
      </c>
      <c r="AA75" s="46" t="s">
        <v>673</v>
      </c>
      <c r="AB75" s="46" t="s">
        <v>821</v>
      </c>
      <c r="AC75" s="46" t="str">
        <f aca="false">IF(Z75="Full-year NYS resident, part-year NYC","Part-year NYC resident tax (IT-360.1)",IF(AA75="New York City","NYC resident income tax",IF(AA75="Yonkers","Yonkers resident surcharge","None")))</f>
        <v>NYC resident income tax</v>
      </c>
      <c r="AD75" s="46" t="str">
        <f aca="false">IF(A75=80,"Yonkers nonresident earnings tax (Y-203)","None")</f>
        <v>None</v>
      </c>
      <c r="AE75" s="47"/>
      <c r="AF75" s="47"/>
      <c r="AG75" s="47"/>
      <c r="AH75" s="47"/>
      <c r="AI75" s="47"/>
      <c r="AJ75" s="47"/>
      <c r="AK75" s="47"/>
      <c r="AL75" s="47"/>
      <c r="AM75" s="47"/>
      <c r="AN75" s="47"/>
      <c r="AO75" s="47"/>
      <c r="AP75" s="47"/>
      <c r="AQ75" s="47"/>
      <c r="AR75" s="47"/>
      <c r="AS75" s="47"/>
      <c r="AT75" s="47"/>
      <c r="AU75" s="46"/>
      <c r="AV75" s="23"/>
      <c r="AW75" s="23"/>
      <c r="AX75" s="23"/>
      <c r="AY75" s="23"/>
    </row>
    <row r="76" customFormat="false" ht="42" hidden="false" customHeight="true" outlineLevel="0" collapsed="false">
      <c r="A76" s="45" t="n">
        <v>75</v>
      </c>
      <c r="B76" s="46" t="s">
        <v>329</v>
      </c>
      <c r="C76" s="46" t="s">
        <v>1392</v>
      </c>
      <c r="D76" s="46" t="s">
        <v>13</v>
      </c>
      <c r="E76" s="47" t="s">
        <v>1393</v>
      </c>
      <c r="F76" s="48" t="n">
        <v>34065</v>
      </c>
      <c r="G76" s="47"/>
      <c r="H76" s="47"/>
      <c r="I76" s="47"/>
      <c r="J76" s="47"/>
      <c r="K76" s="49" t="s">
        <v>1394</v>
      </c>
      <c r="L76" s="49" t="s">
        <v>1090</v>
      </c>
      <c r="M76" s="49" t="s">
        <v>1395</v>
      </c>
      <c r="N76" s="49" t="s">
        <v>1396</v>
      </c>
      <c r="O76" s="46" t="s">
        <v>1397</v>
      </c>
      <c r="P76" s="49" t="s">
        <v>15</v>
      </c>
      <c r="Q76" s="49" t="s">
        <v>15</v>
      </c>
      <c r="R76" s="49" t="s">
        <v>15</v>
      </c>
      <c r="S76" s="49" t="s">
        <v>15</v>
      </c>
      <c r="T76" s="46" t="s">
        <v>15</v>
      </c>
      <c r="U76" s="46" t="n">
        <v>1</v>
      </c>
      <c r="V76" s="46" t="n">
        <v>7</v>
      </c>
      <c r="W76" s="46" t="s">
        <v>671</v>
      </c>
      <c r="X76" s="46" t="s">
        <v>330</v>
      </c>
      <c r="Y76" s="46" t="s">
        <v>1398</v>
      </c>
      <c r="Z76" s="46" t="s">
        <v>657</v>
      </c>
      <c r="AA76" s="46" t="s">
        <v>658</v>
      </c>
      <c r="AB76" s="46" t="s">
        <v>1399</v>
      </c>
      <c r="AC76" s="46" t="str">
        <f aca="false">IF(Z76="Full-year NYS resident, part-year NYC","Part-year NYC resident tax (IT-360.1)",IF(AA76="New York City","NYC resident income tax",IF(AA76="Yonkers","Yonkers resident surcharge","None")))</f>
        <v>None</v>
      </c>
      <c r="AD76" s="46" t="str">
        <f aca="false">IF(A76=80,"Yonkers nonresident earnings tax (Y-203)","None")</f>
        <v>None</v>
      </c>
      <c r="AE76" s="47"/>
      <c r="AF76" s="47"/>
      <c r="AG76" s="47"/>
      <c r="AH76" s="47"/>
      <c r="AI76" s="47"/>
      <c r="AJ76" s="47"/>
      <c r="AK76" s="47"/>
      <c r="AL76" s="47"/>
      <c r="AM76" s="47"/>
      <c r="AN76" s="47"/>
      <c r="AO76" s="47"/>
      <c r="AP76" s="47"/>
      <c r="AQ76" s="47"/>
      <c r="AR76" s="47"/>
      <c r="AS76" s="47"/>
      <c r="AT76" s="47"/>
      <c r="AU76" s="46"/>
      <c r="AV76" s="23"/>
      <c r="AW76" s="23"/>
      <c r="AX76" s="23"/>
      <c r="AY76" s="23"/>
    </row>
    <row r="77" customFormat="false" ht="42" hidden="false" customHeight="true" outlineLevel="0" collapsed="false">
      <c r="A77" s="45" t="n">
        <v>76</v>
      </c>
      <c r="B77" s="46" t="s">
        <v>333</v>
      </c>
      <c r="C77" s="46" t="s">
        <v>1400</v>
      </c>
      <c r="D77" s="46" t="s">
        <v>13</v>
      </c>
      <c r="E77" s="47" t="s">
        <v>1401</v>
      </c>
      <c r="F77" s="48" t="n">
        <v>28910</v>
      </c>
      <c r="G77" s="47"/>
      <c r="H77" s="47"/>
      <c r="I77" s="47"/>
      <c r="J77" s="47"/>
      <c r="K77" s="49" t="s">
        <v>1402</v>
      </c>
      <c r="L77" s="49" t="s">
        <v>794</v>
      </c>
      <c r="M77" s="49" t="s">
        <v>652</v>
      </c>
      <c r="N77" s="49" t="s">
        <v>795</v>
      </c>
      <c r="O77" s="46" t="s">
        <v>1403</v>
      </c>
      <c r="P77" s="49" t="s">
        <v>15</v>
      </c>
      <c r="Q77" s="49" t="s">
        <v>15</v>
      </c>
      <c r="R77" s="49" t="s">
        <v>15</v>
      </c>
      <c r="S77" s="49" t="s">
        <v>15</v>
      </c>
      <c r="T77" s="46" t="s">
        <v>15</v>
      </c>
      <c r="U77" s="46" t="n">
        <v>1</v>
      </c>
      <c r="V77" s="46" t="n">
        <v>4</v>
      </c>
      <c r="W77" s="46" t="s">
        <v>655</v>
      </c>
      <c r="X77" s="46" t="s">
        <v>334</v>
      </c>
      <c r="Y77" s="46" t="s">
        <v>1404</v>
      </c>
      <c r="Z77" s="46" t="s">
        <v>657</v>
      </c>
      <c r="AA77" s="46" t="s">
        <v>658</v>
      </c>
      <c r="AB77" s="46" t="s">
        <v>1405</v>
      </c>
      <c r="AC77" s="46" t="str">
        <f aca="false">IF(Z77="Full-year NYS resident, part-year NYC","Part-year NYC resident tax (IT-360.1)",IF(AA77="New York City","NYC resident income tax",IF(AA77="Yonkers","Yonkers resident surcharge","None")))</f>
        <v>None</v>
      </c>
      <c r="AD77" s="46" t="str">
        <f aca="false">IF(A77=80,"Yonkers nonresident earnings tax (Y-203)","None")</f>
        <v>None</v>
      </c>
      <c r="AE77" s="47"/>
      <c r="AF77" s="47"/>
      <c r="AG77" s="47"/>
      <c r="AH77" s="47"/>
      <c r="AI77" s="47"/>
      <c r="AJ77" s="47"/>
      <c r="AK77" s="47"/>
      <c r="AL77" s="47"/>
      <c r="AM77" s="47"/>
      <c r="AN77" s="47"/>
      <c r="AO77" s="47"/>
      <c r="AP77" s="47"/>
      <c r="AQ77" s="47"/>
      <c r="AR77" s="47"/>
      <c r="AS77" s="47"/>
      <c r="AT77" s="47"/>
      <c r="AU77" s="46"/>
      <c r="AV77" s="23"/>
      <c r="AW77" s="23"/>
      <c r="AX77" s="23"/>
      <c r="AY77" s="23"/>
    </row>
    <row r="78" customFormat="false" ht="27.75" hidden="false" customHeight="true" outlineLevel="0" collapsed="false">
      <c r="A78" s="45" t="n">
        <v>77</v>
      </c>
      <c r="B78" s="46" t="s">
        <v>337</v>
      </c>
      <c r="C78" s="46" t="s">
        <v>1406</v>
      </c>
      <c r="D78" s="46" t="s">
        <v>13</v>
      </c>
      <c r="E78" s="47" t="s">
        <v>1407</v>
      </c>
      <c r="F78" s="48" t="n">
        <v>31937</v>
      </c>
      <c r="G78" s="47"/>
      <c r="H78" s="47"/>
      <c r="I78" s="47"/>
      <c r="J78" s="47"/>
      <c r="K78" s="49" t="s">
        <v>1408</v>
      </c>
      <c r="L78" s="49" t="s">
        <v>1409</v>
      </c>
      <c r="M78" s="49" t="s">
        <v>1410</v>
      </c>
      <c r="N78" s="49" t="s">
        <v>1317</v>
      </c>
      <c r="O78" s="46" t="s">
        <v>1411</v>
      </c>
      <c r="P78" s="49" t="s">
        <v>15</v>
      </c>
      <c r="Q78" s="49" t="s">
        <v>15</v>
      </c>
      <c r="R78" s="49" t="s">
        <v>15</v>
      </c>
      <c r="S78" s="49" t="s">
        <v>15</v>
      </c>
      <c r="T78" s="46" t="s">
        <v>15</v>
      </c>
      <c r="U78" s="46" t="n">
        <v>1</v>
      </c>
      <c r="V78" s="46" t="n">
        <v>4</v>
      </c>
      <c r="W78" s="46" t="s">
        <v>655</v>
      </c>
      <c r="X78" s="46" t="s">
        <v>338</v>
      </c>
      <c r="Y78" s="46" t="s">
        <v>1412</v>
      </c>
      <c r="Z78" s="46" t="s">
        <v>657</v>
      </c>
      <c r="AA78" s="46" t="s">
        <v>658</v>
      </c>
      <c r="AB78" s="46" t="s">
        <v>1413</v>
      </c>
      <c r="AC78" s="46" t="str">
        <f aca="false">IF(Z78="Full-year NYS resident, part-year NYC","Part-year NYC resident tax (IT-360.1)",IF(AA78="New York City","NYC resident income tax",IF(AA78="Yonkers","Yonkers resident surcharge","None")))</f>
        <v>None</v>
      </c>
      <c r="AD78" s="46" t="str">
        <f aca="false">IF(A78=80,"Yonkers nonresident earnings tax (Y-203)","None")</f>
        <v>None</v>
      </c>
      <c r="AE78" s="47"/>
      <c r="AF78" s="47"/>
      <c r="AG78" s="47"/>
      <c r="AH78" s="47"/>
      <c r="AI78" s="47"/>
      <c r="AJ78" s="47"/>
      <c r="AK78" s="47"/>
      <c r="AL78" s="47"/>
      <c r="AM78" s="47"/>
      <c r="AN78" s="47"/>
      <c r="AO78" s="47"/>
      <c r="AP78" s="47"/>
      <c r="AQ78" s="47"/>
      <c r="AR78" s="47"/>
      <c r="AS78" s="47"/>
      <c r="AT78" s="47"/>
      <c r="AU78" s="46"/>
      <c r="AV78" s="23"/>
      <c r="AW78" s="23"/>
      <c r="AX78" s="23"/>
      <c r="AY78" s="23"/>
    </row>
    <row r="79" customFormat="false" ht="27.75" hidden="false" customHeight="true" outlineLevel="0" collapsed="false">
      <c r="A79" s="45" t="n">
        <v>78</v>
      </c>
      <c r="B79" s="46" t="s">
        <v>341</v>
      </c>
      <c r="C79" s="46" t="s">
        <v>1414</v>
      </c>
      <c r="D79" s="46" t="s">
        <v>13</v>
      </c>
      <c r="E79" s="47" t="s">
        <v>1415</v>
      </c>
      <c r="F79" s="52" t="n">
        <v>33191</v>
      </c>
      <c r="G79" s="47"/>
      <c r="H79" s="47"/>
      <c r="I79" s="47"/>
      <c r="J79" s="47"/>
      <c r="K79" s="49" t="s">
        <v>1416</v>
      </c>
      <c r="L79" s="49" t="s">
        <v>810</v>
      </c>
      <c r="M79" s="49" t="s">
        <v>811</v>
      </c>
      <c r="N79" s="49" t="s">
        <v>812</v>
      </c>
      <c r="O79" s="46" t="s">
        <v>813</v>
      </c>
      <c r="P79" s="49" t="s">
        <v>15</v>
      </c>
      <c r="Q79" s="49" t="s">
        <v>15</v>
      </c>
      <c r="R79" s="49" t="s">
        <v>15</v>
      </c>
      <c r="S79" s="49" t="s">
        <v>15</v>
      </c>
      <c r="T79" s="46" t="s">
        <v>15</v>
      </c>
      <c r="U79" s="46" t="n">
        <v>1</v>
      </c>
      <c r="V79" s="46" t="n">
        <v>5</v>
      </c>
      <c r="W79" s="46" t="s">
        <v>655</v>
      </c>
      <c r="X79" s="46" t="s">
        <v>1417</v>
      </c>
      <c r="Y79" s="46" t="s">
        <v>1418</v>
      </c>
      <c r="Z79" s="46" t="s">
        <v>657</v>
      </c>
      <c r="AA79" s="46" t="s">
        <v>673</v>
      </c>
      <c r="AB79" s="46" t="s">
        <v>674</v>
      </c>
      <c r="AC79" s="46" t="str">
        <f aca="false">IF(Z79="Full-year NYS resident, part-year NYC","Part-year NYC resident tax (IT-360.1)",IF(AA79="New York City","NYC resident income tax",IF(AA79="Yonkers","Yonkers resident surcharge","None")))</f>
        <v>NYC resident income tax</v>
      </c>
      <c r="AD79" s="46" t="str">
        <f aca="false">IF(A79=80,"Yonkers nonresident earnings tax (Y-203)","None")</f>
        <v>None</v>
      </c>
      <c r="AE79" s="47"/>
      <c r="AF79" s="47"/>
      <c r="AG79" s="47"/>
      <c r="AH79" s="47"/>
      <c r="AI79" s="47"/>
      <c r="AJ79" s="47"/>
      <c r="AK79" s="47"/>
      <c r="AL79" s="47"/>
      <c r="AM79" s="47"/>
      <c r="AN79" s="47"/>
      <c r="AO79" s="47"/>
      <c r="AP79" s="47"/>
      <c r="AQ79" s="47"/>
      <c r="AR79" s="47"/>
      <c r="AS79" s="47"/>
      <c r="AT79" s="47"/>
      <c r="AU79" s="46"/>
      <c r="AV79" s="23"/>
      <c r="AW79" s="23"/>
      <c r="AX79" s="23"/>
      <c r="AY79" s="23"/>
    </row>
    <row r="80" customFormat="false" ht="42" hidden="false" customHeight="true" outlineLevel="0" collapsed="false">
      <c r="A80" s="45" t="n">
        <v>79</v>
      </c>
      <c r="B80" s="46" t="s">
        <v>345</v>
      </c>
      <c r="C80" s="46" t="s">
        <v>1419</v>
      </c>
      <c r="D80" s="46" t="s">
        <v>13</v>
      </c>
      <c r="E80" s="47" t="s">
        <v>1420</v>
      </c>
      <c r="F80" s="48" t="n">
        <v>30163</v>
      </c>
      <c r="G80" s="47"/>
      <c r="H80" s="47"/>
      <c r="I80" s="47"/>
      <c r="J80" s="47"/>
      <c r="K80" s="49" t="s">
        <v>1421</v>
      </c>
      <c r="L80" s="49" t="s">
        <v>810</v>
      </c>
      <c r="M80" s="49" t="s">
        <v>811</v>
      </c>
      <c r="N80" s="49" t="s">
        <v>812</v>
      </c>
      <c r="O80" s="46" t="s">
        <v>1422</v>
      </c>
      <c r="P80" s="49" t="s">
        <v>15</v>
      </c>
      <c r="Q80" s="49" t="s">
        <v>15</v>
      </c>
      <c r="R80" s="49" t="s">
        <v>15</v>
      </c>
      <c r="S80" s="49" t="s">
        <v>15</v>
      </c>
      <c r="T80" s="46" t="s">
        <v>15</v>
      </c>
      <c r="U80" s="46" t="n">
        <v>1</v>
      </c>
      <c r="V80" s="46" t="n">
        <v>6</v>
      </c>
      <c r="W80" s="46" t="s">
        <v>671</v>
      </c>
      <c r="X80" s="46" t="s">
        <v>346</v>
      </c>
      <c r="Y80" s="46" t="s">
        <v>1423</v>
      </c>
      <c r="Z80" s="46" t="s">
        <v>657</v>
      </c>
      <c r="AA80" s="46" t="s">
        <v>658</v>
      </c>
      <c r="AB80" s="46" t="s">
        <v>1424</v>
      </c>
      <c r="AC80" s="46" t="str">
        <f aca="false">IF(Z80="Full-year NYS resident, part-year NYC","Part-year NYC resident tax (IT-360.1)",IF(AA80="New York City","NYC resident income tax",IF(AA80="Yonkers","Yonkers resident surcharge","None")))</f>
        <v>None</v>
      </c>
      <c r="AD80" s="46" t="str">
        <f aca="false">IF(A80=80,"Yonkers nonresident earnings tax (Y-203)","None")</f>
        <v>None</v>
      </c>
      <c r="AE80" s="47"/>
      <c r="AF80" s="47"/>
      <c r="AG80" s="47"/>
      <c r="AH80" s="47"/>
      <c r="AI80" s="47"/>
      <c r="AJ80" s="47"/>
      <c r="AK80" s="47"/>
      <c r="AL80" s="47"/>
      <c r="AM80" s="47"/>
      <c r="AN80" s="47"/>
      <c r="AO80" s="47"/>
      <c r="AP80" s="47"/>
      <c r="AQ80" s="47"/>
      <c r="AR80" s="47"/>
      <c r="AS80" s="47"/>
      <c r="AT80" s="47"/>
      <c r="AU80" s="46"/>
      <c r="AV80" s="23"/>
      <c r="AW80" s="23"/>
      <c r="AX80" s="23"/>
      <c r="AY80" s="23"/>
    </row>
    <row r="81" customFormat="false" ht="42" hidden="false" customHeight="true" outlineLevel="0" collapsed="false">
      <c r="A81" s="45" t="n">
        <v>80</v>
      </c>
      <c r="B81" s="46" t="s">
        <v>349</v>
      </c>
      <c r="C81" s="46" t="s">
        <v>1425</v>
      </c>
      <c r="D81" s="46" t="s">
        <v>13</v>
      </c>
      <c r="E81" s="47" t="s">
        <v>1426</v>
      </c>
      <c r="F81" s="48" t="n">
        <v>34479</v>
      </c>
      <c r="G81" s="47"/>
      <c r="H81" s="47"/>
      <c r="I81" s="47"/>
      <c r="J81" s="47"/>
      <c r="K81" s="49" t="s">
        <v>1427</v>
      </c>
      <c r="L81" s="49" t="s">
        <v>1428</v>
      </c>
      <c r="M81" s="49" t="s">
        <v>1429</v>
      </c>
      <c r="N81" s="49" t="s">
        <v>1430</v>
      </c>
      <c r="O81" s="46" t="s">
        <v>1431</v>
      </c>
      <c r="P81" s="49" t="s">
        <v>15</v>
      </c>
      <c r="Q81" s="49" t="s">
        <v>15</v>
      </c>
      <c r="R81" s="49" t="s">
        <v>15</v>
      </c>
      <c r="S81" s="49" t="s">
        <v>15</v>
      </c>
      <c r="T81" s="46" t="s">
        <v>15</v>
      </c>
      <c r="U81" s="46" t="n">
        <v>1</v>
      </c>
      <c r="V81" s="46" t="n">
        <v>7</v>
      </c>
      <c r="W81" s="46" t="s">
        <v>671</v>
      </c>
      <c r="X81" s="46" t="s">
        <v>1432</v>
      </c>
      <c r="Y81" s="46" t="s">
        <v>1433</v>
      </c>
      <c r="Z81" s="46" t="s">
        <v>657</v>
      </c>
      <c r="AA81" s="46" t="s">
        <v>673</v>
      </c>
      <c r="AB81" s="46" t="s">
        <v>1434</v>
      </c>
      <c r="AC81" s="46" t="str">
        <f aca="false">IF(Z81="Full-year NYS resident, part-year NYC","Part-year NYC resident tax (IT-360.1)",IF(AA81="New York City","NYC resident income tax",IF(AA81="Yonkers","Yonkers resident surcharge","None")))</f>
        <v>NYC resident income tax</v>
      </c>
      <c r="AD81" s="46" t="str">
        <f aca="false">IF(A81=80,"Yonkers nonresident earnings tax (Y-203)","None")</f>
        <v>Yonkers nonresident earnings tax (Y-203)</v>
      </c>
      <c r="AE81" s="47"/>
      <c r="AF81" s="47"/>
      <c r="AG81" s="47"/>
      <c r="AH81" s="47"/>
      <c r="AI81" s="47"/>
      <c r="AJ81" s="47"/>
      <c r="AK81" s="47"/>
      <c r="AL81" s="47"/>
      <c r="AM81" s="47"/>
      <c r="AN81" s="47"/>
      <c r="AO81" s="47"/>
      <c r="AP81" s="47"/>
      <c r="AQ81" s="47"/>
      <c r="AR81" s="47"/>
      <c r="AS81" s="47"/>
      <c r="AT81" s="47"/>
      <c r="AU81" s="46"/>
      <c r="AV81" s="23"/>
      <c r="AW81" s="23"/>
      <c r="AX81" s="23"/>
      <c r="AY81" s="23"/>
    </row>
    <row r="82" customFormat="false" ht="42" hidden="false" customHeight="true" outlineLevel="0" collapsed="false">
      <c r="A82" s="45" t="n">
        <v>81</v>
      </c>
      <c r="B82" s="46" t="s">
        <v>352</v>
      </c>
      <c r="C82" s="46" t="s">
        <v>1435</v>
      </c>
      <c r="D82" s="46" t="s">
        <v>13</v>
      </c>
      <c r="E82" s="47" t="s">
        <v>1436</v>
      </c>
      <c r="F82" s="48" t="n">
        <v>26552</v>
      </c>
      <c r="G82" s="47"/>
      <c r="H82" s="47"/>
      <c r="I82" s="47"/>
      <c r="J82" s="47"/>
      <c r="K82" s="49" t="s">
        <v>1437</v>
      </c>
      <c r="L82" s="49" t="s">
        <v>1438</v>
      </c>
      <c r="M82" s="49" t="s">
        <v>652</v>
      </c>
      <c r="N82" s="49" t="s">
        <v>1439</v>
      </c>
      <c r="O82" s="46" t="s">
        <v>1440</v>
      </c>
      <c r="P82" s="49" t="s">
        <v>15</v>
      </c>
      <c r="Q82" s="49" t="s">
        <v>15</v>
      </c>
      <c r="R82" s="49" t="s">
        <v>15</v>
      </c>
      <c r="S82" s="49" t="s">
        <v>15</v>
      </c>
      <c r="T82" s="46" t="s">
        <v>15</v>
      </c>
      <c r="U82" s="46" t="n">
        <v>1</v>
      </c>
      <c r="V82" s="46" t="n">
        <v>7</v>
      </c>
      <c r="W82" s="46" t="s">
        <v>655</v>
      </c>
      <c r="X82" s="46" t="s">
        <v>353</v>
      </c>
      <c r="Y82" s="46" t="s">
        <v>1441</v>
      </c>
      <c r="Z82" s="46" t="s">
        <v>657</v>
      </c>
      <c r="AA82" s="46" t="s">
        <v>658</v>
      </c>
      <c r="AB82" s="46" t="s">
        <v>971</v>
      </c>
      <c r="AC82" s="46" t="str">
        <f aca="false">IF(Z82="Full-year NYS resident, part-year NYC","Part-year NYC resident tax (IT-360.1)",IF(AA82="New York City","NYC resident income tax",IF(AA82="Yonkers","Yonkers resident surcharge","None")))</f>
        <v>None</v>
      </c>
      <c r="AD82" s="46" t="str">
        <f aca="false">IF(A82=80,"Yonkers nonresident earnings tax (Y-203)","None")</f>
        <v>None</v>
      </c>
      <c r="AE82" s="47"/>
      <c r="AF82" s="47"/>
      <c r="AG82" s="47"/>
      <c r="AH82" s="47"/>
      <c r="AI82" s="47"/>
      <c r="AJ82" s="47"/>
      <c r="AK82" s="47"/>
      <c r="AL82" s="47"/>
      <c r="AM82" s="47"/>
      <c r="AN82" s="47"/>
      <c r="AO82" s="47"/>
      <c r="AP82" s="47"/>
      <c r="AQ82" s="47"/>
      <c r="AR82" s="47"/>
      <c r="AS82" s="47"/>
      <c r="AT82" s="47"/>
      <c r="AU82" s="46"/>
      <c r="AV82" s="23"/>
      <c r="AW82" s="23"/>
      <c r="AX82" s="23"/>
      <c r="AY82" s="23"/>
    </row>
    <row r="83" customFormat="false" ht="27.75" hidden="false" customHeight="true" outlineLevel="0" collapsed="false">
      <c r="A83" s="45" t="n">
        <v>82</v>
      </c>
      <c r="B83" s="46" t="s">
        <v>356</v>
      </c>
      <c r="C83" s="46" t="s">
        <v>1442</v>
      </c>
      <c r="D83" s="46" t="s">
        <v>13</v>
      </c>
      <c r="E83" s="47" t="s">
        <v>1443</v>
      </c>
      <c r="F83" s="48" t="n">
        <v>36968</v>
      </c>
      <c r="G83" s="47"/>
      <c r="H83" s="47"/>
      <c r="I83" s="47"/>
      <c r="J83" s="47"/>
      <c r="K83" s="49" t="s">
        <v>1444</v>
      </c>
      <c r="L83" s="49" t="s">
        <v>794</v>
      </c>
      <c r="M83" s="49" t="s">
        <v>857</v>
      </c>
      <c r="N83" s="49" t="s">
        <v>858</v>
      </c>
      <c r="O83" s="46" t="s">
        <v>1445</v>
      </c>
      <c r="P83" s="49" t="s">
        <v>15</v>
      </c>
      <c r="Q83" s="49" t="s">
        <v>15</v>
      </c>
      <c r="R83" s="49" t="s">
        <v>15</v>
      </c>
      <c r="S83" s="49" t="s">
        <v>15</v>
      </c>
      <c r="T83" s="46" t="s">
        <v>15</v>
      </c>
      <c r="U83" s="46" t="n">
        <v>1</v>
      </c>
      <c r="V83" s="46" t="n">
        <v>6</v>
      </c>
      <c r="W83" s="46" t="s">
        <v>655</v>
      </c>
      <c r="X83" s="46" t="s">
        <v>357</v>
      </c>
      <c r="Y83" s="46" t="s">
        <v>1446</v>
      </c>
      <c r="Z83" s="46" t="s">
        <v>657</v>
      </c>
      <c r="AA83" s="46" t="s">
        <v>673</v>
      </c>
      <c r="AB83" s="46" t="s">
        <v>833</v>
      </c>
      <c r="AC83" s="46" t="str">
        <f aca="false">IF(Z83="Full-year NYS resident, part-year NYC","Part-year NYC resident tax (IT-360.1)",IF(AA83="New York City","NYC resident income tax",IF(AA83="Yonkers","Yonkers resident surcharge","None")))</f>
        <v>NYC resident income tax</v>
      </c>
      <c r="AD83" s="46" t="str">
        <f aca="false">IF(A83=80,"Yonkers nonresident earnings tax (Y-203)","None")</f>
        <v>None</v>
      </c>
      <c r="AE83" s="47"/>
      <c r="AF83" s="47"/>
      <c r="AG83" s="47"/>
      <c r="AH83" s="47"/>
      <c r="AI83" s="47"/>
      <c r="AJ83" s="47"/>
      <c r="AK83" s="47"/>
      <c r="AL83" s="47"/>
      <c r="AM83" s="47"/>
      <c r="AN83" s="47"/>
      <c r="AO83" s="47"/>
      <c r="AP83" s="47"/>
      <c r="AQ83" s="47"/>
      <c r="AR83" s="47"/>
      <c r="AS83" s="47"/>
      <c r="AT83" s="47"/>
      <c r="AU83" s="46"/>
      <c r="AV83" s="23"/>
      <c r="AW83" s="23"/>
      <c r="AX83" s="23"/>
      <c r="AY83" s="23"/>
    </row>
    <row r="84" customFormat="false" ht="27.75" hidden="false" customHeight="true" outlineLevel="0" collapsed="false">
      <c r="A84" s="45" t="n">
        <v>83</v>
      </c>
      <c r="B84" s="46" t="s">
        <v>360</v>
      </c>
      <c r="C84" s="46" t="s">
        <v>1447</v>
      </c>
      <c r="D84" s="46" t="s">
        <v>13</v>
      </c>
      <c r="E84" s="47" t="s">
        <v>1448</v>
      </c>
      <c r="F84" s="48" t="n">
        <v>36019</v>
      </c>
      <c r="G84" s="47"/>
      <c r="H84" s="47"/>
      <c r="I84" s="47"/>
      <c r="J84" s="47"/>
      <c r="K84" s="49" t="s">
        <v>1449</v>
      </c>
      <c r="L84" s="49" t="s">
        <v>678</v>
      </c>
      <c r="M84" s="49" t="s">
        <v>679</v>
      </c>
      <c r="N84" s="49" t="s">
        <v>680</v>
      </c>
      <c r="O84" s="46" t="s">
        <v>670</v>
      </c>
      <c r="P84" s="49" t="s">
        <v>15</v>
      </c>
      <c r="Q84" s="49" t="s">
        <v>15</v>
      </c>
      <c r="R84" s="49" t="s">
        <v>15</v>
      </c>
      <c r="S84" s="49" t="s">
        <v>15</v>
      </c>
      <c r="T84" s="46" t="s">
        <v>15</v>
      </c>
      <c r="U84" s="46" t="n">
        <v>1</v>
      </c>
      <c r="V84" s="46" t="n">
        <v>3</v>
      </c>
      <c r="W84" s="46" t="s">
        <v>655</v>
      </c>
      <c r="X84" s="46" t="s">
        <v>361</v>
      </c>
      <c r="Y84" s="46" t="s">
        <v>1450</v>
      </c>
      <c r="Z84" s="46" t="s">
        <v>657</v>
      </c>
      <c r="AA84" s="46" t="s">
        <v>658</v>
      </c>
      <c r="AB84" s="46" t="s">
        <v>1451</v>
      </c>
      <c r="AC84" s="46" t="str">
        <f aca="false">IF(Z84="Full-year NYS resident, part-year NYC","Part-year NYC resident tax (IT-360.1)",IF(AA84="New York City","NYC resident income tax",IF(AA84="Yonkers","Yonkers resident surcharge","None")))</f>
        <v>None</v>
      </c>
      <c r="AD84" s="46" t="str">
        <f aca="false">IF(A84=80,"Yonkers nonresident earnings tax (Y-203)","None")</f>
        <v>None</v>
      </c>
      <c r="AE84" s="47"/>
      <c r="AF84" s="47"/>
      <c r="AG84" s="47"/>
      <c r="AH84" s="47"/>
      <c r="AI84" s="47"/>
      <c r="AJ84" s="47"/>
      <c r="AK84" s="47"/>
      <c r="AL84" s="47"/>
      <c r="AM84" s="47"/>
      <c r="AN84" s="47"/>
      <c r="AO84" s="47"/>
      <c r="AP84" s="47"/>
      <c r="AQ84" s="47"/>
      <c r="AR84" s="47"/>
      <c r="AS84" s="47"/>
      <c r="AT84" s="47"/>
      <c r="AU84" s="46"/>
      <c r="AV84" s="23"/>
      <c r="AW84" s="23"/>
      <c r="AX84" s="23"/>
      <c r="AY84" s="23"/>
    </row>
    <row r="85" customFormat="false" ht="42" hidden="false" customHeight="true" outlineLevel="0" collapsed="false">
      <c r="A85" s="45" t="n">
        <v>84</v>
      </c>
      <c r="B85" s="46" t="s">
        <v>364</v>
      </c>
      <c r="C85" s="46" t="s">
        <v>1452</v>
      </c>
      <c r="D85" s="46" t="s">
        <v>13</v>
      </c>
      <c r="E85" s="47" t="s">
        <v>1453</v>
      </c>
      <c r="F85" s="48" t="n">
        <v>27184</v>
      </c>
      <c r="G85" s="47"/>
      <c r="H85" s="47"/>
      <c r="I85" s="47"/>
      <c r="J85" s="47"/>
      <c r="K85" s="49" t="s">
        <v>1160</v>
      </c>
      <c r="L85" s="49" t="s">
        <v>700</v>
      </c>
      <c r="M85" s="49" t="s">
        <v>652</v>
      </c>
      <c r="N85" s="49" t="s">
        <v>701</v>
      </c>
      <c r="O85" s="46" t="s">
        <v>702</v>
      </c>
      <c r="P85" s="49" t="s">
        <v>15</v>
      </c>
      <c r="Q85" s="49" t="s">
        <v>15</v>
      </c>
      <c r="R85" s="49" t="s">
        <v>15</v>
      </c>
      <c r="S85" s="49" t="s">
        <v>15</v>
      </c>
      <c r="T85" s="46" t="s">
        <v>15</v>
      </c>
      <c r="U85" s="46" t="n">
        <v>1</v>
      </c>
      <c r="V85" s="46" t="n">
        <v>4</v>
      </c>
      <c r="W85" s="46" t="s">
        <v>655</v>
      </c>
      <c r="X85" s="46" t="s">
        <v>365</v>
      </c>
      <c r="Y85" s="46" t="s">
        <v>1454</v>
      </c>
      <c r="Z85" s="46" t="s">
        <v>657</v>
      </c>
      <c r="AA85" s="46" t="s">
        <v>658</v>
      </c>
      <c r="AB85" s="46" t="s">
        <v>1455</v>
      </c>
      <c r="AC85" s="46" t="str">
        <f aca="false">IF(Z85="Full-year NYS resident, part-year NYC","Part-year NYC resident tax (IT-360.1)",IF(AA85="New York City","NYC resident income tax",IF(AA85="Yonkers","Yonkers resident surcharge","None")))</f>
        <v>None</v>
      </c>
      <c r="AD85" s="46" t="str">
        <f aca="false">IF(A85=80,"Yonkers nonresident earnings tax (Y-203)","None")</f>
        <v>None</v>
      </c>
      <c r="AE85" s="47"/>
      <c r="AF85" s="47"/>
      <c r="AG85" s="47"/>
      <c r="AH85" s="47"/>
      <c r="AI85" s="47"/>
      <c r="AJ85" s="47"/>
      <c r="AK85" s="47"/>
      <c r="AL85" s="47"/>
      <c r="AM85" s="47"/>
      <c r="AN85" s="47"/>
      <c r="AO85" s="47"/>
      <c r="AP85" s="47"/>
      <c r="AQ85" s="47"/>
      <c r="AR85" s="47"/>
      <c r="AS85" s="47"/>
      <c r="AT85" s="47"/>
      <c r="AU85" s="46"/>
      <c r="AV85" s="23"/>
      <c r="AW85" s="23"/>
      <c r="AX85" s="23"/>
      <c r="AY85" s="23"/>
    </row>
    <row r="86" customFormat="false" ht="42" hidden="false" customHeight="true" outlineLevel="0" collapsed="false">
      <c r="A86" s="45" t="n">
        <v>85</v>
      </c>
      <c r="B86" s="46" t="s">
        <v>368</v>
      </c>
      <c r="C86" s="46" t="s">
        <v>1456</v>
      </c>
      <c r="D86" s="46" t="s">
        <v>13</v>
      </c>
      <c r="E86" s="47" t="s">
        <v>1457</v>
      </c>
      <c r="F86" s="48" t="n">
        <v>25961</v>
      </c>
      <c r="G86" s="47"/>
      <c r="H86" s="47"/>
      <c r="I86" s="47"/>
      <c r="J86" s="47"/>
      <c r="K86" s="49" t="s">
        <v>1458</v>
      </c>
      <c r="L86" s="49" t="s">
        <v>794</v>
      </c>
      <c r="M86" s="49" t="s">
        <v>652</v>
      </c>
      <c r="N86" s="49" t="s">
        <v>795</v>
      </c>
      <c r="O86" s="46" t="s">
        <v>1459</v>
      </c>
      <c r="P86" s="49" t="s">
        <v>15</v>
      </c>
      <c r="Q86" s="49" t="s">
        <v>15</v>
      </c>
      <c r="R86" s="49" t="s">
        <v>15</v>
      </c>
      <c r="S86" s="49" t="s">
        <v>15</v>
      </c>
      <c r="T86" s="46" t="s">
        <v>15</v>
      </c>
      <c r="U86" s="46" t="n">
        <v>1</v>
      </c>
      <c r="V86" s="46" t="n">
        <v>4</v>
      </c>
      <c r="W86" s="46" t="s">
        <v>655</v>
      </c>
      <c r="X86" s="46" t="s">
        <v>369</v>
      </c>
      <c r="Y86" s="46" t="s">
        <v>1460</v>
      </c>
      <c r="Z86" s="46" t="s">
        <v>657</v>
      </c>
      <c r="AA86" s="46" t="s">
        <v>658</v>
      </c>
      <c r="AB86" s="46" t="s">
        <v>1461</v>
      </c>
      <c r="AC86" s="46" t="str">
        <f aca="false">IF(Z86="Full-year NYS resident, part-year NYC","Part-year NYC resident tax (IT-360.1)",IF(AA86="New York City","NYC resident income tax",IF(AA86="Yonkers","Yonkers resident surcharge","None")))</f>
        <v>None</v>
      </c>
      <c r="AD86" s="46" t="str">
        <f aca="false">IF(A86=80,"Yonkers nonresident earnings tax (Y-203)","None")</f>
        <v>None</v>
      </c>
      <c r="AE86" s="47"/>
      <c r="AF86" s="47"/>
      <c r="AG86" s="47"/>
      <c r="AH86" s="47"/>
      <c r="AI86" s="47"/>
      <c r="AJ86" s="47"/>
      <c r="AK86" s="47"/>
      <c r="AL86" s="47"/>
      <c r="AM86" s="47"/>
      <c r="AN86" s="47"/>
      <c r="AO86" s="47"/>
      <c r="AP86" s="47"/>
      <c r="AQ86" s="47"/>
      <c r="AR86" s="47"/>
      <c r="AS86" s="47"/>
      <c r="AT86" s="47"/>
      <c r="AU86" s="46"/>
      <c r="AV86" s="23"/>
      <c r="AW86" s="23"/>
      <c r="AX86" s="23"/>
      <c r="AY86" s="23"/>
    </row>
    <row r="87" customFormat="false" ht="42" hidden="false" customHeight="true" outlineLevel="0" collapsed="false">
      <c r="A87" s="45" t="n">
        <v>86</v>
      </c>
      <c r="B87" s="46" t="s">
        <v>372</v>
      </c>
      <c r="C87" s="46" t="s">
        <v>1462</v>
      </c>
      <c r="D87" s="46" t="s">
        <v>18</v>
      </c>
      <c r="E87" s="47" t="s">
        <v>1463</v>
      </c>
      <c r="F87" s="52" t="n">
        <v>23304</v>
      </c>
      <c r="G87" s="47" t="s">
        <v>1464</v>
      </c>
      <c r="H87" s="48" t="n">
        <v>22729</v>
      </c>
      <c r="I87" s="47"/>
      <c r="J87" s="47"/>
      <c r="K87" s="49" t="s">
        <v>1465</v>
      </c>
      <c r="L87" s="49" t="s">
        <v>794</v>
      </c>
      <c r="M87" s="49" t="s">
        <v>652</v>
      </c>
      <c r="N87" s="49" t="s">
        <v>795</v>
      </c>
      <c r="O87" s="46" t="s">
        <v>1466</v>
      </c>
      <c r="P87" s="49" t="s">
        <v>15</v>
      </c>
      <c r="Q87" s="49" t="s">
        <v>15</v>
      </c>
      <c r="R87" s="49" t="s">
        <v>15</v>
      </c>
      <c r="S87" s="49" t="s">
        <v>15</v>
      </c>
      <c r="T87" s="46" t="s">
        <v>15</v>
      </c>
      <c r="U87" s="46" t="n">
        <v>1</v>
      </c>
      <c r="V87" s="46" t="n">
        <v>3</v>
      </c>
      <c r="W87" s="46" t="s">
        <v>655</v>
      </c>
      <c r="X87" s="46" t="s">
        <v>373</v>
      </c>
      <c r="Y87" s="46" t="s">
        <v>1467</v>
      </c>
      <c r="Z87" s="46" t="s">
        <v>657</v>
      </c>
      <c r="AA87" s="46" t="s">
        <v>658</v>
      </c>
      <c r="AB87" s="46" t="s">
        <v>771</v>
      </c>
      <c r="AC87" s="46" t="str">
        <f aca="false">IF(Z87="Full-year NYS resident, part-year NYC","Part-year NYC resident tax (IT-360.1)",IF(AA87="New York City","NYC resident income tax",IF(AA87="Yonkers","Yonkers resident surcharge","None")))</f>
        <v>None</v>
      </c>
      <c r="AD87" s="46" t="str">
        <f aca="false">IF(A87=80,"Yonkers nonresident earnings tax (Y-203)","None")</f>
        <v>None</v>
      </c>
      <c r="AE87" s="47"/>
      <c r="AF87" s="47"/>
      <c r="AG87" s="47"/>
      <c r="AH87" s="47"/>
      <c r="AI87" s="47"/>
      <c r="AJ87" s="47"/>
      <c r="AK87" s="47"/>
      <c r="AL87" s="47"/>
      <c r="AM87" s="47"/>
      <c r="AN87" s="47"/>
      <c r="AO87" s="47"/>
      <c r="AP87" s="47"/>
      <c r="AQ87" s="47"/>
      <c r="AR87" s="47"/>
      <c r="AS87" s="47"/>
      <c r="AT87" s="47"/>
      <c r="AU87" s="46"/>
      <c r="AV87" s="23"/>
      <c r="AW87" s="23"/>
      <c r="AX87" s="23"/>
      <c r="AY87" s="23"/>
    </row>
    <row r="88" customFormat="false" ht="27.75" hidden="false" customHeight="true" outlineLevel="0" collapsed="false">
      <c r="A88" s="45" t="n">
        <v>87</v>
      </c>
      <c r="B88" s="46" t="s">
        <v>376</v>
      </c>
      <c r="C88" s="46" t="s">
        <v>1468</v>
      </c>
      <c r="D88" s="46" t="s">
        <v>13</v>
      </c>
      <c r="E88" s="47" t="s">
        <v>1469</v>
      </c>
      <c r="F88" s="48" t="n">
        <v>36722</v>
      </c>
      <c r="G88" s="47"/>
      <c r="H88" s="47"/>
      <c r="I88" s="47"/>
      <c r="J88" s="47"/>
      <c r="K88" s="49" t="s">
        <v>1470</v>
      </c>
      <c r="L88" s="49" t="s">
        <v>1269</v>
      </c>
      <c r="M88" s="49" t="s">
        <v>1471</v>
      </c>
      <c r="N88" s="49" t="s">
        <v>1472</v>
      </c>
      <c r="O88" s="46" t="s">
        <v>1473</v>
      </c>
      <c r="P88" s="49" t="s">
        <v>15</v>
      </c>
      <c r="Q88" s="49" t="s">
        <v>15</v>
      </c>
      <c r="R88" s="49" t="s">
        <v>15</v>
      </c>
      <c r="S88" s="49" t="s">
        <v>15</v>
      </c>
      <c r="T88" s="46" t="s">
        <v>15</v>
      </c>
      <c r="U88" s="46" t="n">
        <v>1</v>
      </c>
      <c r="V88" s="46" t="n">
        <v>4</v>
      </c>
      <c r="W88" s="46" t="s">
        <v>655</v>
      </c>
      <c r="X88" s="46" t="s">
        <v>377</v>
      </c>
      <c r="Y88" s="46" t="s">
        <v>1474</v>
      </c>
      <c r="Z88" s="46" t="s">
        <v>657</v>
      </c>
      <c r="AA88" s="46" t="s">
        <v>658</v>
      </c>
      <c r="AB88" s="46" t="s">
        <v>1475</v>
      </c>
      <c r="AC88" s="46" t="str">
        <f aca="false">IF(Z88="Full-year NYS resident, part-year NYC","Part-year NYC resident tax (IT-360.1)",IF(AA88="New York City","NYC resident income tax",IF(AA88="Yonkers","Yonkers resident surcharge","None")))</f>
        <v>None</v>
      </c>
      <c r="AD88" s="46" t="str">
        <f aca="false">IF(A88=80,"Yonkers nonresident earnings tax (Y-203)","None")</f>
        <v>None</v>
      </c>
      <c r="AE88" s="47"/>
      <c r="AF88" s="47"/>
      <c r="AG88" s="47"/>
      <c r="AH88" s="47"/>
      <c r="AI88" s="47"/>
      <c r="AJ88" s="47"/>
      <c r="AK88" s="47"/>
      <c r="AL88" s="47"/>
      <c r="AM88" s="47"/>
      <c r="AN88" s="47"/>
      <c r="AO88" s="47"/>
      <c r="AP88" s="47"/>
      <c r="AQ88" s="47"/>
      <c r="AR88" s="47"/>
      <c r="AS88" s="47"/>
      <c r="AT88" s="47"/>
      <c r="AU88" s="46"/>
      <c r="AV88" s="23"/>
      <c r="AW88" s="23"/>
      <c r="AX88" s="23"/>
      <c r="AY88" s="23"/>
    </row>
    <row r="89" customFormat="false" ht="27.75" hidden="false" customHeight="true" outlineLevel="0" collapsed="false">
      <c r="A89" s="45" t="n">
        <v>88</v>
      </c>
      <c r="B89" s="46" t="s">
        <v>384</v>
      </c>
      <c r="C89" s="46" t="s">
        <v>1476</v>
      </c>
      <c r="D89" s="46" t="s">
        <v>13</v>
      </c>
      <c r="E89" s="47" t="s">
        <v>1477</v>
      </c>
      <c r="F89" s="48" t="n">
        <v>34741</v>
      </c>
      <c r="G89" s="47"/>
      <c r="H89" s="47"/>
      <c r="I89" s="47"/>
      <c r="J89" s="47"/>
      <c r="K89" s="49" t="s">
        <v>1478</v>
      </c>
      <c r="L89" s="49" t="s">
        <v>688</v>
      </c>
      <c r="M89" s="49" t="s">
        <v>652</v>
      </c>
      <c r="N89" s="49" t="s">
        <v>943</v>
      </c>
      <c r="O89" s="46" t="s">
        <v>1479</v>
      </c>
      <c r="P89" s="49" t="s">
        <v>15</v>
      </c>
      <c r="Q89" s="49" t="s">
        <v>15</v>
      </c>
      <c r="R89" s="49" t="s">
        <v>15</v>
      </c>
      <c r="S89" s="49" t="s">
        <v>15</v>
      </c>
      <c r="T89" s="46" t="s">
        <v>15</v>
      </c>
      <c r="U89" s="46" t="n">
        <v>1</v>
      </c>
      <c r="V89" s="46" t="n">
        <v>5</v>
      </c>
      <c r="W89" s="46" t="s">
        <v>655</v>
      </c>
      <c r="X89" s="46" t="s">
        <v>385</v>
      </c>
      <c r="Y89" s="46" t="s">
        <v>1480</v>
      </c>
      <c r="Z89" s="46" t="s">
        <v>657</v>
      </c>
      <c r="AA89" s="46" t="s">
        <v>673</v>
      </c>
      <c r="AB89" s="46" t="s">
        <v>833</v>
      </c>
      <c r="AC89" s="46" t="str">
        <f aca="false">IF(Z89="Full-year NYS resident, part-year NYC","Part-year NYC resident tax (IT-360.1)",IF(AA89="New York City","NYC resident income tax",IF(AA89="Yonkers","Yonkers resident surcharge","None")))</f>
        <v>NYC resident income tax</v>
      </c>
      <c r="AD89" s="46" t="str">
        <f aca="false">IF(A89=80,"Yonkers nonresident earnings tax (Y-203)","None")</f>
        <v>None</v>
      </c>
      <c r="AE89" s="47"/>
      <c r="AF89" s="47"/>
      <c r="AG89" s="47"/>
      <c r="AH89" s="47"/>
      <c r="AI89" s="47"/>
      <c r="AJ89" s="47"/>
      <c r="AK89" s="47"/>
      <c r="AL89" s="47"/>
      <c r="AM89" s="47"/>
      <c r="AN89" s="47"/>
      <c r="AO89" s="47"/>
      <c r="AP89" s="47"/>
      <c r="AQ89" s="47"/>
      <c r="AR89" s="47"/>
      <c r="AS89" s="47"/>
      <c r="AT89" s="47"/>
      <c r="AU89" s="46"/>
      <c r="AV89" s="23"/>
      <c r="AW89" s="23"/>
      <c r="AX89" s="23"/>
      <c r="AY89" s="23"/>
    </row>
    <row r="90" customFormat="false" ht="42" hidden="false" customHeight="true" outlineLevel="0" collapsed="false">
      <c r="A90" s="45" t="n">
        <v>89</v>
      </c>
      <c r="B90" s="46" t="s">
        <v>388</v>
      </c>
      <c r="C90" s="46" t="s">
        <v>1481</v>
      </c>
      <c r="D90" s="46" t="s">
        <v>13</v>
      </c>
      <c r="E90" s="47" t="s">
        <v>1482</v>
      </c>
      <c r="F90" s="48" t="n">
        <v>32453</v>
      </c>
      <c r="G90" s="47"/>
      <c r="H90" s="47"/>
      <c r="I90" s="47"/>
      <c r="J90" s="47"/>
      <c r="K90" s="49" t="s">
        <v>1483</v>
      </c>
      <c r="L90" s="49" t="s">
        <v>688</v>
      </c>
      <c r="M90" s="49" t="s">
        <v>652</v>
      </c>
      <c r="N90" s="49" t="s">
        <v>943</v>
      </c>
      <c r="O90" s="46" t="s">
        <v>1484</v>
      </c>
      <c r="P90" s="49" t="s">
        <v>15</v>
      </c>
      <c r="Q90" s="49" t="s">
        <v>15</v>
      </c>
      <c r="R90" s="49" t="s">
        <v>15</v>
      </c>
      <c r="S90" s="49" t="s">
        <v>15</v>
      </c>
      <c r="T90" s="46" t="s">
        <v>15</v>
      </c>
      <c r="U90" s="46" t="n">
        <v>1</v>
      </c>
      <c r="V90" s="46" t="n">
        <v>6</v>
      </c>
      <c r="W90" s="46" t="s">
        <v>655</v>
      </c>
      <c r="X90" s="46" t="s">
        <v>389</v>
      </c>
      <c r="Y90" s="46" t="s">
        <v>1485</v>
      </c>
      <c r="Z90" s="46" t="s">
        <v>657</v>
      </c>
      <c r="AA90" s="46" t="s">
        <v>658</v>
      </c>
      <c r="AB90" s="46" t="s">
        <v>1486</v>
      </c>
      <c r="AC90" s="46" t="str">
        <f aca="false">IF(Z90="Full-year NYS resident, part-year NYC","Part-year NYC resident tax (IT-360.1)",IF(AA90="New York City","NYC resident income tax",IF(AA90="Yonkers","Yonkers resident surcharge","None")))</f>
        <v>None</v>
      </c>
      <c r="AD90" s="46" t="str">
        <f aca="false">IF(A90=80,"Yonkers nonresident earnings tax (Y-203)","None")</f>
        <v>None</v>
      </c>
      <c r="AE90" s="47"/>
      <c r="AF90" s="47"/>
      <c r="AG90" s="47"/>
      <c r="AH90" s="47"/>
      <c r="AI90" s="47"/>
      <c r="AJ90" s="47"/>
      <c r="AK90" s="47"/>
      <c r="AL90" s="47"/>
      <c r="AM90" s="47"/>
      <c r="AN90" s="47"/>
      <c r="AO90" s="47"/>
      <c r="AP90" s="47"/>
      <c r="AQ90" s="47"/>
      <c r="AR90" s="47"/>
      <c r="AS90" s="47"/>
      <c r="AT90" s="47"/>
      <c r="AU90" s="46"/>
      <c r="AV90" s="23"/>
      <c r="AW90" s="23"/>
      <c r="AX90" s="23"/>
      <c r="AY90" s="23"/>
    </row>
    <row r="91" customFormat="false" ht="27.75" hidden="false" customHeight="true" outlineLevel="0" collapsed="false">
      <c r="A91" s="45" t="n">
        <v>90</v>
      </c>
      <c r="B91" s="46" t="s">
        <v>392</v>
      </c>
      <c r="C91" s="46" t="s">
        <v>1487</v>
      </c>
      <c r="D91" s="46" t="s">
        <v>13</v>
      </c>
      <c r="E91" s="47" t="s">
        <v>1488</v>
      </c>
      <c r="F91" s="48" t="n">
        <v>25285</v>
      </c>
      <c r="G91" s="47"/>
      <c r="H91" s="47"/>
      <c r="I91" s="47"/>
      <c r="J91" s="47"/>
      <c r="K91" s="49" t="s">
        <v>1489</v>
      </c>
      <c r="L91" s="49" t="s">
        <v>1090</v>
      </c>
      <c r="M91" s="49" t="s">
        <v>1490</v>
      </c>
      <c r="N91" s="49" t="s">
        <v>1396</v>
      </c>
      <c r="O91" s="46" t="s">
        <v>1491</v>
      </c>
      <c r="P91" s="49" t="s">
        <v>15</v>
      </c>
      <c r="Q91" s="49" t="s">
        <v>15</v>
      </c>
      <c r="R91" s="49" t="s">
        <v>15</v>
      </c>
      <c r="S91" s="49" t="s">
        <v>15</v>
      </c>
      <c r="T91" s="46" t="s">
        <v>15</v>
      </c>
      <c r="U91" s="46" t="n">
        <v>1</v>
      </c>
      <c r="V91" s="46" t="n">
        <v>6</v>
      </c>
      <c r="W91" s="46" t="s">
        <v>671</v>
      </c>
      <c r="X91" s="46" t="s">
        <v>393</v>
      </c>
      <c r="Y91" s="46" t="s">
        <v>1492</v>
      </c>
      <c r="Z91" s="46" t="s">
        <v>657</v>
      </c>
      <c r="AA91" s="46" t="s">
        <v>658</v>
      </c>
      <c r="AB91" s="46" t="s">
        <v>1493</v>
      </c>
      <c r="AC91" s="46" t="str">
        <f aca="false">IF(Z91="Full-year NYS resident, part-year NYC","Part-year NYC resident tax (IT-360.1)",IF(AA91="New York City","NYC resident income tax",IF(AA91="Yonkers","Yonkers resident surcharge","None")))</f>
        <v>None</v>
      </c>
      <c r="AD91" s="46" t="str">
        <f aca="false">IF(A91=80,"Yonkers nonresident earnings tax (Y-203)","None")</f>
        <v>None</v>
      </c>
      <c r="AE91" s="47"/>
      <c r="AF91" s="47"/>
      <c r="AG91" s="47"/>
      <c r="AH91" s="47"/>
      <c r="AI91" s="47"/>
      <c r="AJ91" s="47"/>
      <c r="AK91" s="47"/>
      <c r="AL91" s="47"/>
      <c r="AM91" s="47"/>
      <c r="AN91" s="47"/>
      <c r="AO91" s="47"/>
      <c r="AP91" s="47"/>
      <c r="AQ91" s="47"/>
      <c r="AR91" s="47"/>
      <c r="AS91" s="47"/>
      <c r="AT91" s="47"/>
      <c r="AU91" s="46"/>
      <c r="AV91" s="23"/>
      <c r="AW91" s="23"/>
      <c r="AX91" s="23"/>
      <c r="AY91" s="23"/>
    </row>
    <row r="92" customFormat="false" ht="42" hidden="false" customHeight="true" outlineLevel="0" collapsed="false">
      <c r="A92" s="45" t="n">
        <v>91</v>
      </c>
      <c r="B92" s="46" t="s">
        <v>397</v>
      </c>
      <c r="C92" s="46" t="s">
        <v>1494</v>
      </c>
      <c r="D92" s="46" t="s">
        <v>18</v>
      </c>
      <c r="E92" s="47" t="s">
        <v>1495</v>
      </c>
      <c r="F92" s="48" t="n">
        <v>24335</v>
      </c>
      <c r="G92" s="47" t="s">
        <v>1496</v>
      </c>
      <c r="H92" s="48" t="n">
        <v>25425</v>
      </c>
      <c r="I92" s="47" t="s">
        <v>1497</v>
      </c>
      <c r="J92" s="47"/>
      <c r="K92" s="49" t="s">
        <v>1498</v>
      </c>
      <c r="L92" s="49" t="s">
        <v>1090</v>
      </c>
      <c r="M92" s="49" t="s">
        <v>1091</v>
      </c>
      <c r="N92" s="49" t="s">
        <v>1499</v>
      </c>
      <c r="O92" s="46" t="s">
        <v>1500</v>
      </c>
      <c r="P92" s="49" t="s">
        <v>15</v>
      </c>
      <c r="Q92" s="49" t="s">
        <v>15</v>
      </c>
      <c r="R92" s="49" t="s">
        <v>15</v>
      </c>
      <c r="S92" s="49" t="s">
        <v>15</v>
      </c>
      <c r="T92" s="46" t="s">
        <v>15</v>
      </c>
      <c r="U92" s="46" t="n">
        <v>2</v>
      </c>
      <c r="V92" s="46" t="n">
        <v>9</v>
      </c>
      <c r="W92" s="46" t="s">
        <v>671</v>
      </c>
      <c r="X92" s="46" t="s">
        <v>398</v>
      </c>
      <c r="Y92" s="46" t="s">
        <v>1501</v>
      </c>
      <c r="Z92" s="46" t="s">
        <v>761</v>
      </c>
      <c r="AA92" s="46" t="s">
        <v>658</v>
      </c>
      <c r="AB92" s="46" t="s">
        <v>1502</v>
      </c>
      <c r="AC92" s="46" t="str">
        <f aca="false">IF(Z92="Full-year NYS resident, part-year NYC","Part-year NYC resident tax (IT-360.1)",IF(AA92="New York City","NYC resident income tax",IF(AA92="Yonkers","Yonkers resident surcharge","None")))</f>
        <v>None</v>
      </c>
      <c r="AD92" s="46" t="str">
        <f aca="false">IF(A92=80,"Yonkers nonresident earnings tax (Y-203)","None")</f>
        <v>None</v>
      </c>
      <c r="AE92" s="47"/>
      <c r="AF92" s="47"/>
      <c r="AG92" s="47"/>
      <c r="AH92" s="47"/>
      <c r="AI92" s="47"/>
      <c r="AJ92" s="47"/>
      <c r="AK92" s="47"/>
      <c r="AL92" s="47"/>
      <c r="AM92" s="47"/>
      <c r="AN92" s="47"/>
      <c r="AO92" s="47"/>
      <c r="AP92" s="47"/>
      <c r="AQ92" s="47"/>
      <c r="AR92" s="47"/>
      <c r="AS92" s="47"/>
      <c r="AT92" s="47"/>
      <c r="AU92" s="46"/>
      <c r="AV92" s="23"/>
      <c r="AW92" s="23"/>
      <c r="AX92" s="23"/>
      <c r="AY92" s="23"/>
    </row>
    <row r="93" customFormat="false" ht="42" hidden="false" customHeight="true" outlineLevel="0" collapsed="false">
      <c r="A93" s="45" t="n">
        <v>92</v>
      </c>
      <c r="B93" s="46" t="s">
        <v>401</v>
      </c>
      <c r="C93" s="46" t="s">
        <v>1503</v>
      </c>
      <c r="D93" s="46" t="s">
        <v>18</v>
      </c>
      <c r="E93" s="47" t="s">
        <v>1504</v>
      </c>
      <c r="F93" s="52" t="n">
        <v>30251</v>
      </c>
      <c r="G93" s="47" t="s">
        <v>1505</v>
      </c>
      <c r="H93" s="52" t="n">
        <v>30269</v>
      </c>
      <c r="I93" s="47" t="s">
        <v>1506</v>
      </c>
      <c r="J93" s="47"/>
      <c r="K93" s="49" t="s">
        <v>1507</v>
      </c>
      <c r="L93" s="49" t="s">
        <v>720</v>
      </c>
      <c r="M93" s="49" t="s">
        <v>721</v>
      </c>
      <c r="N93" s="49" t="s">
        <v>1508</v>
      </c>
      <c r="O93" s="46" t="s">
        <v>1509</v>
      </c>
      <c r="P93" s="49" t="s">
        <v>15</v>
      </c>
      <c r="Q93" s="49" t="s">
        <v>15</v>
      </c>
      <c r="R93" s="49" t="s">
        <v>15</v>
      </c>
      <c r="S93" s="49" t="s">
        <v>15</v>
      </c>
      <c r="T93" s="46" t="s">
        <v>15</v>
      </c>
      <c r="U93" s="46" t="n">
        <v>1</v>
      </c>
      <c r="V93" s="46" t="n">
        <v>6</v>
      </c>
      <c r="W93" s="46" t="s">
        <v>671</v>
      </c>
      <c r="X93" s="46" t="s">
        <v>402</v>
      </c>
      <c r="Y93" s="46" t="s">
        <v>1510</v>
      </c>
      <c r="Z93" s="46" t="s">
        <v>657</v>
      </c>
      <c r="AA93" s="46" t="s">
        <v>658</v>
      </c>
      <c r="AB93" s="46" t="s">
        <v>1511</v>
      </c>
      <c r="AC93" s="46" t="str">
        <f aca="false">IF(Z93="Full-year NYS resident, part-year NYC","Part-year NYC resident tax (IT-360.1)",IF(AA93="New York City","NYC resident income tax",IF(AA93="Yonkers","Yonkers resident surcharge","None")))</f>
        <v>None</v>
      </c>
      <c r="AD93" s="46" t="str">
        <f aca="false">IF(A93=80,"Yonkers nonresident earnings tax (Y-203)","None")</f>
        <v>None</v>
      </c>
      <c r="AE93" s="47"/>
      <c r="AF93" s="47"/>
      <c r="AG93" s="47"/>
      <c r="AH93" s="47"/>
      <c r="AI93" s="47"/>
      <c r="AJ93" s="47"/>
      <c r="AK93" s="47"/>
      <c r="AL93" s="47"/>
      <c r="AM93" s="47"/>
      <c r="AN93" s="47"/>
      <c r="AO93" s="47"/>
      <c r="AP93" s="47"/>
      <c r="AQ93" s="47"/>
      <c r="AR93" s="47"/>
      <c r="AS93" s="47"/>
      <c r="AT93" s="47"/>
      <c r="AU93" s="46"/>
      <c r="AV93" s="23"/>
      <c r="AW93" s="23"/>
      <c r="AX93" s="23"/>
      <c r="AY93" s="23"/>
    </row>
    <row r="94" customFormat="false" ht="42" hidden="false" customHeight="true" outlineLevel="0" collapsed="false">
      <c r="A94" s="45" t="n">
        <v>93</v>
      </c>
      <c r="B94" s="46" t="s">
        <v>405</v>
      </c>
      <c r="C94" s="46" t="s">
        <v>1512</v>
      </c>
      <c r="D94" s="46" t="s">
        <v>18</v>
      </c>
      <c r="E94" s="47" t="s">
        <v>1513</v>
      </c>
      <c r="F94" s="48" t="n">
        <v>29719</v>
      </c>
      <c r="G94" s="47" t="s">
        <v>1514</v>
      </c>
      <c r="H94" s="48" t="n">
        <v>28801</v>
      </c>
      <c r="I94" s="47" t="s">
        <v>1515</v>
      </c>
      <c r="J94" s="47"/>
      <c r="K94" s="49" t="s">
        <v>1516</v>
      </c>
      <c r="L94" s="49" t="s">
        <v>815</v>
      </c>
      <c r="M94" s="49" t="s">
        <v>816</v>
      </c>
      <c r="N94" s="49" t="s">
        <v>817</v>
      </c>
      <c r="O94" s="46" t="s">
        <v>1517</v>
      </c>
      <c r="P94" s="49" t="s">
        <v>15</v>
      </c>
      <c r="Q94" s="49" t="s">
        <v>15</v>
      </c>
      <c r="R94" s="49" t="s">
        <v>15</v>
      </c>
      <c r="S94" s="49" t="s">
        <v>15</v>
      </c>
      <c r="T94" s="46" t="s">
        <v>15</v>
      </c>
      <c r="U94" s="46" t="n">
        <v>1</v>
      </c>
      <c r="V94" s="46" t="n">
        <v>7</v>
      </c>
      <c r="W94" s="46" t="s">
        <v>655</v>
      </c>
      <c r="X94" s="46" t="s">
        <v>406</v>
      </c>
      <c r="Y94" s="46" t="s">
        <v>1518</v>
      </c>
      <c r="Z94" s="46" t="s">
        <v>657</v>
      </c>
      <c r="AA94" s="46" t="s">
        <v>658</v>
      </c>
      <c r="AB94" s="46" t="s">
        <v>1519</v>
      </c>
      <c r="AC94" s="46" t="str">
        <f aca="false">IF(Z94="Full-year NYS resident, part-year NYC","Part-year NYC resident tax (IT-360.1)",IF(AA94="New York City","NYC resident income tax",IF(AA94="Yonkers","Yonkers resident surcharge","None")))</f>
        <v>None</v>
      </c>
      <c r="AD94" s="46" t="str">
        <f aca="false">IF(A94=80,"Yonkers nonresident earnings tax (Y-203)","None")</f>
        <v>None</v>
      </c>
      <c r="AE94" s="47"/>
      <c r="AF94" s="47"/>
      <c r="AG94" s="47"/>
      <c r="AH94" s="47"/>
      <c r="AI94" s="47"/>
      <c r="AJ94" s="47"/>
      <c r="AK94" s="47"/>
      <c r="AL94" s="47"/>
      <c r="AM94" s="47"/>
      <c r="AN94" s="47"/>
      <c r="AO94" s="47"/>
      <c r="AP94" s="47"/>
      <c r="AQ94" s="47"/>
      <c r="AR94" s="47"/>
      <c r="AS94" s="47"/>
      <c r="AT94" s="47"/>
      <c r="AU94" s="46"/>
      <c r="AV94" s="23"/>
      <c r="AW94" s="23"/>
      <c r="AX94" s="23"/>
      <c r="AY94" s="23"/>
    </row>
    <row r="95" customFormat="false" ht="42" hidden="false" customHeight="true" outlineLevel="0" collapsed="false">
      <c r="A95" s="45" t="n">
        <v>94</v>
      </c>
      <c r="B95" s="46" t="s">
        <v>409</v>
      </c>
      <c r="C95" s="46" t="s">
        <v>1520</v>
      </c>
      <c r="D95" s="46" t="s">
        <v>18</v>
      </c>
      <c r="E95" s="47" t="s">
        <v>1521</v>
      </c>
      <c r="F95" s="48" t="n">
        <v>23408</v>
      </c>
      <c r="G95" s="47" t="s">
        <v>1522</v>
      </c>
      <c r="H95" s="52" t="n">
        <v>24039</v>
      </c>
      <c r="I95" s="47" t="s">
        <v>1523</v>
      </c>
      <c r="J95" s="47"/>
      <c r="K95" s="49" t="s">
        <v>1524</v>
      </c>
      <c r="L95" s="49" t="s">
        <v>1069</v>
      </c>
      <c r="M95" s="49" t="s">
        <v>1256</v>
      </c>
      <c r="N95" s="49" t="s">
        <v>1525</v>
      </c>
      <c r="O95" s="46" t="s">
        <v>1526</v>
      </c>
      <c r="P95" s="49" t="s">
        <v>15</v>
      </c>
      <c r="Q95" s="49" t="s">
        <v>15</v>
      </c>
      <c r="R95" s="49" t="s">
        <v>15</v>
      </c>
      <c r="S95" s="49" t="s">
        <v>15</v>
      </c>
      <c r="T95" s="46" t="s">
        <v>15</v>
      </c>
      <c r="U95" s="46" t="n">
        <v>1</v>
      </c>
      <c r="V95" s="46" t="n">
        <v>7</v>
      </c>
      <c r="W95" s="46" t="s">
        <v>671</v>
      </c>
      <c r="X95" s="46" t="s">
        <v>410</v>
      </c>
      <c r="Y95" s="46" t="s">
        <v>1527</v>
      </c>
      <c r="Z95" s="46" t="s">
        <v>772</v>
      </c>
      <c r="AA95" s="46" t="s">
        <v>705</v>
      </c>
      <c r="AB95" s="46" t="s">
        <v>1528</v>
      </c>
      <c r="AC95" s="46" t="str">
        <f aca="false">IF(Z95="Full-year NYS resident, part-year NYC","Part-year NYC resident tax (IT-360.1)",IF(AA95="New York City","NYC resident income tax",IF(AA95="Yonkers","Yonkers resident surcharge","None")))</f>
        <v>None</v>
      </c>
      <c r="AD95" s="46" t="str">
        <f aca="false">IF(A95=80,"Yonkers nonresident earnings tax (Y-203)","None")</f>
        <v>None</v>
      </c>
      <c r="AE95" s="47"/>
      <c r="AF95" s="47"/>
      <c r="AG95" s="47"/>
      <c r="AH95" s="47"/>
      <c r="AI95" s="47"/>
      <c r="AJ95" s="47"/>
      <c r="AK95" s="47"/>
      <c r="AL95" s="47"/>
      <c r="AM95" s="47"/>
      <c r="AN95" s="47"/>
      <c r="AO95" s="47"/>
      <c r="AP95" s="47"/>
      <c r="AQ95" s="47"/>
      <c r="AR95" s="47"/>
      <c r="AS95" s="47"/>
      <c r="AT95" s="47"/>
      <c r="AU95" s="46"/>
      <c r="AV95" s="23"/>
      <c r="AW95" s="23"/>
      <c r="AX95" s="23"/>
      <c r="AY95" s="23"/>
    </row>
    <row r="96" customFormat="false" ht="42" hidden="false" customHeight="true" outlineLevel="0" collapsed="false">
      <c r="A96" s="45" t="n">
        <v>95</v>
      </c>
      <c r="B96" s="46" t="s">
        <v>413</v>
      </c>
      <c r="C96" s="46" t="s">
        <v>1529</v>
      </c>
      <c r="D96" s="46" t="s">
        <v>13</v>
      </c>
      <c r="E96" s="47" t="s">
        <v>1530</v>
      </c>
      <c r="F96" s="52" t="n">
        <v>28481</v>
      </c>
      <c r="G96" s="47"/>
      <c r="H96" s="47"/>
      <c r="I96" s="47"/>
      <c r="J96" s="47"/>
      <c r="K96" s="49" t="s">
        <v>1531</v>
      </c>
      <c r="L96" s="49" t="s">
        <v>810</v>
      </c>
      <c r="M96" s="49" t="s">
        <v>811</v>
      </c>
      <c r="N96" s="49" t="s">
        <v>812</v>
      </c>
      <c r="O96" s="46" t="s">
        <v>1532</v>
      </c>
      <c r="P96" s="49" t="s">
        <v>15</v>
      </c>
      <c r="Q96" s="49" t="s">
        <v>15</v>
      </c>
      <c r="R96" s="49" t="s">
        <v>15</v>
      </c>
      <c r="S96" s="49" t="s">
        <v>15</v>
      </c>
      <c r="T96" s="46" t="s">
        <v>15</v>
      </c>
      <c r="U96" s="46" t="n">
        <v>1</v>
      </c>
      <c r="V96" s="46" t="n">
        <v>6</v>
      </c>
      <c r="W96" s="46" t="s">
        <v>655</v>
      </c>
      <c r="X96" s="46" t="s">
        <v>414</v>
      </c>
      <c r="Y96" s="46" t="s">
        <v>1533</v>
      </c>
      <c r="Z96" s="46" t="s">
        <v>657</v>
      </c>
      <c r="AA96" s="46" t="s">
        <v>658</v>
      </c>
      <c r="AB96" s="46" t="s">
        <v>1534</v>
      </c>
      <c r="AC96" s="46" t="str">
        <f aca="false">IF(Z96="Full-year NYS resident, part-year NYC","Part-year NYC resident tax (IT-360.1)",IF(AA96="New York City","NYC resident income tax",IF(AA96="Yonkers","Yonkers resident surcharge","None")))</f>
        <v>None</v>
      </c>
      <c r="AD96" s="46" t="str">
        <f aca="false">IF(A96=80,"Yonkers nonresident earnings tax (Y-203)","None")</f>
        <v>None</v>
      </c>
      <c r="AE96" s="47"/>
      <c r="AF96" s="47"/>
      <c r="AG96" s="47"/>
      <c r="AH96" s="47"/>
      <c r="AI96" s="47"/>
      <c r="AJ96" s="47"/>
      <c r="AK96" s="47"/>
      <c r="AL96" s="47"/>
      <c r="AM96" s="47"/>
      <c r="AN96" s="47"/>
      <c r="AO96" s="47"/>
      <c r="AP96" s="47"/>
      <c r="AQ96" s="47"/>
      <c r="AR96" s="47"/>
      <c r="AS96" s="47"/>
      <c r="AT96" s="47"/>
      <c r="AU96" s="46"/>
      <c r="AV96" s="23"/>
      <c r="AW96" s="23"/>
      <c r="AX96" s="23"/>
      <c r="AY96" s="23"/>
    </row>
    <row r="97" customFormat="false" ht="42" hidden="false" customHeight="true" outlineLevel="0" collapsed="false">
      <c r="A97" s="45" t="n">
        <v>96</v>
      </c>
      <c r="B97" s="46" t="s">
        <v>416</v>
      </c>
      <c r="C97" s="46" t="s">
        <v>1535</v>
      </c>
      <c r="D97" s="46" t="s">
        <v>18</v>
      </c>
      <c r="E97" s="47" t="s">
        <v>1536</v>
      </c>
      <c r="F97" s="48" t="n">
        <v>24947</v>
      </c>
      <c r="G97" s="47" t="s">
        <v>1537</v>
      </c>
      <c r="H97" s="48" t="n">
        <v>25668</v>
      </c>
      <c r="I97" s="47"/>
      <c r="J97" s="47"/>
      <c r="K97" s="49" t="s">
        <v>1538</v>
      </c>
      <c r="L97" s="49" t="s">
        <v>1539</v>
      </c>
      <c r="M97" s="49" t="s">
        <v>1540</v>
      </c>
      <c r="N97" s="49" t="s">
        <v>1541</v>
      </c>
      <c r="O97" s="46" t="s">
        <v>1542</v>
      </c>
      <c r="P97" s="49" t="s">
        <v>15</v>
      </c>
      <c r="Q97" s="49" t="s">
        <v>15</v>
      </c>
      <c r="R97" s="49" t="s">
        <v>15</v>
      </c>
      <c r="S97" s="49" t="s">
        <v>15</v>
      </c>
      <c r="T97" s="46" t="s">
        <v>15</v>
      </c>
      <c r="U97" s="46" t="n">
        <v>1</v>
      </c>
      <c r="V97" s="46" t="n">
        <v>7</v>
      </c>
      <c r="W97" s="46" t="s">
        <v>671</v>
      </c>
      <c r="X97" s="46" t="s">
        <v>417</v>
      </c>
      <c r="Y97" s="46" t="s">
        <v>1543</v>
      </c>
      <c r="Z97" s="46" t="s">
        <v>657</v>
      </c>
      <c r="AA97" s="46" t="s">
        <v>658</v>
      </c>
      <c r="AB97" s="46" t="s">
        <v>1544</v>
      </c>
      <c r="AC97" s="46" t="str">
        <f aca="false">IF(Z97="Full-year NYS resident, part-year NYC","Part-year NYC resident tax (IT-360.1)",IF(AA97="New York City","NYC resident income tax",IF(AA97="Yonkers","Yonkers resident surcharge","None")))</f>
        <v>None</v>
      </c>
      <c r="AD97" s="46" t="str">
        <f aca="false">IF(A97=80,"Yonkers nonresident earnings tax (Y-203)","None")</f>
        <v>None</v>
      </c>
      <c r="AE97" s="47"/>
      <c r="AF97" s="47"/>
      <c r="AG97" s="47"/>
      <c r="AH97" s="47"/>
      <c r="AI97" s="47"/>
      <c r="AJ97" s="47"/>
      <c r="AK97" s="47"/>
      <c r="AL97" s="47"/>
      <c r="AM97" s="47"/>
      <c r="AN97" s="47"/>
      <c r="AO97" s="47"/>
      <c r="AP97" s="47"/>
      <c r="AQ97" s="47"/>
      <c r="AR97" s="47"/>
      <c r="AS97" s="47"/>
      <c r="AT97" s="47"/>
      <c r="AU97" s="46"/>
      <c r="AV97" s="23"/>
      <c r="AW97" s="23"/>
      <c r="AX97" s="23"/>
      <c r="AY97" s="23"/>
    </row>
    <row r="98" customFormat="false" ht="42" hidden="false" customHeight="true" outlineLevel="0" collapsed="false">
      <c r="A98" s="45" t="n">
        <v>97</v>
      </c>
      <c r="B98" s="46" t="s">
        <v>420</v>
      </c>
      <c r="C98" s="46" t="s">
        <v>420</v>
      </c>
      <c r="D98" s="46" t="s">
        <v>18</v>
      </c>
      <c r="E98" s="47" t="s">
        <v>1545</v>
      </c>
      <c r="F98" s="48" t="n">
        <v>20724</v>
      </c>
      <c r="G98" s="47" t="s">
        <v>1546</v>
      </c>
      <c r="H98" s="48" t="n">
        <v>23146</v>
      </c>
      <c r="I98" s="47"/>
      <c r="J98" s="47"/>
      <c r="K98" s="49" t="s">
        <v>1547</v>
      </c>
      <c r="L98" s="49" t="s">
        <v>688</v>
      </c>
      <c r="M98" s="49" t="s">
        <v>652</v>
      </c>
      <c r="N98" s="49" t="s">
        <v>1548</v>
      </c>
      <c r="O98" s="46" t="s">
        <v>1549</v>
      </c>
      <c r="P98" s="49" t="s">
        <v>15</v>
      </c>
      <c r="Q98" s="49" t="s">
        <v>15</v>
      </c>
      <c r="R98" s="49" t="s">
        <v>15</v>
      </c>
      <c r="S98" s="49" t="s">
        <v>15</v>
      </c>
      <c r="T98" s="46" t="s">
        <v>15</v>
      </c>
      <c r="U98" s="46" t="n">
        <v>1</v>
      </c>
      <c r="V98" s="46" t="n">
        <v>4</v>
      </c>
      <c r="W98" s="46" t="s">
        <v>671</v>
      </c>
      <c r="X98" s="46" t="s">
        <v>421</v>
      </c>
      <c r="Y98" s="46" t="s">
        <v>1550</v>
      </c>
      <c r="Z98" s="46" t="s">
        <v>657</v>
      </c>
      <c r="AA98" s="46" t="s">
        <v>658</v>
      </c>
      <c r="AB98" s="46" t="s">
        <v>1551</v>
      </c>
      <c r="AC98" s="46" t="str">
        <f aca="false">IF(Z98="Full-year NYS resident, part-year NYC","Part-year NYC resident tax (IT-360.1)",IF(AA98="New York City","NYC resident income tax",IF(AA98="Yonkers","Yonkers resident surcharge","None")))</f>
        <v>None</v>
      </c>
      <c r="AD98" s="46" t="str">
        <f aca="false">IF(A98=80,"Yonkers nonresident earnings tax (Y-203)","None")</f>
        <v>None</v>
      </c>
      <c r="AE98" s="47"/>
      <c r="AF98" s="47"/>
      <c r="AG98" s="47"/>
      <c r="AH98" s="47"/>
      <c r="AI98" s="47"/>
      <c r="AJ98" s="47"/>
      <c r="AK98" s="47"/>
      <c r="AL98" s="47"/>
      <c r="AM98" s="47"/>
      <c r="AN98" s="47"/>
      <c r="AO98" s="47"/>
      <c r="AP98" s="47"/>
      <c r="AQ98" s="47"/>
      <c r="AR98" s="47"/>
      <c r="AS98" s="47"/>
      <c r="AT98" s="47"/>
      <c r="AU98" s="46"/>
      <c r="AV98" s="23"/>
      <c r="AW98" s="23"/>
      <c r="AX98" s="23"/>
      <c r="AY98" s="23"/>
    </row>
    <row r="99" customFormat="false" ht="27.75" hidden="false" customHeight="true" outlineLevel="0" collapsed="false">
      <c r="A99" s="45" t="n">
        <v>98</v>
      </c>
      <c r="B99" s="46" t="s">
        <v>424</v>
      </c>
      <c r="C99" s="46" t="s">
        <v>1552</v>
      </c>
      <c r="D99" s="46" t="s">
        <v>13</v>
      </c>
      <c r="E99" s="47" t="s">
        <v>1553</v>
      </c>
      <c r="F99" s="52" t="n">
        <v>31746</v>
      </c>
      <c r="G99" s="47"/>
      <c r="H99" s="47"/>
      <c r="I99" s="47"/>
      <c r="J99" s="47"/>
      <c r="K99" s="49" t="s">
        <v>1554</v>
      </c>
      <c r="L99" s="49" t="s">
        <v>688</v>
      </c>
      <c r="M99" s="49" t="s">
        <v>1555</v>
      </c>
      <c r="N99" s="49" t="s">
        <v>1556</v>
      </c>
      <c r="O99" s="46" t="s">
        <v>1557</v>
      </c>
      <c r="P99" s="49" t="s">
        <v>15</v>
      </c>
      <c r="Q99" s="49" t="s">
        <v>15</v>
      </c>
      <c r="R99" s="49" t="s">
        <v>15</v>
      </c>
      <c r="S99" s="49" t="s">
        <v>15</v>
      </c>
      <c r="T99" s="46" t="s">
        <v>15</v>
      </c>
      <c r="U99" s="46" t="n">
        <v>1</v>
      </c>
      <c r="V99" s="46" t="n">
        <v>5</v>
      </c>
      <c r="W99" s="46" t="s">
        <v>671</v>
      </c>
      <c r="X99" s="46" t="s">
        <v>425</v>
      </c>
      <c r="Y99" s="46" t="s">
        <v>1558</v>
      </c>
      <c r="Z99" s="46" t="s">
        <v>657</v>
      </c>
      <c r="AA99" s="46" t="s">
        <v>658</v>
      </c>
      <c r="AB99" s="46" t="s">
        <v>1559</v>
      </c>
      <c r="AC99" s="46" t="str">
        <f aca="false">IF(Z99="Full-year NYS resident, part-year NYC","Part-year NYC resident tax (IT-360.1)",IF(AA99="New York City","NYC resident income tax",IF(AA99="Yonkers","Yonkers resident surcharge","None")))</f>
        <v>None</v>
      </c>
      <c r="AD99" s="46" t="str">
        <f aca="false">IF(A99=80,"Yonkers nonresident earnings tax (Y-203)","None")</f>
        <v>None</v>
      </c>
      <c r="AE99" s="47"/>
      <c r="AF99" s="47"/>
      <c r="AG99" s="47"/>
      <c r="AH99" s="47"/>
      <c r="AI99" s="47"/>
      <c r="AJ99" s="47"/>
      <c r="AK99" s="47"/>
      <c r="AL99" s="47"/>
      <c r="AM99" s="47"/>
      <c r="AN99" s="47"/>
      <c r="AO99" s="47"/>
      <c r="AP99" s="47"/>
      <c r="AQ99" s="47"/>
      <c r="AR99" s="47"/>
      <c r="AS99" s="47"/>
      <c r="AT99" s="47"/>
      <c r="AU99" s="46"/>
      <c r="AV99" s="23"/>
      <c r="AW99" s="23"/>
      <c r="AX99" s="23"/>
      <c r="AY99" s="23"/>
    </row>
    <row r="100" customFormat="false" ht="27.75" hidden="false" customHeight="true" outlineLevel="0" collapsed="false">
      <c r="A100" s="45" t="n">
        <v>99</v>
      </c>
      <c r="B100" s="46" t="s">
        <v>428</v>
      </c>
      <c r="C100" s="46" t="s">
        <v>1560</v>
      </c>
      <c r="D100" s="46" t="s">
        <v>18</v>
      </c>
      <c r="E100" s="47" t="s">
        <v>1561</v>
      </c>
      <c r="F100" s="48" t="n">
        <v>22773</v>
      </c>
      <c r="G100" s="47" t="s">
        <v>1562</v>
      </c>
      <c r="H100" s="48" t="n">
        <v>23378</v>
      </c>
      <c r="I100" s="47" t="s">
        <v>1563</v>
      </c>
      <c r="J100" s="47"/>
      <c r="K100" s="49" t="s">
        <v>1564</v>
      </c>
      <c r="L100" s="49" t="s">
        <v>720</v>
      </c>
      <c r="M100" s="49" t="s">
        <v>721</v>
      </c>
      <c r="N100" s="49" t="s">
        <v>849</v>
      </c>
      <c r="O100" s="46" t="s">
        <v>1565</v>
      </c>
      <c r="P100" s="49" t="s">
        <v>15</v>
      </c>
      <c r="Q100" s="49" t="s">
        <v>15</v>
      </c>
      <c r="R100" s="49" t="s">
        <v>15</v>
      </c>
      <c r="S100" s="49" t="s">
        <v>15</v>
      </c>
      <c r="T100" s="46" t="s">
        <v>15</v>
      </c>
      <c r="U100" s="46" t="n">
        <v>1</v>
      </c>
      <c r="V100" s="46" t="n">
        <v>7</v>
      </c>
      <c r="W100" s="46" t="s">
        <v>671</v>
      </c>
      <c r="X100" s="46" t="s">
        <v>429</v>
      </c>
      <c r="Y100" s="46" t="s">
        <v>1566</v>
      </c>
      <c r="Z100" s="46" t="s">
        <v>657</v>
      </c>
      <c r="AA100" s="46" t="s">
        <v>658</v>
      </c>
      <c r="AB100" s="46" t="s">
        <v>1567</v>
      </c>
      <c r="AC100" s="46" t="str">
        <f aca="false">IF(Z100="Full-year NYS resident, part-year NYC","Part-year NYC resident tax (IT-360.1)",IF(AA100="New York City","NYC resident income tax",IF(AA100="Yonkers","Yonkers resident surcharge","None")))</f>
        <v>None</v>
      </c>
      <c r="AD100" s="46" t="str">
        <f aca="false">IF(A100=80,"Yonkers nonresident earnings tax (Y-203)","None")</f>
        <v>None</v>
      </c>
      <c r="AE100" s="47"/>
      <c r="AF100" s="47"/>
      <c r="AG100" s="47"/>
      <c r="AH100" s="47"/>
      <c r="AI100" s="47"/>
      <c r="AJ100" s="47"/>
      <c r="AK100" s="47"/>
      <c r="AL100" s="47"/>
      <c r="AM100" s="47"/>
      <c r="AN100" s="47"/>
      <c r="AO100" s="47"/>
      <c r="AP100" s="47"/>
      <c r="AQ100" s="47"/>
      <c r="AR100" s="47"/>
      <c r="AS100" s="47"/>
      <c r="AT100" s="47"/>
      <c r="AU100" s="46"/>
      <c r="AV100" s="23"/>
      <c r="AW100" s="23"/>
      <c r="AX100" s="23"/>
      <c r="AY100" s="23"/>
    </row>
    <row r="101" customFormat="false" ht="42" hidden="false" customHeight="true" outlineLevel="0" collapsed="false">
      <c r="A101" s="45" t="n">
        <v>100</v>
      </c>
      <c r="B101" s="46" t="s">
        <v>431</v>
      </c>
      <c r="C101" s="46" t="s">
        <v>1568</v>
      </c>
      <c r="D101" s="46" t="s">
        <v>48</v>
      </c>
      <c r="E101" s="47" t="s">
        <v>1569</v>
      </c>
      <c r="F101" s="48" t="n">
        <v>32897</v>
      </c>
      <c r="G101" s="47" t="s">
        <v>1570</v>
      </c>
      <c r="H101" s="48" t="n">
        <v>32666</v>
      </c>
      <c r="I101" s="47" t="s">
        <v>1571</v>
      </c>
      <c r="J101" s="47" t="s">
        <v>731</v>
      </c>
      <c r="K101" s="49" t="s">
        <v>1572</v>
      </c>
      <c r="L101" s="49" t="s">
        <v>733</v>
      </c>
      <c r="M101" s="49" t="s">
        <v>734</v>
      </c>
      <c r="N101" s="49" t="s">
        <v>876</v>
      </c>
      <c r="O101" s="46" t="s">
        <v>1573</v>
      </c>
      <c r="P101" s="49" t="s">
        <v>1574</v>
      </c>
      <c r="Q101" s="49" t="s">
        <v>668</v>
      </c>
      <c r="R101" s="49" t="s">
        <v>652</v>
      </c>
      <c r="S101" s="49" t="s">
        <v>830</v>
      </c>
      <c r="T101" s="46" t="s">
        <v>1575</v>
      </c>
      <c r="U101" s="46" t="n">
        <v>2</v>
      </c>
      <c r="V101" s="46" t="n">
        <v>7</v>
      </c>
      <c r="W101" s="46" t="s">
        <v>671</v>
      </c>
      <c r="X101" s="46" t="s">
        <v>1576</v>
      </c>
      <c r="Y101" s="46" t="s">
        <v>1577</v>
      </c>
      <c r="Z101" s="46" t="s">
        <v>657</v>
      </c>
      <c r="AA101" s="46" t="s">
        <v>673</v>
      </c>
      <c r="AB101" s="46" t="s">
        <v>756</v>
      </c>
      <c r="AC101" s="46" t="str">
        <f aca="false">IF(Z101="Full-year NYS resident, part-year NYC","Part-year NYC resident tax (IT-360.1)",IF(AA101="New York City","NYC resident income tax",IF(AA101="Yonkers","Yonkers resident surcharge","None")))</f>
        <v>NYC resident income tax</v>
      </c>
      <c r="AD101" s="46" t="str">
        <f aca="false">IF(A101=80,"Yonkers nonresident earnings tax (Y-203)","None")</f>
        <v>None</v>
      </c>
      <c r="AE101" s="47" t="s">
        <v>1578</v>
      </c>
      <c r="AF101" s="47" t="s">
        <v>740</v>
      </c>
      <c r="AG101" s="47" t="s">
        <v>1579</v>
      </c>
      <c r="AH101" s="48" t="n">
        <v>42143</v>
      </c>
      <c r="AI101" s="47" t="n">
        <v>11</v>
      </c>
      <c r="AJ101" s="47" t="s">
        <v>1580</v>
      </c>
      <c r="AK101" s="47" t="s">
        <v>1581</v>
      </c>
      <c r="AL101" s="47" t="s">
        <v>1582</v>
      </c>
      <c r="AM101" s="47"/>
      <c r="AN101" s="47"/>
      <c r="AO101" s="47"/>
      <c r="AP101" s="47"/>
      <c r="AQ101" s="47"/>
      <c r="AR101" s="47"/>
      <c r="AS101" s="47"/>
      <c r="AT101" s="47"/>
      <c r="AU101" s="46"/>
      <c r="AV101" s="23"/>
      <c r="AW101" s="23"/>
      <c r="AX101" s="23"/>
      <c r="AY101" s="23"/>
    </row>
    <row r="102" customFormat="false" ht="15.75" hidden="false" customHeight="true" outlineLevel="0" collapsed="false">
      <c r="A102" s="23"/>
      <c r="B102" s="23"/>
      <c r="C102" s="23"/>
      <c r="D102" s="23"/>
      <c r="E102" s="53"/>
      <c r="F102" s="53"/>
      <c r="G102" s="53"/>
      <c r="H102" s="53"/>
      <c r="I102" s="53"/>
      <c r="J102" s="53"/>
      <c r="K102" s="23"/>
      <c r="L102" s="23"/>
      <c r="M102" s="23"/>
      <c r="N102" s="23"/>
      <c r="O102" s="23"/>
      <c r="P102" s="23"/>
      <c r="Q102" s="23"/>
      <c r="R102" s="23"/>
      <c r="S102" s="23"/>
      <c r="T102" s="23"/>
      <c r="U102" s="23"/>
      <c r="V102" s="23"/>
      <c r="W102" s="23"/>
      <c r="X102" s="23"/>
      <c r="Y102" s="23"/>
      <c r="Z102" s="23"/>
      <c r="AA102" s="23"/>
      <c r="AB102" s="23"/>
      <c r="AC102" s="23"/>
      <c r="AD102" s="23"/>
      <c r="AE102" s="24"/>
      <c r="AF102" s="24"/>
      <c r="AG102" s="24"/>
      <c r="AH102" s="24"/>
      <c r="AI102" s="24"/>
      <c r="AJ102" s="24"/>
      <c r="AK102" s="24"/>
      <c r="AL102" s="24"/>
      <c r="AM102" s="24"/>
      <c r="AN102" s="24"/>
      <c r="AO102" s="24"/>
      <c r="AP102" s="24"/>
      <c r="AQ102" s="24"/>
      <c r="AR102" s="24"/>
      <c r="AS102" s="24"/>
      <c r="AT102" s="24"/>
      <c r="AU102" s="23"/>
      <c r="AV102" s="23"/>
      <c r="AW102" s="23"/>
      <c r="AX102" s="23"/>
      <c r="AY102" s="23"/>
    </row>
    <row r="103" customFormat="false" ht="15.75" hidden="false" customHeight="true" outlineLevel="0" collapsed="false">
      <c r="A103" s="23"/>
      <c r="B103" s="23"/>
      <c r="C103" s="23"/>
      <c r="D103" s="23"/>
      <c r="E103" s="53"/>
      <c r="F103" s="53"/>
      <c r="G103" s="53"/>
      <c r="H103" s="53"/>
      <c r="I103" s="53"/>
      <c r="J103" s="53"/>
      <c r="K103" s="23"/>
      <c r="L103" s="23"/>
      <c r="M103" s="23"/>
      <c r="N103" s="23"/>
      <c r="O103" s="23"/>
      <c r="P103" s="23"/>
      <c r="Q103" s="23"/>
      <c r="R103" s="23"/>
      <c r="S103" s="23"/>
      <c r="T103" s="23"/>
      <c r="U103" s="23"/>
      <c r="V103" s="23"/>
      <c r="W103" s="23"/>
      <c r="X103" s="23"/>
      <c r="Y103" s="23"/>
      <c r="Z103" s="23"/>
      <c r="AA103" s="23"/>
      <c r="AB103" s="23"/>
      <c r="AC103" s="23"/>
      <c r="AD103" s="23"/>
      <c r="AE103" s="24"/>
      <c r="AF103" s="24"/>
      <c r="AG103" s="24"/>
      <c r="AH103" s="24"/>
      <c r="AI103" s="24"/>
      <c r="AJ103" s="24"/>
      <c r="AK103" s="24"/>
      <c r="AL103" s="24"/>
      <c r="AM103" s="24"/>
      <c r="AN103" s="24"/>
      <c r="AO103" s="24"/>
      <c r="AP103" s="24"/>
      <c r="AQ103" s="24"/>
      <c r="AR103" s="24"/>
      <c r="AS103" s="24"/>
      <c r="AT103" s="24"/>
      <c r="AU103" s="23"/>
      <c r="AV103" s="23"/>
      <c r="AW103" s="23"/>
      <c r="AX103" s="23"/>
      <c r="AY103" s="23"/>
    </row>
    <row r="104" customFormat="false" ht="15.75" hidden="false" customHeight="true" outlineLevel="0" collapsed="false">
      <c r="A104" s="23"/>
      <c r="B104" s="23"/>
      <c r="C104" s="23"/>
      <c r="D104" s="23"/>
      <c r="E104" s="53"/>
      <c r="F104" s="53"/>
      <c r="G104" s="53"/>
      <c r="H104" s="53"/>
      <c r="I104" s="53"/>
      <c r="J104" s="53"/>
      <c r="K104" s="23"/>
      <c r="L104" s="23"/>
      <c r="M104" s="23"/>
      <c r="N104" s="23"/>
      <c r="O104" s="23"/>
      <c r="P104" s="23"/>
      <c r="Q104" s="23"/>
      <c r="R104" s="23"/>
      <c r="S104" s="23"/>
      <c r="T104" s="23"/>
      <c r="U104" s="23"/>
      <c r="V104" s="23"/>
      <c r="W104" s="23"/>
      <c r="X104" s="23"/>
      <c r="Y104" s="23"/>
      <c r="Z104" s="23"/>
      <c r="AA104" s="23"/>
      <c r="AB104" s="23"/>
      <c r="AC104" s="23"/>
      <c r="AD104" s="23"/>
      <c r="AE104" s="24"/>
      <c r="AF104" s="24"/>
      <c r="AG104" s="24"/>
      <c r="AH104" s="24"/>
      <c r="AI104" s="24"/>
      <c r="AJ104" s="24"/>
      <c r="AK104" s="24"/>
      <c r="AL104" s="24"/>
      <c r="AM104" s="24"/>
      <c r="AN104" s="24"/>
      <c r="AO104" s="24"/>
      <c r="AP104" s="24"/>
      <c r="AQ104" s="24"/>
      <c r="AR104" s="24"/>
      <c r="AS104" s="24"/>
      <c r="AT104" s="24"/>
      <c r="AU104" s="23"/>
      <c r="AV104" s="23"/>
      <c r="AW104" s="23"/>
      <c r="AX104" s="23"/>
      <c r="AY104" s="23"/>
    </row>
    <row r="105" customFormat="false" ht="15.75" hidden="false" customHeight="true" outlineLevel="0" collapsed="false">
      <c r="A105" s="23"/>
      <c r="B105" s="23"/>
      <c r="C105" s="23"/>
      <c r="D105" s="23"/>
      <c r="E105" s="53"/>
      <c r="F105" s="53"/>
      <c r="G105" s="53"/>
      <c r="H105" s="53"/>
      <c r="I105" s="53"/>
      <c r="J105" s="53"/>
      <c r="K105" s="23"/>
      <c r="L105" s="23"/>
      <c r="M105" s="23"/>
      <c r="N105" s="23"/>
      <c r="O105" s="23"/>
      <c r="P105" s="23"/>
      <c r="Q105" s="23"/>
      <c r="R105" s="23"/>
      <c r="S105" s="23"/>
      <c r="T105" s="23"/>
      <c r="U105" s="23"/>
      <c r="V105" s="23"/>
      <c r="W105" s="23"/>
      <c r="X105" s="23"/>
      <c r="Y105" s="23"/>
      <c r="Z105" s="23"/>
      <c r="AA105" s="23"/>
      <c r="AB105" s="23"/>
      <c r="AC105" s="23"/>
      <c r="AD105" s="23"/>
      <c r="AE105" s="24"/>
      <c r="AF105" s="24"/>
      <c r="AG105" s="24"/>
      <c r="AH105" s="24"/>
      <c r="AI105" s="24"/>
      <c r="AJ105" s="24"/>
      <c r="AK105" s="24"/>
      <c r="AL105" s="24"/>
      <c r="AM105" s="24"/>
      <c r="AN105" s="24"/>
      <c r="AO105" s="24"/>
      <c r="AP105" s="24"/>
      <c r="AQ105" s="24"/>
      <c r="AR105" s="24"/>
      <c r="AS105" s="24"/>
      <c r="AT105" s="24"/>
      <c r="AU105" s="23"/>
      <c r="AV105" s="23"/>
      <c r="AW105" s="23"/>
      <c r="AX105" s="23"/>
      <c r="AY105" s="23"/>
    </row>
    <row r="106" customFormat="false" ht="15.75" hidden="false" customHeight="true" outlineLevel="0" collapsed="false">
      <c r="A106" s="23"/>
      <c r="B106" s="23"/>
      <c r="C106" s="23"/>
      <c r="D106" s="23"/>
      <c r="E106" s="53"/>
      <c r="F106" s="53"/>
      <c r="G106" s="53"/>
      <c r="H106" s="53"/>
      <c r="I106" s="53"/>
      <c r="J106" s="53"/>
      <c r="K106" s="23"/>
      <c r="L106" s="23"/>
      <c r="M106" s="23"/>
      <c r="N106" s="23"/>
      <c r="O106" s="23"/>
      <c r="P106" s="23"/>
      <c r="Q106" s="23"/>
      <c r="R106" s="23"/>
      <c r="S106" s="23"/>
      <c r="T106" s="23"/>
      <c r="U106" s="23"/>
      <c r="V106" s="23"/>
      <c r="W106" s="23"/>
      <c r="X106" s="23"/>
      <c r="Y106" s="23"/>
      <c r="Z106" s="23"/>
      <c r="AA106" s="23"/>
      <c r="AB106" s="23"/>
      <c r="AC106" s="23"/>
      <c r="AD106" s="23"/>
      <c r="AE106" s="24"/>
      <c r="AF106" s="24"/>
      <c r="AG106" s="24"/>
      <c r="AH106" s="24"/>
      <c r="AI106" s="24"/>
      <c r="AJ106" s="24"/>
      <c r="AK106" s="24"/>
      <c r="AL106" s="24"/>
      <c r="AM106" s="24"/>
      <c r="AN106" s="24"/>
      <c r="AO106" s="24"/>
      <c r="AP106" s="24"/>
      <c r="AQ106" s="24"/>
      <c r="AR106" s="24"/>
      <c r="AS106" s="24"/>
      <c r="AT106" s="24"/>
      <c r="AU106" s="23"/>
      <c r="AV106" s="23"/>
      <c r="AW106" s="23"/>
      <c r="AX106" s="23"/>
      <c r="AY106" s="23"/>
    </row>
    <row r="107" customFormat="false" ht="15.75" hidden="false" customHeight="true" outlineLevel="0" collapsed="false">
      <c r="A107" s="23"/>
      <c r="B107" s="23"/>
      <c r="C107" s="23"/>
      <c r="D107" s="23"/>
      <c r="E107" s="53"/>
      <c r="F107" s="53"/>
      <c r="G107" s="53"/>
      <c r="H107" s="53"/>
      <c r="I107" s="53"/>
      <c r="J107" s="53"/>
      <c r="K107" s="23"/>
      <c r="L107" s="23"/>
      <c r="M107" s="23"/>
      <c r="N107" s="23"/>
      <c r="O107" s="23"/>
      <c r="P107" s="23"/>
      <c r="Q107" s="23"/>
      <c r="R107" s="23"/>
      <c r="S107" s="23"/>
      <c r="T107" s="23"/>
      <c r="U107" s="23"/>
      <c r="V107" s="23"/>
      <c r="W107" s="23"/>
      <c r="X107" s="23"/>
      <c r="Y107" s="23"/>
      <c r="Z107" s="23"/>
      <c r="AA107" s="23"/>
      <c r="AB107" s="23"/>
      <c r="AC107" s="23"/>
      <c r="AD107" s="23"/>
      <c r="AE107" s="24"/>
      <c r="AF107" s="24"/>
      <c r="AG107" s="24"/>
      <c r="AH107" s="24"/>
      <c r="AI107" s="24"/>
      <c r="AJ107" s="24"/>
      <c r="AK107" s="24"/>
      <c r="AL107" s="24"/>
      <c r="AM107" s="24"/>
      <c r="AN107" s="24"/>
      <c r="AO107" s="24"/>
      <c r="AP107" s="24"/>
      <c r="AQ107" s="24"/>
      <c r="AR107" s="24"/>
      <c r="AS107" s="24"/>
      <c r="AT107" s="24"/>
      <c r="AU107" s="23"/>
      <c r="AV107" s="23"/>
      <c r="AW107" s="23"/>
      <c r="AX107" s="23"/>
      <c r="AY107" s="23"/>
    </row>
    <row r="108" customFormat="false" ht="15.75" hidden="false" customHeight="true" outlineLevel="0" collapsed="false">
      <c r="A108" s="23"/>
      <c r="B108" s="23"/>
      <c r="C108" s="23"/>
      <c r="D108" s="23"/>
      <c r="E108" s="53"/>
      <c r="F108" s="53"/>
      <c r="G108" s="53"/>
      <c r="H108" s="53"/>
      <c r="I108" s="53"/>
      <c r="J108" s="53"/>
      <c r="K108" s="23"/>
      <c r="L108" s="23"/>
      <c r="M108" s="23"/>
      <c r="N108" s="23"/>
      <c r="O108" s="23"/>
      <c r="P108" s="23"/>
      <c r="Q108" s="23"/>
      <c r="R108" s="23"/>
      <c r="S108" s="23"/>
      <c r="T108" s="23"/>
      <c r="U108" s="23"/>
      <c r="V108" s="23"/>
      <c r="W108" s="23"/>
      <c r="X108" s="23"/>
      <c r="Y108" s="23"/>
      <c r="Z108" s="23"/>
      <c r="AA108" s="23"/>
      <c r="AB108" s="23"/>
      <c r="AC108" s="23"/>
      <c r="AD108" s="23"/>
      <c r="AE108" s="24"/>
      <c r="AF108" s="24"/>
      <c r="AG108" s="24"/>
      <c r="AH108" s="24"/>
      <c r="AI108" s="24"/>
      <c r="AJ108" s="24"/>
      <c r="AK108" s="24"/>
      <c r="AL108" s="24"/>
      <c r="AM108" s="24"/>
      <c r="AN108" s="24"/>
      <c r="AO108" s="24"/>
      <c r="AP108" s="24"/>
      <c r="AQ108" s="24"/>
      <c r="AR108" s="24"/>
      <c r="AS108" s="24"/>
      <c r="AT108" s="24"/>
      <c r="AU108" s="23"/>
      <c r="AV108" s="23"/>
      <c r="AW108" s="23"/>
      <c r="AX108" s="23"/>
      <c r="AY108" s="23"/>
    </row>
    <row r="109" customFormat="false" ht="15.75" hidden="false" customHeight="true" outlineLevel="0" collapsed="false">
      <c r="A109" s="23"/>
      <c r="B109" s="23"/>
      <c r="C109" s="23"/>
      <c r="D109" s="23"/>
      <c r="E109" s="53"/>
      <c r="F109" s="53"/>
      <c r="G109" s="53"/>
      <c r="H109" s="53"/>
      <c r="I109" s="53"/>
      <c r="J109" s="53"/>
      <c r="K109" s="23"/>
      <c r="L109" s="23"/>
      <c r="M109" s="23"/>
      <c r="N109" s="23"/>
      <c r="O109" s="23"/>
      <c r="P109" s="23"/>
      <c r="Q109" s="23"/>
      <c r="R109" s="23"/>
      <c r="S109" s="23"/>
      <c r="T109" s="23"/>
      <c r="U109" s="23"/>
      <c r="V109" s="23"/>
      <c r="W109" s="23"/>
      <c r="X109" s="23"/>
      <c r="Y109" s="23"/>
      <c r="Z109" s="23"/>
      <c r="AA109" s="23"/>
      <c r="AB109" s="23"/>
      <c r="AC109" s="23"/>
      <c r="AD109" s="23"/>
      <c r="AE109" s="24"/>
      <c r="AF109" s="24"/>
      <c r="AG109" s="24"/>
      <c r="AH109" s="24"/>
      <c r="AI109" s="24"/>
      <c r="AJ109" s="24"/>
      <c r="AK109" s="24"/>
      <c r="AL109" s="24"/>
      <c r="AM109" s="24"/>
      <c r="AN109" s="24"/>
      <c r="AO109" s="24"/>
      <c r="AP109" s="24"/>
      <c r="AQ109" s="24"/>
      <c r="AR109" s="24"/>
      <c r="AS109" s="24"/>
      <c r="AT109" s="24"/>
      <c r="AU109" s="23"/>
      <c r="AV109" s="23"/>
      <c r="AW109" s="23"/>
      <c r="AX109" s="23"/>
      <c r="AY109" s="23"/>
    </row>
    <row r="110" customFormat="false" ht="15.75" hidden="false" customHeight="true" outlineLevel="0" collapsed="false">
      <c r="A110" s="23"/>
      <c r="B110" s="23"/>
      <c r="C110" s="23"/>
      <c r="D110" s="23"/>
      <c r="E110" s="53"/>
      <c r="F110" s="53"/>
      <c r="G110" s="53"/>
      <c r="H110" s="53"/>
      <c r="I110" s="53"/>
      <c r="J110" s="53"/>
      <c r="K110" s="23"/>
      <c r="L110" s="23"/>
      <c r="M110" s="23"/>
      <c r="N110" s="23"/>
      <c r="O110" s="23"/>
      <c r="P110" s="23"/>
      <c r="Q110" s="23"/>
      <c r="R110" s="23"/>
      <c r="S110" s="23"/>
      <c r="T110" s="23"/>
      <c r="U110" s="23"/>
      <c r="V110" s="23"/>
      <c r="W110" s="23"/>
      <c r="X110" s="23"/>
      <c r="Y110" s="23"/>
      <c r="Z110" s="23"/>
      <c r="AA110" s="23"/>
      <c r="AB110" s="23"/>
      <c r="AC110" s="23"/>
      <c r="AD110" s="23"/>
      <c r="AE110" s="24"/>
      <c r="AF110" s="24"/>
      <c r="AG110" s="24"/>
      <c r="AH110" s="24"/>
      <c r="AI110" s="24"/>
      <c r="AJ110" s="24"/>
      <c r="AK110" s="24"/>
      <c r="AL110" s="24"/>
      <c r="AM110" s="24"/>
      <c r="AN110" s="24"/>
      <c r="AO110" s="24"/>
      <c r="AP110" s="24"/>
      <c r="AQ110" s="24"/>
      <c r="AR110" s="24"/>
      <c r="AS110" s="24"/>
      <c r="AT110" s="24"/>
      <c r="AU110" s="23"/>
      <c r="AV110" s="23"/>
      <c r="AW110" s="23"/>
      <c r="AX110" s="23"/>
      <c r="AY110" s="23"/>
    </row>
    <row r="111" customFormat="false" ht="15.75" hidden="false" customHeight="true" outlineLevel="0" collapsed="false">
      <c r="A111" s="23"/>
      <c r="B111" s="23"/>
      <c r="C111" s="23"/>
      <c r="D111" s="23"/>
      <c r="E111" s="53"/>
      <c r="F111" s="53"/>
      <c r="G111" s="53"/>
      <c r="H111" s="53"/>
      <c r="I111" s="53"/>
      <c r="J111" s="53"/>
      <c r="K111" s="23"/>
      <c r="L111" s="23"/>
      <c r="M111" s="23"/>
      <c r="N111" s="23"/>
      <c r="O111" s="23"/>
      <c r="P111" s="23"/>
      <c r="Q111" s="23"/>
      <c r="R111" s="23"/>
      <c r="S111" s="23"/>
      <c r="T111" s="23"/>
      <c r="U111" s="23"/>
      <c r="V111" s="23"/>
      <c r="W111" s="23"/>
      <c r="X111" s="23"/>
      <c r="Y111" s="23"/>
      <c r="Z111" s="23"/>
      <c r="AA111" s="23"/>
      <c r="AB111" s="23"/>
      <c r="AC111" s="23"/>
      <c r="AD111" s="23"/>
      <c r="AE111" s="24"/>
      <c r="AF111" s="24"/>
      <c r="AG111" s="24"/>
      <c r="AH111" s="24"/>
      <c r="AI111" s="24"/>
      <c r="AJ111" s="24"/>
      <c r="AK111" s="24"/>
      <c r="AL111" s="24"/>
      <c r="AM111" s="24"/>
      <c r="AN111" s="24"/>
      <c r="AO111" s="24"/>
      <c r="AP111" s="24"/>
      <c r="AQ111" s="24"/>
      <c r="AR111" s="24"/>
      <c r="AS111" s="24"/>
      <c r="AT111" s="24"/>
      <c r="AU111" s="23"/>
      <c r="AV111" s="23"/>
      <c r="AW111" s="23"/>
      <c r="AX111" s="23"/>
      <c r="AY111" s="23"/>
    </row>
    <row r="112" customFormat="false" ht="15.75" hidden="false" customHeight="true" outlineLevel="0" collapsed="false">
      <c r="A112" s="23"/>
      <c r="B112" s="23"/>
      <c r="C112" s="23"/>
      <c r="D112" s="23"/>
      <c r="E112" s="24"/>
      <c r="F112" s="24"/>
      <c r="G112" s="24"/>
      <c r="H112" s="24"/>
      <c r="I112" s="24"/>
      <c r="J112" s="24"/>
      <c r="K112" s="23"/>
      <c r="L112" s="23"/>
      <c r="M112" s="23"/>
      <c r="N112" s="23"/>
      <c r="O112" s="23"/>
      <c r="P112" s="23"/>
      <c r="Q112" s="23"/>
      <c r="R112" s="23"/>
      <c r="S112" s="23"/>
      <c r="T112" s="23"/>
      <c r="U112" s="23"/>
      <c r="V112" s="23"/>
      <c r="W112" s="23"/>
      <c r="X112" s="23"/>
      <c r="Y112" s="23"/>
      <c r="Z112" s="23"/>
      <c r="AA112" s="23"/>
      <c r="AB112" s="23"/>
      <c r="AC112" s="23"/>
      <c r="AD112" s="23"/>
      <c r="AE112" s="24"/>
      <c r="AF112" s="24"/>
      <c r="AG112" s="24"/>
      <c r="AH112" s="24"/>
      <c r="AI112" s="24"/>
      <c r="AJ112" s="24"/>
      <c r="AK112" s="24"/>
      <c r="AL112" s="24"/>
      <c r="AM112" s="24"/>
      <c r="AN112" s="24"/>
      <c r="AO112" s="24"/>
      <c r="AP112" s="24"/>
      <c r="AQ112" s="24"/>
      <c r="AR112" s="24"/>
      <c r="AS112" s="24"/>
      <c r="AT112" s="24"/>
      <c r="AU112" s="23"/>
      <c r="AV112" s="23"/>
      <c r="AW112" s="23"/>
      <c r="AX112" s="23"/>
      <c r="AY112" s="23"/>
    </row>
    <row r="113" customFormat="false" ht="15.75" hidden="false" customHeight="true" outlineLevel="0" collapsed="false">
      <c r="A113" s="23"/>
      <c r="B113" s="23"/>
      <c r="C113" s="23"/>
      <c r="D113" s="23"/>
      <c r="E113" s="24"/>
      <c r="F113" s="24"/>
      <c r="G113" s="24"/>
      <c r="H113" s="24"/>
      <c r="I113" s="24"/>
      <c r="J113" s="24"/>
      <c r="K113" s="23"/>
      <c r="L113" s="23"/>
      <c r="M113" s="23"/>
      <c r="N113" s="23"/>
      <c r="O113" s="23"/>
      <c r="P113" s="23"/>
      <c r="Q113" s="23"/>
      <c r="R113" s="23"/>
      <c r="S113" s="23"/>
      <c r="T113" s="23"/>
      <c r="U113" s="23"/>
      <c r="V113" s="23"/>
      <c r="W113" s="23"/>
      <c r="X113" s="23"/>
      <c r="Y113" s="23"/>
      <c r="Z113" s="23"/>
      <c r="AA113" s="23"/>
      <c r="AB113" s="23"/>
      <c r="AC113" s="23"/>
      <c r="AD113" s="23"/>
      <c r="AE113" s="24"/>
      <c r="AF113" s="24"/>
      <c r="AG113" s="24"/>
      <c r="AH113" s="24"/>
      <c r="AI113" s="24"/>
      <c r="AJ113" s="24"/>
      <c r="AK113" s="24"/>
      <c r="AL113" s="24"/>
      <c r="AM113" s="24"/>
      <c r="AN113" s="24"/>
      <c r="AO113" s="24"/>
      <c r="AP113" s="24"/>
      <c r="AQ113" s="24"/>
      <c r="AR113" s="24"/>
      <c r="AS113" s="24"/>
      <c r="AT113" s="24"/>
      <c r="AU113" s="23"/>
      <c r="AV113" s="23"/>
      <c r="AW113" s="23"/>
      <c r="AX113" s="23"/>
      <c r="AY113" s="23"/>
    </row>
    <row r="114" customFormat="false" ht="15.75" hidden="false" customHeight="true" outlineLevel="0" collapsed="false">
      <c r="A114" s="23"/>
      <c r="B114" s="23"/>
      <c r="C114" s="23"/>
      <c r="D114" s="23"/>
      <c r="E114" s="24"/>
      <c r="F114" s="24"/>
      <c r="G114" s="24"/>
      <c r="H114" s="24"/>
      <c r="I114" s="24"/>
      <c r="J114" s="24"/>
      <c r="K114" s="23"/>
      <c r="L114" s="23"/>
      <c r="M114" s="23"/>
      <c r="N114" s="23"/>
      <c r="O114" s="23"/>
      <c r="P114" s="23"/>
      <c r="Q114" s="23"/>
      <c r="R114" s="23"/>
      <c r="S114" s="23"/>
      <c r="T114" s="23"/>
      <c r="U114" s="23"/>
      <c r="V114" s="23"/>
      <c r="W114" s="23"/>
      <c r="X114" s="23"/>
      <c r="Y114" s="23"/>
      <c r="Z114" s="23"/>
      <c r="AA114" s="23"/>
      <c r="AB114" s="23"/>
      <c r="AC114" s="23"/>
      <c r="AD114" s="23"/>
      <c r="AE114" s="24"/>
      <c r="AF114" s="24"/>
      <c r="AG114" s="24"/>
      <c r="AH114" s="24"/>
      <c r="AI114" s="24"/>
      <c r="AJ114" s="24"/>
      <c r="AK114" s="24"/>
      <c r="AL114" s="24"/>
      <c r="AM114" s="24"/>
      <c r="AN114" s="24"/>
      <c r="AO114" s="24"/>
      <c r="AP114" s="24"/>
      <c r="AQ114" s="24"/>
      <c r="AR114" s="24"/>
      <c r="AS114" s="24"/>
      <c r="AT114" s="24"/>
      <c r="AU114" s="23"/>
      <c r="AV114" s="23"/>
      <c r="AW114" s="23"/>
      <c r="AX114" s="23"/>
      <c r="AY114" s="23"/>
    </row>
    <row r="115" customFormat="false" ht="15.75" hidden="false" customHeight="true" outlineLevel="0" collapsed="false">
      <c r="A115" s="23"/>
      <c r="B115" s="23"/>
      <c r="C115" s="23"/>
      <c r="D115" s="23"/>
      <c r="E115" s="24"/>
      <c r="F115" s="24"/>
      <c r="G115" s="24"/>
      <c r="H115" s="24"/>
      <c r="I115" s="24"/>
      <c r="J115" s="24"/>
      <c r="K115" s="23"/>
      <c r="L115" s="23"/>
      <c r="M115" s="23"/>
      <c r="N115" s="23"/>
      <c r="O115" s="23"/>
      <c r="P115" s="23"/>
      <c r="Q115" s="23"/>
      <c r="R115" s="23"/>
      <c r="S115" s="23"/>
      <c r="T115" s="23"/>
      <c r="U115" s="23"/>
      <c r="V115" s="23"/>
      <c r="W115" s="23"/>
      <c r="X115" s="23"/>
      <c r="Y115" s="23"/>
      <c r="Z115" s="23"/>
      <c r="AA115" s="23"/>
      <c r="AB115" s="23"/>
      <c r="AC115" s="23"/>
      <c r="AD115" s="23"/>
      <c r="AE115" s="24"/>
      <c r="AF115" s="24"/>
      <c r="AG115" s="24"/>
      <c r="AH115" s="24"/>
      <c r="AI115" s="24"/>
      <c r="AJ115" s="24"/>
      <c r="AK115" s="24"/>
      <c r="AL115" s="24"/>
      <c r="AM115" s="24"/>
      <c r="AN115" s="24"/>
      <c r="AO115" s="24"/>
      <c r="AP115" s="24"/>
      <c r="AQ115" s="24"/>
      <c r="AR115" s="24"/>
      <c r="AS115" s="24"/>
      <c r="AT115" s="24"/>
      <c r="AU115" s="23"/>
      <c r="AV115" s="23"/>
      <c r="AW115" s="23"/>
      <c r="AX115" s="23"/>
      <c r="AY115" s="23"/>
    </row>
    <row r="116" customFormat="false" ht="15.75" hidden="false" customHeight="true" outlineLevel="0" collapsed="false">
      <c r="A116" s="23"/>
      <c r="B116" s="23"/>
      <c r="C116" s="23"/>
      <c r="D116" s="23"/>
      <c r="E116" s="24"/>
      <c r="F116" s="24"/>
      <c r="G116" s="24"/>
      <c r="H116" s="24"/>
      <c r="I116" s="24"/>
      <c r="J116" s="24"/>
      <c r="K116" s="23"/>
      <c r="L116" s="23"/>
      <c r="M116" s="23"/>
      <c r="N116" s="23"/>
      <c r="O116" s="23"/>
      <c r="P116" s="23"/>
      <c r="Q116" s="23"/>
      <c r="R116" s="23"/>
      <c r="S116" s="23"/>
      <c r="T116" s="23"/>
      <c r="U116" s="23"/>
      <c r="V116" s="23"/>
      <c r="W116" s="23"/>
      <c r="X116" s="23"/>
      <c r="Y116" s="23"/>
      <c r="Z116" s="23"/>
      <c r="AA116" s="23"/>
      <c r="AB116" s="23"/>
      <c r="AC116" s="23"/>
      <c r="AD116" s="23"/>
      <c r="AE116" s="24"/>
      <c r="AF116" s="24"/>
      <c r="AG116" s="24"/>
      <c r="AH116" s="24"/>
      <c r="AI116" s="24"/>
      <c r="AJ116" s="24"/>
      <c r="AK116" s="24"/>
      <c r="AL116" s="24"/>
      <c r="AM116" s="24"/>
      <c r="AN116" s="24"/>
      <c r="AO116" s="24"/>
      <c r="AP116" s="24"/>
      <c r="AQ116" s="24"/>
      <c r="AR116" s="24"/>
      <c r="AS116" s="24"/>
      <c r="AT116" s="24"/>
      <c r="AU116" s="23"/>
      <c r="AV116" s="23"/>
      <c r="AW116" s="23"/>
      <c r="AX116" s="23"/>
      <c r="AY116" s="23"/>
    </row>
    <row r="117" customFormat="false" ht="15.75" hidden="false" customHeight="true" outlineLevel="0" collapsed="false">
      <c r="A117" s="23"/>
      <c r="B117" s="23"/>
      <c r="C117" s="23"/>
      <c r="D117" s="23"/>
      <c r="E117" s="24"/>
      <c r="F117" s="24"/>
      <c r="G117" s="24"/>
      <c r="H117" s="24"/>
      <c r="I117" s="24"/>
      <c r="J117" s="24"/>
      <c r="K117" s="23"/>
      <c r="L117" s="23"/>
      <c r="M117" s="23"/>
      <c r="N117" s="23"/>
      <c r="O117" s="23"/>
      <c r="P117" s="23"/>
      <c r="Q117" s="23"/>
      <c r="R117" s="23"/>
      <c r="S117" s="23"/>
      <c r="T117" s="23"/>
      <c r="U117" s="23"/>
      <c r="V117" s="23"/>
      <c r="W117" s="23"/>
      <c r="X117" s="23"/>
      <c r="Y117" s="23"/>
      <c r="Z117" s="23"/>
      <c r="AA117" s="23"/>
      <c r="AB117" s="23"/>
      <c r="AC117" s="23"/>
      <c r="AD117" s="23"/>
      <c r="AE117" s="24"/>
      <c r="AF117" s="24"/>
      <c r="AG117" s="24"/>
      <c r="AH117" s="24"/>
      <c r="AI117" s="24"/>
      <c r="AJ117" s="24"/>
      <c r="AK117" s="24"/>
      <c r="AL117" s="24"/>
      <c r="AM117" s="24"/>
      <c r="AN117" s="24"/>
      <c r="AO117" s="24"/>
      <c r="AP117" s="24"/>
      <c r="AQ117" s="24"/>
      <c r="AR117" s="24"/>
      <c r="AS117" s="24"/>
      <c r="AT117" s="24"/>
      <c r="AU117" s="23"/>
      <c r="AV117" s="23"/>
      <c r="AW117" s="23"/>
      <c r="AX117" s="23"/>
      <c r="AY117" s="23"/>
    </row>
    <row r="118" customFormat="false" ht="15.75" hidden="false" customHeight="true" outlineLevel="0" collapsed="false">
      <c r="A118" s="23"/>
      <c r="B118" s="23"/>
      <c r="C118" s="23"/>
      <c r="D118" s="23"/>
      <c r="E118" s="24"/>
      <c r="F118" s="24"/>
      <c r="G118" s="24"/>
      <c r="H118" s="24"/>
      <c r="I118" s="24"/>
      <c r="J118" s="24"/>
      <c r="K118" s="23"/>
      <c r="L118" s="23"/>
      <c r="M118" s="23"/>
      <c r="N118" s="23"/>
      <c r="O118" s="23"/>
      <c r="P118" s="23"/>
      <c r="Q118" s="23"/>
      <c r="R118" s="23"/>
      <c r="S118" s="23"/>
      <c r="T118" s="23"/>
      <c r="U118" s="23"/>
      <c r="V118" s="23"/>
      <c r="W118" s="23"/>
      <c r="X118" s="23"/>
      <c r="Y118" s="23"/>
      <c r="Z118" s="23"/>
      <c r="AA118" s="23"/>
      <c r="AB118" s="23"/>
      <c r="AC118" s="23"/>
      <c r="AD118" s="23"/>
      <c r="AE118" s="24"/>
      <c r="AF118" s="24"/>
      <c r="AG118" s="24"/>
      <c r="AH118" s="24"/>
      <c r="AI118" s="24"/>
      <c r="AJ118" s="24"/>
      <c r="AK118" s="24"/>
      <c r="AL118" s="24"/>
      <c r="AM118" s="24"/>
      <c r="AN118" s="24"/>
      <c r="AO118" s="24"/>
      <c r="AP118" s="24"/>
      <c r="AQ118" s="24"/>
      <c r="AR118" s="24"/>
      <c r="AS118" s="24"/>
      <c r="AT118" s="24"/>
      <c r="AU118" s="23"/>
      <c r="AV118" s="23"/>
      <c r="AW118" s="23"/>
      <c r="AX118" s="23"/>
      <c r="AY118" s="23"/>
    </row>
    <row r="119" customFormat="false" ht="15.75" hidden="false" customHeight="true" outlineLevel="0" collapsed="false">
      <c r="A119" s="23"/>
      <c r="B119" s="23"/>
      <c r="C119" s="23"/>
      <c r="D119" s="23"/>
      <c r="E119" s="24"/>
      <c r="F119" s="24"/>
      <c r="G119" s="24"/>
      <c r="H119" s="24"/>
      <c r="I119" s="24"/>
      <c r="J119" s="24"/>
      <c r="K119" s="23"/>
      <c r="L119" s="23"/>
      <c r="M119" s="23"/>
      <c r="N119" s="23"/>
      <c r="O119" s="23"/>
      <c r="P119" s="23"/>
      <c r="Q119" s="23"/>
      <c r="R119" s="23"/>
      <c r="S119" s="23"/>
      <c r="T119" s="23"/>
      <c r="U119" s="23"/>
      <c r="V119" s="23"/>
      <c r="W119" s="23"/>
      <c r="X119" s="23"/>
      <c r="Y119" s="23"/>
      <c r="Z119" s="23"/>
      <c r="AA119" s="23"/>
      <c r="AB119" s="23"/>
      <c r="AC119" s="23"/>
      <c r="AD119" s="23"/>
      <c r="AE119" s="24"/>
      <c r="AF119" s="24"/>
      <c r="AG119" s="24"/>
      <c r="AH119" s="24"/>
      <c r="AI119" s="24"/>
      <c r="AJ119" s="24"/>
      <c r="AK119" s="24"/>
      <c r="AL119" s="24"/>
      <c r="AM119" s="24"/>
      <c r="AN119" s="24"/>
      <c r="AO119" s="24"/>
      <c r="AP119" s="24"/>
      <c r="AQ119" s="24"/>
      <c r="AR119" s="24"/>
      <c r="AS119" s="24"/>
      <c r="AT119" s="24"/>
      <c r="AU119" s="23"/>
      <c r="AV119" s="23"/>
      <c r="AW119" s="23"/>
      <c r="AX119" s="23"/>
      <c r="AY119" s="23"/>
    </row>
    <row r="120" customFormat="false" ht="15.75" hidden="false" customHeight="true" outlineLevel="0" collapsed="false">
      <c r="A120" s="23"/>
      <c r="B120" s="23"/>
      <c r="C120" s="23"/>
      <c r="D120" s="23"/>
      <c r="E120" s="24"/>
      <c r="F120" s="24"/>
      <c r="G120" s="24"/>
      <c r="H120" s="24"/>
      <c r="I120" s="24"/>
      <c r="J120" s="24"/>
      <c r="K120" s="23"/>
      <c r="L120" s="23"/>
      <c r="M120" s="23"/>
      <c r="N120" s="23"/>
      <c r="O120" s="23"/>
      <c r="P120" s="23"/>
      <c r="Q120" s="23"/>
      <c r="R120" s="23"/>
      <c r="S120" s="23"/>
      <c r="T120" s="23"/>
      <c r="U120" s="23"/>
      <c r="V120" s="23"/>
      <c r="W120" s="23"/>
      <c r="X120" s="23"/>
      <c r="Y120" s="23"/>
      <c r="Z120" s="23"/>
      <c r="AA120" s="23"/>
      <c r="AB120" s="23"/>
      <c r="AC120" s="23"/>
      <c r="AD120" s="23"/>
      <c r="AE120" s="24"/>
      <c r="AF120" s="24"/>
      <c r="AG120" s="24"/>
      <c r="AH120" s="24"/>
      <c r="AI120" s="24"/>
      <c r="AJ120" s="24"/>
      <c r="AK120" s="24"/>
      <c r="AL120" s="24"/>
      <c r="AM120" s="24"/>
      <c r="AN120" s="24"/>
      <c r="AO120" s="24"/>
      <c r="AP120" s="24"/>
      <c r="AQ120" s="24"/>
      <c r="AR120" s="24"/>
      <c r="AS120" s="24"/>
      <c r="AT120" s="24"/>
      <c r="AU120" s="23"/>
      <c r="AV120" s="23"/>
      <c r="AW120" s="23"/>
      <c r="AX120" s="23"/>
      <c r="AY120" s="23"/>
    </row>
    <row r="121" customFormat="false" ht="15.75" hidden="false" customHeight="true" outlineLevel="0" collapsed="false">
      <c r="A121" s="23"/>
      <c r="B121" s="23"/>
      <c r="C121" s="23"/>
      <c r="D121" s="23"/>
      <c r="E121" s="24"/>
      <c r="F121" s="24"/>
      <c r="G121" s="24"/>
      <c r="H121" s="24"/>
      <c r="I121" s="24"/>
      <c r="J121" s="24"/>
      <c r="K121" s="23"/>
      <c r="L121" s="23"/>
      <c r="M121" s="23"/>
      <c r="N121" s="23"/>
      <c r="O121" s="23"/>
      <c r="P121" s="23"/>
      <c r="Q121" s="23"/>
      <c r="R121" s="23"/>
      <c r="S121" s="23"/>
      <c r="T121" s="23"/>
      <c r="U121" s="23"/>
      <c r="V121" s="23"/>
      <c r="W121" s="23"/>
      <c r="X121" s="23"/>
      <c r="Y121" s="23"/>
      <c r="Z121" s="23"/>
      <c r="AA121" s="23"/>
      <c r="AB121" s="23"/>
      <c r="AC121" s="23"/>
      <c r="AD121" s="23"/>
      <c r="AE121" s="24"/>
      <c r="AF121" s="24"/>
      <c r="AG121" s="24"/>
      <c r="AH121" s="24"/>
      <c r="AI121" s="24"/>
      <c r="AJ121" s="24"/>
      <c r="AK121" s="24"/>
      <c r="AL121" s="24"/>
      <c r="AM121" s="24"/>
      <c r="AN121" s="24"/>
      <c r="AO121" s="24"/>
      <c r="AP121" s="24"/>
      <c r="AQ121" s="24"/>
      <c r="AR121" s="24"/>
      <c r="AS121" s="24"/>
      <c r="AT121" s="24"/>
      <c r="AU121" s="23"/>
      <c r="AV121" s="23"/>
      <c r="AW121" s="23"/>
      <c r="AX121" s="23"/>
      <c r="AY121" s="23"/>
    </row>
    <row r="122" customFormat="false" ht="15.75" hidden="false" customHeight="true" outlineLevel="0" collapsed="false">
      <c r="A122" s="23"/>
      <c r="B122" s="23"/>
      <c r="C122" s="23"/>
      <c r="D122" s="23"/>
      <c r="E122" s="24"/>
      <c r="F122" s="24"/>
      <c r="G122" s="24"/>
      <c r="H122" s="24"/>
      <c r="I122" s="24"/>
      <c r="J122" s="24"/>
      <c r="K122" s="23"/>
      <c r="L122" s="23"/>
      <c r="M122" s="23"/>
      <c r="N122" s="23"/>
      <c r="O122" s="23"/>
      <c r="P122" s="23"/>
      <c r="Q122" s="23"/>
      <c r="R122" s="23"/>
      <c r="S122" s="23"/>
      <c r="T122" s="23"/>
      <c r="U122" s="23"/>
      <c r="V122" s="23"/>
      <c r="W122" s="23"/>
      <c r="X122" s="23"/>
      <c r="Y122" s="23"/>
      <c r="Z122" s="23"/>
      <c r="AA122" s="23"/>
      <c r="AB122" s="23"/>
      <c r="AC122" s="23"/>
      <c r="AD122" s="23"/>
      <c r="AE122" s="24"/>
      <c r="AF122" s="24"/>
      <c r="AG122" s="24"/>
      <c r="AH122" s="24"/>
      <c r="AI122" s="24"/>
      <c r="AJ122" s="24"/>
      <c r="AK122" s="24"/>
      <c r="AL122" s="24"/>
      <c r="AM122" s="24"/>
      <c r="AN122" s="24"/>
      <c r="AO122" s="24"/>
      <c r="AP122" s="24"/>
      <c r="AQ122" s="24"/>
      <c r="AR122" s="24"/>
      <c r="AS122" s="24"/>
      <c r="AT122" s="24"/>
      <c r="AU122" s="23"/>
      <c r="AV122" s="23"/>
      <c r="AW122" s="23"/>
      <c r="AX122" s="23"/>
      <c r="AY122" s="23"/>
    </row>
    <row r="123" customFormat="false" ht="15.75" hidden="false" customHeight="true" outlineLevel="0" collapsed="false">
      <c r="A123" s="23"/>
      <c r="B123" s="23"/>
      <c r="C123" s="23"/>
      <c r="D123" s="23"/>
      <c r="E123" s="24"/>
      <c r="F123" s="24"/>
      <c r="G123" s="24"/>
      <c r="H123" s="24"/>
      <c r="I123" s="24"/>
      <c r="J123" s="24"/>
      <c r="K123" s="23"/>
      <c r="L123" s="23"/>
      <c r="M123" s="23"/>
      <c r="N123" s="23"/>
      <c r="O123" s="23"/>
      <c r="P123" s="23"/>
      <c r="Q123" s="23"/>
      <c r="R123" s="23"/>
      <c r="S123" s="23"/>
      <c r="T123" s="23"/>
      <c r="U123" s="23"/>
      <c r="V123" s="23"/>
      <c r="W123" s="23"/>
      <c r="X123" s="23"/>
      <c r="Y123" s="23"/>
      <c r="Z123" s="23"/>
      <c r="AA123" s="23"/>
      <c r="AB123" s="23"/>
      <c r="AC123" s="23"/>
      <c r="AD123" s="23"/>
      <c r="AE123" s="24"/>
      <c r="AF123" s="24"/>
      <c r="AG123" s="24"/>
      <c r="AH123" s="24"/>
      <c r="AI123" s="24"/>
      <c r="AJ123" s="24"/>
      <c r="AK123" s="24"/>
      <c r="AL123" s="24"/>
      <c r="AM123" s="24"/>
      <c r="AN123" s="24"/>
      <c r="AO123" s="24"/>
      <c r="AP123" s="24"/>
      <c r="AQ123" s="24"/>
      <c r="AR123" s="24"/>
      <c r="AS123" s="24"/>
      <c r="AT123" s="24"/>
      <c r="AU123" s="23"/>
      <c r="AV123" s="23"/>
      <c r="AW123" s="23"/>
      <c r="AX123" s="23"/>
      <c r="AY123" s="23"/>
    </row>
    <row r="124" customFormat="false" ht="15.75" hidden="false" customHeight="true" outlineLevel="0" collapsed="false">
      <c r="A124" s="23"/>
      <c r="B124" s="23"/>
      <c r="C124" s="23"/>
      <c r="D124" s="23"/>
      <c r="E124" s="24"/>
      <c r="F124" s="24"/>
      <c r="G124" s="24"/>
      <c r="H124" s="24"/>
      <c r="I124" s="24"/>
      <c r="J124" s="24"/>
      <c r="K124" s="23"/>
      <c r="L124" s="23"/>
      <c r="M124" s="23"/>
      <c r="N124" s="23"/>
      <c r="O124" s="23"/>
      <c r="P124" s="23"/>
      <c r="Q124" s="23"/>
      <c r="R124" s="23"/>
      <c r="S124" s="23"/>
      <c r="T124" s="23"/>
      <c r="U124" s="23"/>
      <c r="V124" s="23"/>
      <c r="W124" s="23"/>
      <c r="X124" s="23"/>
      <c r="Y124" s="23"/>
      <c r="Z124" s="23"/>
      <c r="AA124" s="23"/>
      <c r="AB124" s="23"/>
      <c r="AC124" s="23"/>
      <c r="AD124" s="23"/>
      <c r="AE124" s="24"/>
      <c r="AF124" s="24"/>
      <c r="AG124" s="24"/>
      <c r="AH124" s="24"/>
      <c r="AI124" s="24"/>
      <c r="AJ124" s="24"/>
      <c r="AK124" s="24"/>
      <c r="AL124" s="24"/>
      <c r="AM124" s="24"/>
      <c r="AN124" s="24"/>
      <c r="AO124" s="24"/>
      <c r="AP124" s="24"/>
      <c r="AQ124" s="24"/>
      <c r="AR124" s="24"/>
      <c r="AS124" s="24"/>
      <c r="AT124" s="24"/>
      <c r="AU124" s="23"/>
      <c r="AV124" s="23"/>
      <c r="AW124" s="23"/>
      <c r="AX124" s="23"/>
      <c r="AY124" s="23"/>
    </row>
    <row r="125" customFormat="false" ht="15.75" hidden="false" customHeight="true" outlineLevel="0" collapsed="false">
      <c r="A125" s="23"/>
      <c r="B125" s="23"/>
      <c r="C125" s="23"/>
      <c r="D125" s="23"/>
      <c r="E125" s="24"/>
      <c r="F125" s="24"/>
      <c r="G125" s="24"/>
      <c r="H125" s="24"/>
      <c r="I125" s="24"/>
      <c r="J125" s="24"/>
      <c r="K125" s="23"/>
      <c r="L125" s="23"/>
      <c r="M125" s="23"/>
      <c r="N125" s="23"/>
      <c r="O125" s="23"/>
      <c r="P125" s="23"/>
      <c r="Q125" s="23"/>
      <c r="R125" s="23"/>
      <c r="S125" s="23"/>
      <c r="T125" s="23"/>
      <c r="U125" s="23"/>
      <c r="V125" s="23"/>
      <c r="W125" s="23"/>
      <c r="X125" s="23"/>
      <c r="Y125" s="23"/>
      <c r="Z125" s="23"/>
      <c r="AA125" s="23"/>
      <c r="AB125" s="23"/>
      <c r="AC125" s="23"/>
      <c r="AD125" s="23"/>
      <c r="AE125" s="24"/>
      <c r="AF125" s="24"/>
      <c r="AG125" s="24"/>
      <c r="AH125" s="24"/>
      <c r="AI125" s="24"/>
      <c r="AJ125" s="24"/>
      <c r="AK125" s="24"/>
      <c r="AL125" s="24"/>
      <c r="AM125" s="24"/>
      <c r="AN125" s="24"/>
      <c r="AO125" s="24"/>
      <c r="AP125" s="24"/>
      <c r="AQ125" s="24"/>
      <c r="AR125" s="24"/>
      <c r="AS125" s="24"/>
      <c r="AT125" s="24"/>
      <c r="AU125" s="23"/>
      <c r="AV125" s="23"/>
      <c r="AW125" s="23"/>
      <c r="AX125" s="23"/>
      <c r="AY125" s="23"/>
    </row>
    <row r="126" customFormat="false" ht="15.75" hidden="false" customHeight="true" outlineLevel="0" collapsed="false">
      <c r="A126" s="23"/>
      <c r="B126" s="23"/>
      <c r="C126" s="23"/>
      <c r="D126" s="23"/>
      <c r="E126" s="24"/>
      <c r="F126" s="24"/>
      <c r="G126" s="24"/>
      <c r="H126" s="24"/>
      <c r="I126" s="24"/>
      <c r="J126" s="24"/>
      <c r="K126" s="23"/>
      <c r="L126" s="23"/>
      <c r="M126" s="23"/>
      <c r="N126" s="23"/>
      <c r="O126" s="23"/>
      <c r="P126" s="23"/>
      <c r="Q126" s="23"/>
      <c r="R126" s="23"/>
      <c r="S126" s="23"/>
      <c r="T126" s="23"/>
      <c r="U126" s="23"/>
      <c r="V126" s="23"/>
      <c r="W126" s="23"/>
      <c r="X126" s="23"/>
      <c r="Y126" s="23"/>
      <c r="Z126" s="23"/>
      <c r="AA126" s="23"/>
      <c r="AB126" s="23"/>
      <c r="AC126" s="23"/>
      <c r="AD126" s="23"/>
      <c r="AE126" s="24"/>
      <c r="AF126" s="24"/>
      <c r="AG126" s="24"/>
      <c r="AH126" s="24"/>
      <c r="AI126" s="24"/>
      <c r="AJ126" s="24"/>
      <c r="AK126" s="24"/>
      <c r="AL126" s="24"/>
      <c r="AM126" s="24"/>
      <c r="AN126" s="24"/>
      <c r="AO126" s="24"/>
      <c r="AP126" s="24"/>
      <c r="AQ126" s="24"/>
      <c r="AR126" s="24"/>
      <c r="AS126" s="24"/>
      <c r="AT126" s="24"/>
      <c r="AU126" s="23"/>
      <c r="AV126" s="23"/>
      <c r="AW126" s="23"/>
      <c r="AX126" s="23"/>
      <c r="AY126" s="23"/>
    </row>
    <row r="127" customFormat="false" ht="15.75" hidden="false" customHeight="true" outlineLevel="0" collapsed="false">
      <c r="A127" s="23"/>
      <c r="B127" s="23"/>
      <c r="C127" s="23"/>
      <c r="D127" s="23"/>
      <c r="E127" s="24"/>
      <c r="F127" s="24"/>
      <c r="G127" s="24"/>
      <c r="H127" s="24"/>
      <c r="I127" s="24"/>
      <c r="J127" s="24"/>
      <c r="K127" s="23"/>
      <c r="L127" s="23"/>
      <c r="M127" s="23"/>
      <c r="N127" s="23"/>
      <c r="O127" s="23"/>
      <c r="P127" s="23"/>
      <c r="Q127" s="23"/>
      <c r="R127" s="23"/>
      <c r="S127" s="23"/>
      <c r="T127" s="23"/>
      <c r="U127" s="23"/>
      <c r="V127" s="23"/>
      <c r="W127" s="23"/>
      <c r="X127" s="23"/>
      <c r="Y127" s="23"/>
      <c r="Z127" s="23"/>
      <c r="AA127" s="23"/>
      <c r="AB127" s="23"/>
      <c r="AC127" s="23"/>
      <c r="AD127" s="23"/>
      <c r="AE127" s="24"/>
      <c r="AF127" s="24"/>
      <c r="AG127" s="24"/>
      <c r="AH127" s="24"/>
      <c r="AI127" s="24"/>
      <c r="AJ127" s="24"/>
      <c r="AK127" s="24"/>
      <c r="AL127" s="24"/>
      <c r="AM127" s="24"/>
      <c r="AN127" s="24"/>
      <c r="AO127" s="24"/>
      <c r="AP127" s="24"/>
      <c r="AQ127" s="24"/>
      <c r="AR127" s="24"/>
      <c r="AS127" s="24"/>
      <c r="AT127" s="24"/>
      <c r="AU127" s="23"/>
      <c r="AV127" s="23"/>
      <c r="AW127" s="23"/>
      <c r="AX127" s="23"/>
      <c r="AY127" s="23"/>
    </row>
    <row r="128" customFormat="false" ht="15.75" hidden="false" customHeight="true" outlineLevel="0" collapsed="false">
      <c r="A128" s="23"/>
      <c r="B128" s="23"/>
      <c r="C128" s="23"/>
      <c r="D128" s="23"/>
      <c r="E128" s="24"/>
      <c r="F128" s="24"/>
      <c r="G128" s="24"/>
      <c r="H128" s="24"/>
      <c r="I128" s="24"/>
      <c r="J128" s="24"/>
      <c r="K128" s="23"/>
      <c r="L128" s="23"/>
      <c r="M128" s="23"/>
      <c r="N128" s="23"/>
      <c r="O128" s="23"/>
      <c r="P128" s="23"/>
      <c r="Q128" s="23"/>
      <c r="R128" s="23"/>
      <c r="S128" s="23"/>
      <c r="T128" s="23"/>
      <c r="U128" s="23"/>
      <c r="V128" s="23"/>
      <c r="W128" s="23"/>
      <c r="X128" s="23"/>
      <c r="Y128" s="23"/>
      <c r="Z128" s="23"/>
      <c r="AA128" s="23"/>
      <c r="AB128" s="23"/>
      <c r="AC128" s="23"/>
      <c r="AD128" s="23"/>
      <c r="AE128" s="24"/>
      <c r="AF128" s="24"/>
      <c r="AG128" s="24"/>
      <c r="AH128" s="24"/>
      <c r="AI128" s="24"/>
      <c r="AJ128" s="24"/>
      <c r="AK128" s="24"/>
      <c r="AL128" s="24"/>
      <c r="AM128" s="24"/>
      <c r="AN128" s="24"/>
      <c r="AO128" s="24"/>
      <c r="AP128" s="24"/>
      <c r="AQ128" s="24"/>
      <c r="AR128" s="24"/>
      <c r="AS128" s="24"/>
      <c r="AT128" s="24"/>
      <c r="AU128" s="23"/>
      <c r="AV128" s="23"/>
      <c r="AW128" s="23"/>
      <c r="AX128" s="23"/>
      <c r="AY128" s="23"/>
    </row>
    <row r="129" customFormat="false" ht="15.75" hidden="false" customHeight="true" outlineLevel="0" collapsed="false">
      <c r="A129" s="23"/>
      <c r="B129" s="23"/>
      <c r="C129" s="23"/>
      <c r="D129" s="23"/>
      <c r="E129" s="24"/>
      <c r="F129" s="24"/>
      <c r="G129" s="24"/>
      <c r="H129" s="24"/>
      <c r="I129" s="24"/>
      <c r="J129" s="24"/>
      <c r="K129" s="23"/>
      <c r="L129" s="23"/>
      <c r="M129" s="23"/>
      <c r="N129" s="23"/>
      <c r="O129" s="23"/>
      <c r="P129" s="23"/>
      <c r="Q129" s="23"/>
      <c r="R129" s="23"/>
      <c r="S129" s="23"/>
      <c r="T129" s="23"/>
      <c r="U129" s="23"/>
      <c r="V129" s="23"/>
      <c r="W129" s="23"/>
      <c r="X129" s="23"/>
      <c r="Y129" s="23"/>
      <c r="Z129" s="23"/>
      <c r="AA129" s="23"/>
      <c r="AB129" s="23"/>
      <c r="AC129" s="23"/>
      <c r="AD129" s="23"/>
      <c r="AE129" s="24"/>
      <c r="AF129" s="24"/>
      <c r="AG129" s="24"/>
      <c r="AH129" s="24"/>
      <c r="AI129" s="24"/>
      <c r="AJ129" s="24"/>
      <c r="AK129" s="24"/>
      <c r="AL129" s="24"/>
      <c r="AM129" s="24"/>
      <c r="AN129" s="24"/>
      <c r="AO129" s="24"/>
      <c r="AP129" s="24"/>
      <c r="AQ129" s="24"/>
      <c r="AR129" s="24"/>
      <c r="AS129" s="24"/>
      <c r="AT129" s="24"/>
      <c r="AU129" s="23"/>
      <c r="AV129" s="23"/>
      <c r="AW129" s="23"/>
      <c r="AX129" s="23"/>
      <c r="AY129" s="23"/>
    </row>
    <row r="130" customFormat="false" ht="15.75" hidden="false" customHeight="true" outlineLevel="0" collapsed="false">
      <c r="A130" s="23"/>
      <c r="B130" s="23"/>
      <c r="C130" s="23"/>
      <c r="D130" s="23"/>
      <c r="E130" s="24"/>
      <c r="F130" s="24"/>
      <c r="G130" s="24"/>
      <c r="H130" s="24"/>
      <c r="I130" s="24"/>
      <c r="J130" s="24"/>
      <c r="K130" s="23"/>
      <c r="L130" s="23"/>
      <c r="M130" s="23"/>
      <c r="N130" s="23"/>
      <c r="O130" s="23"/>
      <c r="P130" s="23"/>
      <c r="Q130" s="23"/>
      <c r="R130" s="23"/>
      <c r="S130" s="23"/>
      <c r="T130" s="23"/>
      <c r="U130" s="23"/>
      <c r="V130" s="23"/>
      <c r="W130" s="23"/>
      <c r="X130" s="23"/>
      <c r="Y130" s="23"/>
      <c r="Z130" s="23"/>
      <c r="AA130" s="23"/>
      <c r="AB130" s="23"/>
      <c r="AC130" s="23"/>
      <c r="AD130" s="23"/>
      <c r="AE130" s="24"/>
      <c r="AF130" s="24"/>
      <c r="AG130" s="24"/>
      <c r="AH130" s="24"/>
      <c r="AI130" s="24"/>
      <c r="AJ130" s="24"/>
      <c r="AK130" s="24"/>
      <c r="AL130" s="24"/>
      <c r="AM130" s="24"/>
      <c r="AN130" s="24"/>
      <c r="AO130" s="24"/>
      <c r="AP130" s="24"/>
      <c r="AQ130" s="24"/>
      <c r="AR130" s="24"/>
      <c r="AS130" s="24"/>
      <c r="AT130" s="24"/>
      <c r="AU130" s="23"/>
      <c r="AV130" s="23"/>
      <c r="AW130" s="23"/>
      <c r="AX130" s="23"/>
      <c r="AY130" s="23"/>
    </row>
    <row r="131" customFormat="false" ht="15.75" hidden="false" customHeight="true" outlineLevel="0" collapsed="false">
      <c r="A131" s="23"/>
      <c r="B131" s="23"/>
      <c r="C131" s="23"/>
      <c r="D131" s="23"/>
      <c r="E131" s="24"/>
      <c r="F131" s="24"/>
      <c r="G131" s="24"/>
      <c r="H131" s="24"/>
      <c r="I131" s="24"/>
      <c r="J131" s="24"/>
      <c r="K131" s="23"/>
      <c r="L131" s="23"/>
      <c r="M131" s="23"/>
      <c r="N131" s="23"/>
      <c r="O131" s="23"/>
      <c r="P131" s="23"/>
      <c r="Q131" s="23"/>
      <c r="R131" s="23"/>
      <c r="S131" s="23"/>
      <c r="T131" s="23"/>
      <c r="U131" s="23"/>
      <c r="V131" s="23"/>
      <c r="W131" s="23"/>
      <c r="X131" s="23"/>
      <c r="Y131" s="23"/>
      <c r="Z131" s="23"/>
      <c r="AA131" s="23"/>
      <c r="AB131" s="23"/>
      <c r="AC131" s="23"/>
      <c r="AD131" s="23"/>
      <c r="AE131" s="24"/>
      <c r="AF131" s="24"/>
      <c r="AG131" s="24"/>
      <c r="AH131" s="24"/>
      <c r="AI131" s="24"/>
      <c r="AJ131" s="24"/>
      <c r="AK131" s="24"/>
      <c r="AL131" s="24"/>
      <c r="AM131" s="24"/>
      <c r="AN131" s="24"/>
      <c r="AO131" s="24"/>
      <c r="AP131" s="24"/>
      <c r="AQ131" s="24"/>
      <c r="AR131" s="24"/>
      <c r="AS131" s="24"/>
      <c r="AT131" s="24"/>
      <c r="AU131" s="23"/>
      <c r="AV131" s="23"/>
      <c r="AW131" s="23"/>
      <c r="AX131" s="23"/>
      <c r="AY131" s="23"/>
    </row>
    <row r="132" customFormat="false" ht="15.75" hidden="false" customHeight="true" outlineLevel="0" collapsed="false">
      <c r="A132" s="23"/>
      <c r="B132" s="23"/>
      <c r="C132" s="23"/>
      <c r="D132" s="23"/>
      <c r="E132" s="24"/>
      <c r="F132" s="24"/>
      <c r="G132" s="24"/>
      <c r="H132" s="24"/>
      <c r="I132" s="24"/>
      <c r="J132" s="24"/>
      <c r="K132" s="23"/>
      <c r="L132" s="23"/>
      <c r="M132" s="23"/>
      <c r="N132" s="23"/>
      <c r="O132" s="23"/>
      <c r="P132" s="23"/>
      <c r="Q132" s="23"/>
      <c r="R132" s="23"/>
      <c r="S132" s="23"/>
      <c r="T132" s="23"/>
      <c r="U132" s="23"/>
      <c r="V132" s="23"/>
      <c r="W132" s="23"/>
      <c r="X132" s="23"/>
      <c r="Y132" s="23"/>
      <c r="Z132" s="23"/>
      <c r="AA132" s="23"/>
      <c r="AB132" s="23"/>
      <c r="AC132" s="23"/>
      <c r="AD132" s="23"/>
      <c r="AE132" s="24"/>
      <c r="AF132" s="24"/>
      <c r="AG132" s="24"/>
      <c r="AH132" s="24"/>
      <c r="AI132" s="24"/>
      <c r="AJ132" s="24"/>
      <c r="AK132" s="24"/>
      <c r="AL132" s="24"/>
      <c r="AM132" s="24"/>
      <c r="AN132" s="24"/>
      <c r="AO132" s="24"/>
      <c r="AP132" s="24"/>
      <c r="AQ132" s="24"/>
      <c r="AR132" s="24"/>
      <c r="AS132" s="24"/>
      <c r="AT132" s="24"/>
      <c r="AU132" s="23"/>
      <c r="AV132" s="23"/>
      <c r="AW132" s="23"/>
      <c r="AX132" s="23"/>
      <c r="AY132" s="23"/>
    </row>
    <row r="133" customFormat="false" ht="15.75" hidden="false" customHeight="true" outlineLevel="0" collapsed="false">
      <c r="A133" s="23"/>
      <c r="B133" s="23"/>
      <c r="C133" s="23"/>
      <c r="D133" s="23"/>
      <c r="E133" s="24"/>
      <c r="F133" s="24"/>
      <c r="G133" s="24"/>
      <c r="H133" s="24"/>
      <c r="I133" s="24"/>
      <c r="J133" s="24"/>
      <c r="K133" s="23"/>
      <c r="L133" s="23"/>
      <c r="M133" s="23"/>
      <c r="N133" s="23"/>
      <c r="O133" s="23"/>
      <c r="P133" s="23"/>
      <c r="Q133" s="23"/>
      <c r="R133" s="23"/>
      <c r="S133" s="23"/>
      <c r="T133" s="23"/>
      <c r="U133" s="23"/>
      <c r="V133" s="23"/>
      <c r="W133" s="23"/>
      <c r="X133" s="23"/>
      <c r="Y133" s="23"/>
      <c r="Z133" s="23"/>
      <c r="AA133" s="23"/>
      <c r="AB133" s="23"/>
      <c r="AC133" s="23"/>
      <c r="AD133" s="23"/>
      <c r="AE133" s="24"/>
      <c r="AF133" s="24"/>
      <c r="AG133" s="24"/>
      <c r="AH133" s="24"/>
      <c r="AI133" s="24"/>
      <c r="AJ133" s="24"/>
      <c r="AK133" s="24"/>
      <c r="AL133" s="24"/>
      <c r="AM133" s="24"/>
      <c r="AN133" s="24"/>
      <c r="AO133" s="24"/>
      <c r="AP133" s="24"/>
      <c r="AQ133" s="24"/>
      <c r="AR133" s="24"/>
      <c r="AS133" s="24"/>
      <c r="AT133" s="24"/>
      <c r="AU133" s="23"/>
      <c r="AV133" s="23"/>
      <c r="AW133" s="23"/>
      <c r="AX133" s="23"/>
      <c r="AY133" s="23"/>
    </row>
    <row r="134" customFormat="false" ht="15.75" hidden="false" customHeight="true" outlineLevel="0" collapsed="false">
      <c r="A134" s="23"/>
      <c r="B134" s="23"/>
      <c r="C134" s="23"/>
      <c r="D134" s="23"/>
      <c r="E134" s="24"/>
      <c r="F134" s="24"/>
      <c r="G134" s="24"/>
      <c r="H134" s="24"/>
      <c r="I134" s="24"/>
      <c r="J134" s="24"/>
      <c r="K134" s="23"/>
      <c r="L134" s="23"/>
      <c r="M134" s="23"/>
      <c r="N134" s="23"/>
      <c r="O134" s="23"/>
      <c r="P134" s="23"/>
      <c r="Q134" s="23"/>
      <c r="R134" s="23"/>
      <c r="S134" s="23"/>
      <c r="T134" s="23"/>
      <c r="U134" s="23"/>
      <c r="V134" s="23"/>
      <c r="W134" s="23"/>
      <c r="X134" s="23"/>
      <c r="Y134" s="23"/>
      <c r="Z134" s="23"/>
      <c r="AA134" s="23"/>
      <c r="AB134" s="23"/>
      <c r="AC134" s="23"/>
      <c r="AD134" s="23"/>
      <c r="AE134" s="24"/>
      <c r="AF134" s="24"/>
      <c r="AG134" s="24"/>
      <c r="AH134" s="24"/>
      <c r="AI134" s="24"/>
      <c r="AJ134" s="24"/>
      <c r="AK134" s="24"/>
      <c r="AL134" s="24"/>
      <c r="AM134" s="24"/>
      <c r="AN134" s="24"/>
      <c r="AO134" s="24"/>
      <c r="AP134" s="24"/>
      <c r="AQ134" s="24"/>
      <c r="AR134" s="24"/>
      <c r="AS134" s="24"/>
      <c r="AT134" s="24"/>
      <c r="AU134" s="23"/>
      <c r="AV134" s="23"/>
      <c r="AW134" s="23"/>
      <c r="AX134" s="23"/>
      <c r="AY134" s="23"/>
    </row>
    <row r="135" customFormat="false" ht="15.75" hidden="false" customHeight="true" outlineLevel="0" collapsed="false">
      <c r="A135" s="23"/>
      <c r="B135" s="23"/>
      <c r="C135" s="23"/>
      <c r="D135" s="23"/>
      <c r="E135" s="24"/>
      <c r="F135" s="24"/>
      <c r="G135" s="24"/>
      <c r="H135" s="24"/>
      <c r="I135" s="24"/>
      <c r="J135" s="24"/>
      <c r="K135" s="23"/>
      <c r="L135" s="23"/>
      <c r="M135" s="23"/>
      <c r="N135" s="23"/>
      <c r="O135" s="23"/>
      <c r="P135" s="23"/>
      <c r="Q135" s="23"/>
      <c r="R135" s="23"/>
      <c r="S135" s="23"/>
      <c r="T135" s="23"/>
      <c r="U135" s="23"/>
      <c r="V135" s="23"/>
      <c r="W135" s="23"/>
      <c r="X135" s="23"/>
      <c r="Y135" s="23"/>
      <c r="Z135" s="23"/>
      <c r="AA135" s="23"/>
      <c r="AB135" s="23"/>
      <c r="AC135" s="23"/>
      <c r="AD135" s="23"/>
      <c r="AE135" s="24"/>
      <c r="AF135" s="24"/>
      <c r="AG135" s="24"/>
      <c r="AH135" s="24"/>
      <c r="AI135" s="24"/>
      <c r="AJ135" s="24"/>
      <c r="AK135" s="24"/>
      <c r="AL135" s="24"/>
      <c r="AM135" s="24"/>
      <c r="AN135" s="24"/>
      <c r="AO135" s="24"/>
      <c r="AP135" s="24"/>
      <c r="AQ135" s="24"/>
      <c r="AR135" s="24"/>
      <c r="AS135" s="24"/>
      <c r="AT135" s="24"/>
      <c r="AU135" s="23"/>
      <c r="AV135" s="23"/>
      <c r="AW135" s="23"/>
      <c r="AX135" s="23"/>
      <c r="AY135" s="23"/>
    </row>
    <row r="136" customFormat="false" ht="15.75" hidden="false" customHeight="true" outlineLevel="0" collapsed="false">
      <c r="A136" s="23"/>
      <c r="B136" s="23"/>
      <c r="C136" s="23"/>
      <c r="D136" s="23"/>
      <c r="E136" s="24"/>
      <c r="F136" s="24"/>
      <c r="G136" s="24"/>
      <c r="H136" s="24"/>
      <c r="I136" s="24"/>
      <c r="J136" s="24"/>
      <c r="K136" s="23"/>
      <c r="L136" s="23"/>
      <c r="M136" s="23"/>
      <c r="N136" s="23"/>
      <c r="O136" s="23"/>
      <c r="P136" s="23"/>
      <c r="Q136" s="23"/>
      <c r="R136" s="23"/>
      <c r="S136" s="23"/>
      <c r="T136" s="23"/>
      <c r="U136" s="23"/>
      <c r="V136" s="23"/>
      <c r="W136" s="23"/>
      <c r="X136" s="23"/>
      <c r="Y136" s="23"/>
      <c r="Z136" s="23"/>
      <c r="AA136" s="23"/>
      <c r="AB136" s="23"/>
      <c r="AC136" s="23"/>
      <c r="AD136" s="23"/>
      <c r="AE136" s="24"/>
      <c r="AF136" s="24"/>
      <c r="AG136" s="24"/>
      <c r="AH136" s="24"/>
      <c r="AI136" s="24"/>
      <c r="AJ136" s="24"/>
      <c r="AK136" s="24"/>
      <c r="AL136" s="24"/>
      <c r="AM136" s="24"/>
      <c r="AN136" s="24"/>
      <c r="AO136" s="24"/>
      <c r="AP136" s="24"/>
      <c r="AQ136" s="24"/>
      <c r="AR136" s="24"/>
      <c r="AS136" s="24"/>
      <c r="AT136" s="24"/>
      <c r="AU136" s="23"/>
      <c r="AV136" s="23"/>
      <c r="AW136" s="23"/>
      <c r="AX136" s="23"/>
      <c r="AY136" s="23"/>
    </row>
    <row r="137" customFormat="false" ht="15.75" hidden="false" customHeight="true" outlineLevel="0" collapsed="false">
      <c r="A137" s="23"/>
      <c r="B137" s="23"/>
      <c r="C137" s="23"/>
      <c r="D137" s="23"/>
      <c r="E137" s="24"/>
      <c r="F137" s="24"/>
      <c r="G137" s="24"/>
      <c r="H137" s="24"/>
      <c r="I137" s="24"/>
      <c r="J137" s="24"/>
      <c r="K137" s="23"/>
      <c r="L137" s="23"/>
      <c r="M137" s="23"/>
      <c r="N137" s="23"/>
      <c r="O137" s="23"/>
      <c r="P137" s="23"/>
      <c r="Q137" s="23"/>
      <c r="R137" s="23"/>
      <c r="S137" s="23"/>
      <c r="T137" s="23"/>
      <c r="U137" s="23"/>
      <c r="V137" s="23"/>
      <c r="W137" s="23"/>
      <c r="X137" s="23"/>
      <c r="Y137" s="23"/>
      <c r="Z137" s="23"/>
      <c r="AA137" s="23"/>
      <c r="AB137" s="23"/>
      <c r="AC137" s="23"/>
      <c r="AD137" s="23"/>
      <c r="AE137" s="24"/>
      <c r="AF137" s="24"/>
      <c r="AG137" s="24"/>
      <c r="AH137" s="24"/>
      <c r="AI137" s="24"/>
      <c r="AJ137" s="24"/>
      <c r="AK137" s="24"/>
      <c r="AL137" s="24"/>
      <c r="AM137" s="24"/>
      <c r="AN137" s="24"/>
      <c r="AO137" s="24"/>
      <c r="AP137" s="24"/>
      <c r="AQ137" s="24"/>
      <c r="AR137" s="24"/>
      <c r="AS137" s="24"/>
      <c r="AT137" s="24"/>
      <c r="AU137" s="23"/>
      <c r="AV137" s="23"/>
      <c r="AW137" s="23"/>
      <c r="AX137" s="23"/>
      <c r="AY137" s="23"/>
    </row>
    <row r="138" customFormat="false" ht="15.75" hidden="false" customHeight="true" outlineLevel="0" collapsed="false">
      <c r="A138" s="23"/>
      <c r="B138" s="23"/>
      <c r="C138" s="23"/>
      <c r="D138" s="23"/>
      <c r="E138" s="24"/>
      <c r="F138" s="24"/>
      <c r="G138" s="24"/>
      <c r="H138" s="24"/>
      <c r="I138" s="24"/>
      <c r="J138" s="24"/>
      <c r="K138" s="23"/>
      <c r="L138" s="23"/>
      <c r="M138" s="23"/>
      <c r="N138" s="23"/>
      <c r="O138" s="23"/>
      <c r="P138" s="23"/>
      <c r="Q138" s="23"/>
      <c r="R138" s="23"/>
      <c r="S138" s="23"/>
      <c r="T138" s="23"/>
      <c r="U138" s="23"/>
      <c r="V138" s="23"/>
      <c r="W138" s="23"/>
      <c r="X138" s="23"/>
      <c r="Y138" s="23"/>
      <c r="Z138" s="23"/>
      <c r="AA138" s="23"/>
      <c r="AB138" s="23"/>
      <c r="AC138" s="23"/>
      <c r="AD138" s="23"/>
      <c r="AE138" s="24"/>
      <c r="AF138" s="24"/>
      <c r="AG138" s="24"/>
      <c r="AH138" s="24"/>
      <c r="AI138" s="24"/>
      <c r="AJ138" s="24"/>
      <c r="AK138" s="24"/>
      <c r="AL138" s="24"/>
      <c r="AM138" s="24"/>
      <c r="AN138" s="24"/>
      <c r="AO138" s="24"/>
      <c r="AP138" s="24"/>
      <c r="AQ138" s="24"/>
      <c r="AR138" s="24"/>
      <c r="AS138" s="24"/>
      <c r="AT138" s="24"/>
      <c r="AU138" s="23"/>
      <c r="AV138" s="23"/>
      <c r="AW138" s="23"/>
      <c r="AX138" s="23"/>
      <c r="AY138" s="23"/>
    </row>
    <row r="139" customFormat="false" ht="15.75" hidden="false" customHeight="true" outlineLevel="0" collapsed="false">
      <c r="A139" s="23"/>
      <c r="B139" s="23"/>
      <c r="C139" s="23"/>
      <c r="D139" s="23"/>
      <c r="E139" s="24"/>
      <c r="F139" s="24"/>
      <c r="G139" s="24"/>
      <c r="H139" s="24"/>
      <c r="I139" s="24"/>
      <c r="J139" s="24"/>
      <c r="K139" s="23"/>
      <c r="L139" s="23"/>
      <c r="M139" s="23"/>
      <c r="N139" s="23"/>
      <c r="O139" s="23"/>
      <c r="P139" s="23"/>
      <c r="Q139" s="23"/>
      <c r="R139" s="23"/>
      <c r="S139" s="23"/>
      <c r="T139" s="23"/>
      <c r="U139" s="23"/>
      <c r="V139" s="23"/>
      <c r="W139" s="23"/>
      <c r="X139" s="23"/>
      <c r="Y139" s="23"/>
      <c r="Z139" s="23"/>
      <c r="AA139" s="23"/>
      <c r="AB139" s="23"/>
      <c r="AC139" s="23"/>
      <c r="AD139" s="23"/>
      <c r="AE139" s="24"/>
      <c r="AF139" s="24"/>
      <c r="AG139" s="24"/>
      <c r="AH139" s="24"/>
      <c r="AI139" s="24"/>
      <c r="AJ139" s="24"/>
      <c r="AK139" s="24"/>
      <c r="AL139" s="24"/>
      <c r="AM139" s="24"/>
      <c r="AN139" s="24"/>
      <c r="AO139" s="24"/>
      <c r="AP139" s="24"/>
      <c r="AQ139" s="24"/>
      <c r="AR139" s="24"/>
      <c r="AS139" s="24"/>
      <c r="AT139" s="24"/>
      <c r="AU139" s="23"/>
      <c r="AV139" s="23"/>
      <c r="AW139" s="23"/>
      <c r="AX139" s="23"/>
      <c r="AY139" s="23"/>
    </row>
    <row r="140" customFormat="false" ht="15.75" hidden="false" customHeight="true" outlineLevel="0" collapsed="false">
      <c r="A140" s="23"/>
      <c r="B140" s="23"/>
      <c r="C140" s="23"/>
      <c r="D140" s="23"/>
      <c r="E140" s="24"/>
      <c r="F140" s="24"/>
      <c r="G140" s="24"/>
      <c r="H140" s="24"/>
      <c r="I140" s="24"/>
      <c r="J140" s="24"/>
      <c r="K140" s="23"/>
      <c r="L140" s="23"/>
      <c r="M140" s="23"/>
      <c r="N140" s="23"/>
      <c r="O140" s="23"/>
      <c r="P140" s="23"/>
      <c r="Q140" s="23"/>
      <c r="R140" s="23"/>
      <c r="S140" s="23"/>
      <c r="T140" s="23"/>
      <c r="U140" s="23"/>
      <c r="V140" s="23"/>
      <c r="W140" s="23"/>
      <c r="X140" s="23"/>
      <c r="Y140" s="23"/>
      <c r="Z140" s="23"/>
      <c r="AA140" s="23"/>
      <c r="AB140" s="23"/>
      <c r="AC140" s="23"/>
      <c r="AD140" s="23"/>
      <c r="AE140" s="24"/>
      <c r="AF140" s="24"/>
      <c r="AG140" s="24"/>
      <c r="AH140" s="24"/>
      <c r="AI140" s="24"/>
      <c r="AJ140" s="24"/>
      <c r="AK140" s="24"/>
      <c r="AL140" s="24"/>
      <c r="AM140" s="24"/>
      <c r="AN140" s="24"/>
      <c r="AO140" s="24"/>
      <c r="AP140" s="24"/>
      <c r="AQ140" s="24"/>
      <c r="AR140" s="24"/>
      <c r="AS140" s="24"/>
      <c r="AT140" s="24"/>
      <c r="AU140" s="23"/>
      <c r="AV140" s="23"/>
      <c r="AW140" s="23"/>
      <c r="AX140" s="23"/>
      <c r="AY140" s="23"/>
    </row>
    <row r="141" customFormat="false" ht="15.75" hidden="false" customHeight="true" outlineLevel="0" collapsed="false">
      <c r="A141" s="23"/>
      <c r="B141" s="23"/>
      <c r="C141" s="23"/>
      <c r="D141" s="23"/>
      <c r="E141" s="24"/>
      <c r="F141" s="24"/>
      <c r="G141" s="24"/>
      <c r="H141" s="24"/>
      <c r="I141" s="24"/>
      <c r="J141" s="24"/>
      <c r="K141" s="23"/>
      <c r="L141" s="23"/>
      <c r="M141" s="23"/>
      <c r="N141" s="23"/>
      <c r="O141" s="23"/>
      <c r="P141" s="23"/>
      <c r="Q141" s="23"/>
      <c r="R141" s="23"/>
      <c r="S141" s="23"/>
      <c r="T141" s="23"/>
      <c r="U141" s="23"/>
      <c r="V141" s="23"/>
      <c r="W141" s="23"/>
      <c r="X141" s="23"/>
      <c r="Y141" s="23"/>
      <c r="Z141" s="23"/>
      <c r="AA141" s="23"/>
      <c r="AB141" s="23"/>
      <c r="AC141" s="23"/>
      <c r="AD141" s="23"/>
      <c r="AE141" s="24"/>
      <c r="AF141" s="24"/>
      <c r="AG141" s="24"/>
      <c r="AH141" s="24"/>
      <c r="AI141" s="24"/>
      <c r="AJ141" s="24"/>
      <c r="AK141" s="24"/>
      <c r="AL141" s="24"/>
      <c r="AM141" s="24"/>
      <c r="AN141" s="24"/>
      <c r="AO141" s="24"/>
      <c r="AP141" s="24"/>
      <c r="AQ141" s="24"/>
      <c r="AR141" s="24"/>
      <c r="AS141" s="24"/>
      <c r="AT141" s="24"/>
      <c r="AU141" s="23"/>
      <c r="AV141" s="23"/>
      <c r="AW141" s="23"/>
      <c r="AX141" s="23"/>
      <c r="AY141" s="23"/>
    </row>
    <row r="142" customFormat="false" ht="15.75" hidden="false" customHeight="true" outlineLevel="0" collapsed="false">
      <c r="A142" s="23"/>
      <c r="B142" s="23"/>
      <c r="C142" s="23"/>
      <c r="D142" s="23"/>
      <c r="E142" s="24"/>
      <c r="F142" s="24"/>
      <c r="G142" s="24"/>
      <c r="H142" s="24"/>
      <c r="I142" s="24"/>
      <c r="J142" s="24"/>
      <c r="K142" s="23"/>
      <c r="L142" s="23"/>
      <c r="M142" s="23"/>
      <c r="N142" s="23"/>
      <c r="O142" s="23"/>
      <c r="P142" s="23"/>
      <c r="Q142" s="23"/>
      <c r="R142" s="23"/>
      <c r="S142" s="23"/>
      <c r="T142" s="23"/>
      <c r="U142" s="23"/>
      <c r="V142" s="23"/>
      <c r="W142" s="23"/>
      <c r="X142" s="23"/>
      <c r="Y142" s="23"/>
      <c r="Z142" s="23"/>
      <c r="AA142" s="23"/>
      <c r="AB142" s="23"/>
      <c r="AC142" s="23"/>
      <c r="AD142" s="23"/>
      <c r="AE142" s="24"/>
      <c r="AF142" s="24"/>
      <c r="AG142" s="24"/>
      <c r="AH142" s="24"/>
      <c r="AI142" s="24"/>
      <c r="AJ142" s="24"/>
      <c r="AK142" s="24"/>
      <c r="AL142" s="24"/>
      <c r="AM142" s="24"/>
      <c r="AN142" s="24"/>
      <c r="AO142" s="24"/>
      <c r="AP142" s="24"/>
      <c r="AQ142" s="24"/>
      <c r="AR142" s="24"/>
      <c r="AS142" s="24"/>
      <c r="AT142" s="24"/>
      <c r="AU142" s="23"/>
      <c r="AV142" s="23"/>
      <c r="AW142" s="23"/>
      <c r="AX142" s="23"/>
      <c r="AY142" s="23"/>
    </row>
    <row r="143" customFormat="false" ht="15.75" hidden="false" customHeight="true" outlineLevel="0" collapsed="false">
      <c r="A143" s="23"/>
      <c r="B143" s="23"/>
      <c r="C143" s="23"/>
      <c r="D143" s="23"/>
      <c r="E143" s="24"/>
      <c r="F143" s="24"/>
      <c r="G143" s="24"/>
      <c r="H143" s="24"/>
      <c r="I143" s="24"/>
      <c r="J143" s="24"/>
      <c r="K143" s="23"/>
      <c r="L143" s="23"/>
      <c r="M143" s="23"/>
      <c r="N143" s="23"/>
      <c r="O143" s="23"/>
      <c r="P143" s="23"/>
      <c r="Q143" s="23"/>
      <c r="R143" s="23"/>
      <c r="S143" s="23"/>
      <c r="T143" s="23"/>
      <c r="U143" s="23"/>
      <c r="V143" s="23"/>
      <c r="W143" s="23"/>
      <c r="X143" s="23"/>
      <c r="Y143" s="23"/>
      <c r="Z143" s="23"/>
      <c r="AA143" s="23"/>
      <c r="AB143" s="23"/>
      <c r="AC143" s="23"/>
      <c r="AD143" s="23"/>
      <c r="AE143" s="24"/>
      <c r="AF143" s="24"/>
      <c r="AG143" s="24"/>
      <c r="AH143" s="24"/>
      <c r="AI143" s="24"/>
      <c r="AJ143" s="24"/>
      <c r="AK143" s="24"/>
      <c r="AL143" s="24"/>
      <c r="AM143" s="24"/>
      <c r="AN143" s="24"/>
      <c r="AO143" s="24"/>
      <c r="AP143" s="24"/>
      <c r="AQ143" s="24"/>
      <c r="AR143" s="24"/>
      <c r="AS143" s="24"/>
      <c r="AT143" s="24"/>
      <c r="AU143" s="23"/>
      <c r="AV143" s="23"/>
      <c r="AW143" s="23"/>
      <c r="AX143" s="23"/>
      <c r="AY143" s="23"/>
    </row>
    <row r="144" customFormat="false" ht="15.75" hidden="false" customHeight="true" outlineLevel="0" collapsed="false">
      <c r="A144" s="23"/>
      <c r="B144" s="23"/>
      <c r="C144" s="23"/>
      <c r="D144" s="23"/>
      <c r="E144" s="24"/>
      <c r="F144" s="24"/>
      <c r="G144" s="24"/>
      <c r="H144" s="24"/>
      <c r="I144" s="24"/>
      <c r="J144" s="24"/>
      <c r="K144" s="23"/>
      <c r="L144" s="23"/>
      <c r="M144" s="23"/>
      <c r="N144" s="23"/>
      <c r="O144" s="23"/>
      <c r="P144" s="23"/>
      <c r="Q144" s="23"/>
      <c r="R144" s="23"/>
      <c r="S144" s="23"/>
      <c r="T144" s="23"/>
      <c r="U144" s="23"/>
      <c r="V144" s="23"/>
      <c r="W144" s="23"/>
      <c r="X144" s="23"/>
      <c r="Y144" s="23"/>
      <c r="Z144" s="23"/>
      <c r="AA144" s="23"/>
      <c r="AB144" s="23"/>
      <c r="AC144" s="23"/>
      <c r="AD144" s="23"/>
      <c r="AE144" s="24"/>
      <c r="AF144" s="24"/>
      <c r="AG144" s="24"/>
      <c r="AH144" s="24"/>
      <c r="AI144" s="24"/>
      <c r="AJ144" s="24"/>
      <c r="AK144" s="24"/>
      <c r="AL144" s="24"/>
      <c r="AM144" s="24"/>
      <c r="AN144" s="24"/>
      <c r="AO144" s="24"/>
      <c r="AP144" s="24"/>
      <c r="AQ144" s="24"/>
      <c r="AR144" s="24"/>
      <c r="AS144" s="24"/>
      <c r="AT144" s="24"/>
      <c r="AU144" s="23"/>
      <c r="AV144" s="23"/>
      <c r="AW144" s="23"/>
      <c r="AX144" s="23"/>
      <c r="AY144" s="23"/>
    </row>
    <row r="145" customFormat="false" ht="15.75" hidden="false" customHeight="true" outlineLevel="0" collapsed="false">
      <c r="A145" s="23"/>
      <c r="B145" s="23"/>
      <c r="C145" s="23"/>
      <c r="D145" s="23"/>
      <c r="E145" s="24"/>
      <c r="F145" s="24"/>
      <c r="G145" s="24"/>
      <c r="H145" s="24"/>
      <c r="I145" s="24"/>
      <c r="J145" s="24"/>
      <c r="K145" s="23"/>
      <c r="L145" s="23"/>
      <c r="M145" s="23"/>
      <c r="N145" s="23"/>
      <c r="O145" s="23"/>
      <c r="P145" s="23"/>
      <c r="Q145" s="23"/>
      <c r="R145" s="23"/>
      <c r="S145" s="23"/>
      <c r="T145" s="23"/>
      <c r="U145" s="23"/>
      <c r="V145" s="23"/>
      <c r="W145" s="23"/>
      <c r="X145" s="23"/>
      <c r="Y145" s="23"/>
      <c r="Z145" s="23"/>
      <c r="AA145" s="23"/>
      <c r="AB145" s="23"/>
      <c r="AC145" s="23"/>
      <c r="AD145" s="23"/>
      <c r="AE145" s="24"/>
      <c r="AF145" s="24"/>
      <c r="AG145" s="24"/>
      <c r="AH145" s="24"/>
      <c r="AI145" s="24"/>
      <c r="AJ145" s="24"/>
      <c r="AK145" s="24"/>
      <c r="AL145" s="24"/>
      <c r="AM145" s="24"/>
      <c r="AN145" s="24"/>
      <c r="AO145" s="24"/>
      <c r="AP145" s="24"/>
      <c r="AQ145" s="24"/>
      <c r="AR145" s="24"/>
      <c r="AS145" s="24"/>
      <c r="AT145" s="24"/>
      <c r="AU145" s="23"/>
      <c r="AV145" s="23"/>
      <c r="AW145" s="23"/>
      <c r="AX145" s="23"/>
      <c r="AY145" s="23"/>
    </row>
    <row r="146" customFormat="false" ht="15.75" hidden="false" customHeight="true" outlineLevel="0" collapsed="false">
      <c r="A146" s="23"/>
      <c r="B146" s="23"/>
      <c r="C146" s="23"/>
      <c r="D146" s="23"/>
      <c r="E146" s="24"/>
      <c r="F146" s="24"/>
      <c r="G146" s="24"/>
      <c r="H146" s="24"/>
      <c r="I146" s="24"/>
      <c r="J146" s="24"/>
      <c r="K146" s="23"/>
      <c r="L146" s="23"/>
      <c r="M146" s="23"/>
      <c r="N146" s="23"/>
      <c r="O146" s="23"/>
      <c r="P146" s="23"/>
      <c r="Q146" s="23"/>
      <c r="R146" s="23"/>
      <c r="S146" s="23"/>
      <c r="T146" s="23"/>
      <c r="U146" s="23"/>
      <c r="V146" s="23"/>
      <c r="W146" s="23"/>
      <c r="X146" s="23"/>
      <c r="Y146" s="23"/>
      <c r="Z146" s="23"/>
      <c r="AA146" s="23"/>
      <c r="AB146" s="23"/>
      <c r="AC146" s="23"/>
      <c r="AD146" s="23"/>
      <c r="AE146" s="24"/>
      <c r="AF146" s="24"/>
      <c r="AG146" s="24"/>
      <c r="AH146" s="24"/>
      <c r="AI146" s="24"/>
      <c r="AJ146" s="24"/>
      <c r="AK146" s="24"/>
      <c r="AL146" s="24"/>
      <c r="AM146" s="24"/>
      <c r="AN146" s="24"/>
      <c r="AO146" s="24"/>
      <c r="AP146" s="24"/>
      <c r="AQ146" s="24"/>
      <c r="AR146" s="24"/>
      <c r="AS146" s="24"/>
      <c r="AT146" s="24"/>
      <c r="AU146" s="23"/>
      <c r="AV146" s="23"/>
      <c r="AW146" s="23"/>
      <c r="AX146" s="23"/>
      <c r="AY146" s="23"/>
    </row>
    <row r="147" customFormat="false" ht="15.75" hidden="false" customHeight="true" outlineLevel="0" collapsed="false">
      <c r="A147" s="23"/>
      <c r="B147" s="23"/>
      <c r="C147" s="23"/>
      <c r="D147" s="23"/>
      <c r="E147" s="24"/>
      <c r="F147" s="24"/>
      <c r="G147" s="24"/>
      <c r="H147" s="24"/>
      <c r="I147" s="24"/>
      <c r="J147" s="24"/>
      <c r="K147" s="23"/>
      <c r="L147" s="23"/>
      <c r="M147" s="23"/>
      <c r="N147" s="23"/>
      <c r="O147" s="23"/>
      <c r="P147" s="23"/>
      <c r="Q147" s="23"/>
      <c r="R147" s="23"/>
      <c r="S147" s="23"/>
      <c r="T147" s="23"/>
      <c r="U147" s="23"/>
      <c r="V147" s="23"/>
      <c r="W147" s="23"/>
      <c r="X147" s="23"/>
      <c r="Y147" s="23"/>
      <c r="Z147" s="23"/>
      <c r="AA147" s="23"/>
      <c r="AB147" s="23"/>
      <c r="AC147" s="23"/>
      <c r="AD147" s="23"/>
      <c r="AE147" s="24"/>
      <c r="AF147" s="24"/>
      <c r="AG147" s="24"/>
      <c r="AH147" s="24"/>
      <c r="AI147" s="24"/>
      <c r="AJ147" s="24"/>
      <c r="AK147" s="24"/>
      <c r="AL147" s="24"/>
      <c r="AM147" s="24"/>
      <c r="AN147" s="24"/>
      <c r="AO147" s="24"/>
      <c r="AP147" s="24"/>
      <c r="AQ147" s="24"/>
      <c r="AR147" s="24"/>
      <c r="AS147" s="24"/>
      <c r="AT147" s="24"/>
      <c r="AU147" s="23"/>
      <c r="AV147" s="23"/>
      <c r="AW147" s="23"/>
      <c r="AX147" s="23"/>
      <c r="AY147" s="23"/>
    </row>
    <row r="148" customFormat="false" ht="15.75" hidden="false" customHeight="true" outlineLevel="0" collapsed="false">
      <c r="A148" s="23"/>
      <c r="B148" s="23"/>
      <c r="C148" s="23"/>
      <c r="D148" s="23"/>
      <c r="E148" s="24"/>
      <c r="F148" s="24"/>
      <c r="G148" s="24"/>
      <c r="H148" s="24"/>
      <c r="I148" s="24"/>
      <c r="J148" s="24"/>
      <c r="K148" s="23"/>
      <c r="L148" s="23"/>
      <c r="M148" s="23"/>
      <c r="N148" s="23"/>
      <c r="O148" s="23"/>
      <c r="P148" s="23"/>
      <c r="Q148" s="23"/>
      <c r="R148" s="23"/>
      <c r="S148" s="23"/>
      <c r="T148" s="23"/>
      <c r="U148" s="23"/>
      <c r="V148" s="23"/>
      <c r="W148" s="23"/>
      <c r="X148" s="23"/>
      <c r="Y148" s="23"/>
      <c r="Z148" s="23"/>
      <c r="AA148" s="23"/>
      <c r="AB148" s="23"/>
      <c r="AC148" s="23"/>
      <c r="AD148" s="23"/>
      <c r="AE148" s="24"/>
      <c r="AF148" s="24"/>
      <c r="AG148" s="24"/>
      <c r="AH148" s="24"/>
      <c r="AI148" s="24"/>
      <c r="AJ148" s="24"/>
      <c r="AK148" s="24"/>
      <c r="AL148" s="24"/>
      <c r="AM148" s="24"/>
      <c r="AN148" s="24"/>
      <c r="AO148" s="24"/>
      <c r="AP148" s="24"/>
      <c r="AQ148" s="24"/>
      <c r="AR148" s="24"/>
      <c r="AS148" s="24"/>
      <c r="AT148" s="24"/>
      <c r="AU148" s="23"/>
      <c r="AV148" s="23"/>
      <c r="AW148" s="23"/>
      <c r="AX148" s="23"/>
      <c r="AY148" s="23"/>
    </row>
    <row r="149" customFormat="false" ht="15.75" hidden="false" customHeight="true" outlineLevel="0" collapsed="false">
      <c r="A149" s="23"/>
      <c r="B149" s="23"/>
      <c r="C149" s="23"/>
      <c r="D149" s="23"/>
      <c r="E149" s="24"/>
      <c r="F149" s="24"/>
      <c r="G149" s="24"/>
      <c r="H149" s="24"/>
      <c r="I149" s="24"/>
      <c r="J149" s="24"/>
      <c r="K149" s="23"/>
      <c r="L149" s="23"/>
      <c r="M149" s="23"/>
      <c r="N149" s="23"/>
      <c r="O149" s="23"/>
      <c r="P149" s="23"/>
      <c r="Q149" s="23"/>
      <c r="R149" s="23"/>
      <c r="S149" s="23"/>
      <c r="T149" s="23"/>
      <c r="U149" s="23"/>
      <c r="V149" s="23"/>
      <c r="W149" s="23"/>
      <c r="X149" s="23"/>
      <c r="Y149" s="23"/>
      <c r="Z149" s="23"/>
      <c r="AA149" s="23"/>
      <c r="AB149" s="23"/>
      <c r="AC149" s="23"/>
      <c r="AD149" s="23"/>
      <c r="AE149" s="24"/>
      <c r="AF149" s="24"/>
      <c r="AG149" s="24"/>
      <c r="AH149" s="24"/>
      <c r="AI149" s="24"/>
      <c r="AJ149" s="24"/>
      <c r="AK149" s="24"/>
      <c r="AL149" s="24"/>
      <c r="AM149" s="24"/>
      <c r="AN149" s="24"/>
      <c r="AO149" s="24"/>
      <c r="AP149" s="24"/>
      <c r="AQ149" s="24"/>
      <c r="AR149" s="24"/>
      <c r="AS149" s="24"/>
      <c r="AT149" s="24"/>
      <c r="AU149" s="23"/>
      <c r="AV149" s="23"/>
      <c r="AW149" s="23"/>
      <c r="AX149" s="23"/>
      <c r="AY149" s="23"/>
    </row>
    <row r="150" customFormat="false" ht="15.75" hidden="false" customHeight="true" outlineLevel="0" collapsed="false">
      <c r="A150" s="23"/>
      <c r="B150" s="23"/>
      <c r="C150" s="23"/>
      <c r="D150" s="23"/>
      <c r="E150" s="24"/>
      <c r="F150" s="24"/>
      <c r="G150" s="24"/>
      <c r="H150" s="24"/>
      <c r="I150" s="24"/>
      <c r="J150" s="24"/>
      <c r="K150" s="23"/>
      <c r="L150" s="23"/>
      <c r="M150" s="23"/>
      <c r="N150" s="23"/>
      <c r="O150" s="23"/>
      <c r="P150" s="23"/>
      <c r="Q150" s="23"/>
      <c r="R150" s="23"/>
      <c r="S150" s="23"/>
      <c r="T150" s="23"/>
      <c r="U150" s="23"/>
      <c r="V150" s="23"/>
      <c r="W150" s="23"/>
      <c r="X150" s="23"/>
      <c r="Y150" s="23"/>
      <c r="Z150" s="23"/>
      <c r="AA150" s="23"/>
      <c r="AB150" s="23"/>
      <c r="AC150" s="23"/>
      <c r="AD150" s="23"/>
      <c r="AE150" s="24"/>
      <c r="AF150" s="24"/>
      <c r="AG150" s="24"/>
      <c r="AH150" s="24"/>
      <c r="AI150" s="24"/>
      <c r="AJ150" s="24"/>
      <c r="AK150" s="24"/>
      <c r="AL150" s="24"/>
      <c r="AM150" s="24"/>
      <c r="AN150" s="24"/>
      <c r="AO150" s="24"/>
      <c r="AP150" s="24"/>
      <c r="AQ150" s="24"/>
      <c r="AR150" s="24"/>
      <c r="AS150" s="24"/>
      <c r="AT150" s="24"/>
      <c r="AU150" s="23"/>
      <c r="AV150" s="23"/>
      <c r="AW150" s="23"/>
      <c r="AX150" s="23"/>
      <c r="AY150" s="23"/>
    </row>
    <row r="151" customFormat="false" ht="15.75" hidden="false" customHeight="true" outlineLevel="0" collapsed="false">
      <c r="A151" s="23"/>
      <c r="B151" s="23"/>
      <c r="C151" s="23"/>
      <c r="D151" s="23"/>
      <c r="E151" s="24"/>
      <c r="F151" s="24"/>
      <c r="G151" s="24"/>
      <c r="H151" s="24"/>
      <c r="I151" s="24"/>
      <c r="J151" s="24"/>
      <c r="K151" s="23"/>
      <c r="L151" s="23"/>
      <c r="M151" s="23"/>
      <c r="N151" s="23"/>
      <c r="O151" s="23"/>
      <c r="P151" s="23"/>
      <c r="Q151" s="23"/>
      <c r="R151" s="23"/>
      <c r="S151" s="23"/>
      <c r="T151" s="23"/>
      <c r="U151" s="23"/>
      <c r="V151" s="23"/>
      <c r="W151" s="23"/>
      <c r="X151" s="23"/>
      <c r="Y151" s="23"/>
      <c r="Z151" s="23"/>
      <c r="AA151" s="23"/>
      <c r="AB151" s="23"/>
      <c r="AC151" s="23"/>
      <c r="AD151" s="23"/>
      <c r="AE151" s="24"/>
      <c r="AF151" s="24"/>
      <c r="AG151" s="24"/>
      <c r="AH151" s="24"/>
      <c r="AI151" s="24"/>
      <c r="AJ151" s="24"/>
      <c r="AK151" s="24"/>
      <c r="AL151" s="24"/>
      <c r="AM151" s="24"/>
      <c r="AN151" s="24"/>
      <c r="AO151" s="24"/>
      <c r="AP151" s="24"/>
      <c r="AQ151" s="24"/>
      <c r="AR151" s="24"/>
      <c r="AS151" s="24"/>
      <c r="AT151" s="24"/>
      <c r="AU151" s="23"/>
      <c r="AV151" s="23"/>
      <c r="AW151" s="23"/>
      <c r="AX151" s="23"/>
      <c r="AY151" s="23"/>
    </row>
    <row r="152" customFormat="false" ht="15.75" hidden="false" customHeight="true" outlineLevel="0" collapsed="false">
      <c r="A152" s="23"/>
      <c r="B152" s="23"/>
      <c r="C152" s="23"/>
      <c r="D152" s="23"/>
      <c r="E152" s="24"/>
      <c r="F152" s="24"/>
      <c r="G152" s="24"/>
      <c r="H152" s="24"/>
      <c r="I152" s="24"/>
      <c r="J152" s="24"/>
      <c r="K152" s="23"/>
      <c r="L152" s="23"/>
      <c r="M152" s="23"/>
      <c r="N152" s="23"/>
      <c r="O152" s="23"/>
      <c r="P152" s="23"/>
      <c r="Q152" s="23"/>
      <c r="R152" s="23"/>
      <c r="S152" s="23"/>
      <c r="T152" s="23"/>
      <c r="U152" s="23"/>
      <c r="V152" s="23"/>
      <c r="W152" s="23"/>
      <c r="X152" s="23"/>
      <c r="Y152" s="23"/>
      <c r="Z152" s="23"/>
      <c r="AA152" s="23"/>
      <c r="AB152" s="23"/>
      <c r="AC152" s="23"/>
      <c r="AD152" s="23"/>
      <c r="AE152" s="24"/>
      <c r="AF152" s="24"/>
      <c r="AG152" s="24"/>
      <c r="AH152" s="24"/>
      <c r="AI152" s="24"/>
      <c r="AJ152" s="24"/>
      <c r="AK152" s="24"/>
      <c r="AL152" s="24"/>
      <c r="AM152" s="24"/>
      <c r="AN152" s="24"/>
      <c r="AO152" s="24"/>
      <c r="AP152" s="24"/>
      <c r="AQ152" s="24"/>
      <c r="AR152" s="24"/>
      <c r="AS152" s="24"/>
      <c r="AT152" s="24"/>
      <c r="AU152" s="23"/>
      <c r="AV152" s="23"/>
      <c r="AW152" s="23"/>
      <c r="AX152" s="23"/>
      <c r="AY152" s="23"/>
    </row>
    <row r="153" customFormat="false" ht="15.75" hidden="false" customHeight="true" outlineLevel="0" collapsed="false">
      <c r="A153" s="23"/>
      <c r="B153" s="23"/>
      <c r="C153" s="23"/>
      <c r="D153" s="23"/>
      <c r="E153" s="24"/>
      <c r="F153" s="24"/>
      <c r="G153" s="24"/>
      <c r="H153" s="24"/>
      <c r="I153" s="24"/>
      <c r="J153" s="24"/>
      <c r="K153" s="23"/>
      <c r="L153" s="23"/>
      <c r="M153" s="23"/>
      <c r="N153" s="23"/>
      <c r="O153" s="23"/>
      <c r="P153" s="23"/>
      <c r="Q153" s="23"/>
      <c r="R153" s="23"/>
      <c r="S153" s="23"/>
      <c r="T153" s="23"/>
      <c r="U153" s="23"/>
      <c r="V153" s="23"/>
      <c r="W153" s="23"/>
      <c r="X153" s="23"/>
      <c r="Y153" s="23"/>
      <c r="Z153" s="23"/>
      <c r="AA153" s="23"/>
      <c r="AB153" s="23"/>
      <c r="AC153" s="23"/>
      <c r="AD153" s="23"/>
      <c r="AE153" s="24"/>
      <c r="AF153" s="24"/>
      <c r="AG153" s="24"/>
      <c r="AH153" s="24"/>
      <c r="AI153" s="24"/>
      <c r="AJ153" s="24"/>
      <c r="AK153" s="24"/>
      <c r="AL153" s="24"/>
      <c r="AM153" s="24"/>
      <c r="AN153" s="24"/>
      <c r="AO153" s="24"/>
      <c r="AP153" s="24"/>
      <c r="AQ153" s="24"/>
      <c r="AR153" s="24"/>
      <c r="AS153" s="24"/>
      <c r="AT153" s="24"/>
      <c r="AU153" s="23"/>
      <c r="AV153" s="23"/>
      <c r="AW153" s="23"/>
      <c r="AX153" s="23"/>
      <c r="AY153" s="23"/>
    </row>
    <row r="154" customFormat="false" ht="15.75" hidden="false" customHeight="true" outlineLevel="0" collapsed="false">
      <c r="A154" s="23"/>
      <c r="B154" s="23"/>
      <c r="C154" s="23"/>
      <c r="D154" s="23"/>
      <c r="E154" s="24"/>
      <c r="F154" s="24"/>
      <c r="G154" s="24"/>
      <c r="H154" s="24"/>
      <c r="I154" s="24"/>
      <c r="J154" s="24"/>
      <c r="K154" s="23"/>
      <c r="L154" s="23"/>
      <c r="M154" s="23"/>
      <c r="N154" s="23"/>
      <c r="O154" s="23"/>
      <c r="P154" s="23"/>
      <c r="Q154" s="23"/>
      <c r="R154" s="23"/>
      <c r="S154" s="23"/>
      <c r="T154" s="23"/>
      <c r="U154" s="23"/>
      <c r="V154" s="23"/>
      <c r="W154" s="23"/>
      <c r="X154" s="23"/>
      <c r="Y154" s="23"/>
      <c r="Z154" s="23"/>
      <c r="AA154" s="23"/>
      <c r="AB154" s="23"/>
      <c r="AC154" s="23"/>
      <c r="AD154" s="23"/>
      <c r="AE154" s="24"/>
      <c r="AF154" s="24"/>
      <c r="AG154" s="24"/>
      <c r="AH154" s="24"/>
      <c r="AI154" s="24"/>
      <c r="AJ154" s="24"/>
      <c r="AK154" s="24"/>
      <c r="AL154" s="24"/>
      <c r="AM154" s="24"/>
      <c r="AN154" s="24"/>
      <c r="AO154" s="24"/>
      <c r="AP154" s="24"/>
      <c r="AQ154" s="24"/>
      <c r="AR154" s="24"/>
      <c r="AS154" s="24"/>
      <c r="AT154" s="24"/>
      <c r="AU154" s="23"/>
      <c r="AV154" s="23"/>
      <c r="AW154" s="23"/>
      <c r="AX154" s="23"/>
      <c r="AY154" s="23"/>
    </row>
    <row r="155" customFormat="false" ht="15.75" hidden="false" customHeight="true" outlineLevel="0" collapsed="false">
      <c r="A155" s="23"/>
      <c r="B155" s="23"/>
      <c r="C155" s="23"/>
      <c r="D155" s="23"/>
      <c r="E155" s="24"/>
      <c r="F155" s="24"/>
      <c r="G155" s="24"/>
      <c r="H155" s="24"/>
      <c r="I155" s="24"/>
      <c r="J155" s="24"/>
      <c r="K155" s="23"/>
      <c r="L155" s="23"/>
      <c r="M155" s="23"/>
      <c r="N155" s="23"/>
      <c r="O155" s="23"/>
      <c r="P155" s="23"/>
      <c r="Q155" s="23"/>
      <c r="R155" s="23"/>
      <c r="S155" s="23"/>
      <c r="T155" s="23"/>
      <c r="U155" s="23"/>
      <c r="V155" s="23"/>
      <c r="W155" s="23"/>
      <c r="X155" s="23"/>
      <c r="Y155" s="23"/>
      <c r="Z155" s="23"/>
      <c r="AA155" s="23"/>
      <c r="AB155" s="23"/>
      <c r="AC155" s="23"/>
      <c r="AD155" s="23"/>
      <c r="AE155" s="24"/>
      <c r="AF155" s="24"/>
      <c r="AG155" s="24"/>
      <c r="AH155" s="24"/>
      <c r="AI155" s="24"/>
      <c r="AJ155" s="24"/>
      <c r="AK155" s="24"/>
      <c r="AL155" s="24"/>
      <c r="AM155" s="24"/>
      <c r="AN155" s="24"/>
      <c r="AO155" s="24"/>
      <c r="AP155" s="24"/>
      <c r="AQ155" s="24"/>
      <c r="AR155" s="24"/>
      <c r="AS155" s="24"/>
      <c r="AT155" s="24"/>
      <c r="AU155" s="23"/>
      <c r="AV155" s="23"/>
      <c r="AW155" s="23"/>
      <c r="AX155" s="23"/>
      <c r="AY155" s="23"/>
    </row>
    <row r="156" customFormat="false" ht="15.75" hidden="false" customHeight="true" outlineLevel="0" collapsed="false">
      <c r="A156" s="23"/>
      <c r="B156" s="23"/>
      <c r="C156" s="23"/>
      <c r="D156" s="23"/>
      <c r="E156" s="24"/>
      <c r="F156" s="24"/>
      <c r="G156" s="24"/>
      <c r="H156" s="24"/>
      <c r="I156" s="24"/>
      <c r="J156" s="24"/>
      <c r="K156" s="23"/>
      <c r="L156" s="23"/>
      <c r="M156" s="23"/>
      <c r="N156" s="23"/>
      <c r="O156" s="23"/>
      <c r="P156" s="23"/>
      <c r="Q156" s="23"/>
      <c r="R156" s="23"/>
      <c r="S156" s="23"/>
      <c r="T156" s="23"/>
      <c r="U156" s="23"/>
      <c r="V156" s="23"/>
      <c r="W156" s="23"/>
      <c r="X156" s="23"/>
      <c r="Y156" s="23"/>
      <c r="Z156" s="23"/>
      <c r="AA156" s="23"/>
      <c r="AB156" s="23"/>
      <c r="AC156" s="23"/>
      <c r="AD156" s="23"/>
      <c r="AE156" s="24"/>
      <c r="AF156" s="24"/>
      <c r="AG156" s="24"/>
      <c r="AH156" s="24"/>
      <c r="AI156" s="24"/>
      <c r="AJ156" s="24"/>
      <c r="AK156" s="24"/>
      <c r="AL156" s="24"/>
      <c r="AM156" s="24"/>
      <c r="AN156" s="24"/>
      <c r="AO156" s="24"/>
      <c r="AP156" s="24"/>
      <c r="AQ156" s="24"/>
      <c r="AR156" s="24"/>
      <c r="AS156" s="24"/>
      <c r="AT156" s="24"/>
      <c r="AU156" s="23"/>
      <c r="AV156" s="23"/>
      <c r="AW156" s="23"/>
      <c r="AX156" s="23"/>
      <c r="AY156" s="23"/>
    </row>
    <row r="157" customFormat="false" ht="15.75" hidden="false" customHeight="true" outlineLevel="0" collapsed="false">
      <c r="A157" s="23"/>
      <c r="B157" s="23"/>
      <c r="C157" s="23"/>
      <c r="D157" s="23"/>
      <c r="E157" s="24"/>
      <c r="F157" s="24"/>
      <c r="G157" s="24"/>
      <c r="H157" s="24"/>
      <c r="I157" s="24"/>
      <c r="J157" s="24"/>
      <c r="K157" s="23"/>
      <c r="L157" s="23"/>
      <c r="M157" s="23"/>
      <c r="N157" s="23"/>
      <c r="O157" s="23"/>
      <c r="P157" s="23"/>
      <c r="Q157" s="23"/>
      <c r="R157" s="23"/>
      <c r="S157" s="23"/>
      <c r="T157" s="23"/>
      <c r="U157" s="23"/>
      <c r="V157" s="23"/>
      <c r="W157" s="23"/>
      <c r="X157" s="23"/>
      <c r="Y157" s="23"/>
      <c r="Z157" s="23"/>
      <c r="AA157" s="23"/>
      <c r="AB157" s="23"/>
      <c r="AC157" s="23"/>
      <c r="AD157" s="23"/>
      <c r="AE157" s="24"/>
      <c r="AF157" s="24"/>
      <c r="AG157" s="24"/>
      <c r="AH157" s="24"/>
      <c r="AI157" s="24"/>
      <c r="AJ157" s="24"/>
      <c r="AK157" s="24"/>
      <c r="AL157" s="24"/>
      <c r="AM157" s="24"/>
      <c r="AN157" s="24"/>
      <c r="AO157" s="24"/>
      <c r="AP157" s="24"/>
      <c r="AQ157" s="24"/>
      <c r="AR157" s="24"/>
      <c r="AS157" s="24"/>
      <c r="AT157" s="24"/>
      <c r="AU157" s="23"/>
      <c r="AV157" s="23"/>
      <c r="AW157" s="23"/>
      <c r="AX157" s="23"/>
      <c r="AY157" s="23"/>
    </row>
    <row r="158" customFormat="false" ht="15.75" hidden="false" customHeight="true" outlineLevel="0" collapsed="false">
      <c r="A158" s="23"/>
      <c r="B158" s="23"/>
      <c r="C158" s="23"/>
      <c r="D158" s="23"/>
      <c r="E158" s="24"/>
      <c r="F158" s="24"/>
      <c r="G158" s="24"/>
      <c r="H158" s="24"/>
      <c r="I158" s="24"/>
      <c r="J158" s="24"/>
      <c r="K158" s="23"/>
      <c r="L158" s="23"/>
      <c r="M158" s="23"/>
      <c r="N158" s="23"/>
      <c r="O158" s="23"/>
      <c r="P158" s="23"/>
      <c r="Q158" s="23"/>
      <c r="R158" s="23"/>
      <c r="S158" s="23"/>
      <c r="T158" s="23"/>
      <c r="U158" s="23"/>
      <c r="V158" s="23"/>
      <c r="W158" s="23"/>
      <c r="X158" s="23"/>
      <c r="Y158" s="23"/>
      <c r="Z158" s="23"/>
      <c r="AA158" s="23"/>
      <c r="AB158" s="23"/>
      <c r="AC158" s="23"/>
      <c r="AD158" s="23"/>
      <c r="AE158" s="24"/>
      <c r="AF158" s="24"/>
      <c r="AG158" s="24"/>
      <c r="AH158" s="24"/>
      <c r="AI158" s="24"/>
      <c r="AJ158" s="24"/>
      <c r="AK158" s="24"/>
      <c r="AL158" s="24"/>
      <c r="AM158" s="24"/>
      <c r="AN158" s="24"/>
      <c r="AO158" s="24"/>
      <c r="AP158" s="24"/>
      <c r="AQ158" s="24"/>
      <c r="AR158" s="24"/>
      <c r="AS158" s="24"/>
      <c r="AT158" s="24"/>
      <c r="AU158" s="23"/>
      <c r="AV158" s="23"/>
      <c r="AW158" s="23"/>
      <c r="AX158" s="23"/>
      <c r="AY158" s="23"/>
    </row>
    <row r="159" customFormat="false" ht="15.75" hidden="false" customHeight="true" outlineLevel="0" collapsed="false">
      <c r="A159" s="23"/>
      <c r="B159" s="23"/>
      <c r="C159" s="23"/>
      <c r="D159" s="23"/>
      <c r="E159" s="24"/>
      <c r="F159" s="24"/>
      <c r="G159" s="24"/>
      <c r="H159" s="24"/>
      <c r="I159" s="24"/>
      <c r="J159" s="24"/>
      <c r="K159" s="23"/>
      <c r="L159" s="23"/>
      <c r="M159" s="23"/>
      <c r="N159" s="23"/>
      <c r="O159" s="23"/>
      <c r="P159" s="23"/>
      <c r="Q159" s="23"/>
      <c r="R159" s="23"/>
      <c r="S159" s="23"/>
      <c r="T159" s="23"/>
      <c r="U159" s="23"/>
      <c r="V159" s="23"/>
      <c r="W159" s="23"/>
      <c r="X159" s="23"/>
      <c r="Y159" s="23"/>
      <c r="Z159" s="23"/>
      <c r="AA159" s="23"/>
      <c r="AB159" s="23"/>
      <c r="AC159" s="23"/>
      <c r="AD159" s="23"/>
      <c r="AE159" s="24"/>
      <c r="AF159" s="24"/>
      <c r="AG159" s="24"/>
      <c r="AH159" s="24"/>
      <c r="AI159" s="24"/>
      <c r="AJ159" s="24"/>
      <c r="AK159" s="24"/>
      <c r="AL159" s="24"/>
      <c r="AM159" s="24"/>
      <c r="AN159" s="24"/>
      <c r="AO159" s="24"/>
      <c r="AP159" s="24"/>
      <c r="AQ159" s="24"/>
      <c r="AR159" s="24"/>
      <c r="AS159" s="24"/>
      <c r="AT159" s="24"/>
      <c r="AU159" s="23"/>
      <c r="AV159" s="23"/>
      <c r="AW159" s="23"/>
      <c r="AX159" s="23"/>
      <c r="AY159" s="23"/>
    </row>
    <row r="160" customFormat="false" ht="15.75" hidden="false" customHeight="true" outlineLevel="0" collapsed="false">
      <c r="A160" s="23"/>
      <c r="B160" s="23"/>
      <c r="C160" s="23"/>
      <c r="D160" s="23"/>
      <c r="E160" s="24"/>
      <c r="F160" s="24"/>
      <c r="G160" s="24"/>
      <c r="H160" s="24"/>
      <c r="I160" s="24"/>
      <c r="J160" s="24"/>
      <c r="K160" s="23"/>
      <c r="L160" s="23"/>
      <c r="M160" s="23"/>
      <c r="N160" s="23"/>
      <c r="O160" s="23"/>
      <c r="P160" s="23"/>
      <c r="Q160" s="23"/>
      <c r="R160" s="23"/>
      <c r="S160" s="23"/>
      <c r="T160" s="23"/>
      <c r="U160" s="23"/>
      <c r="V160" s="23"/>
      <c r="W160" s="23"/>
      <c r="X160" s="23"/>
      <c r="Y160" s="23"/>
      <c r="Z160" s="23"/>
      <c r="AA160" s="23"/>
      <c r="AB160" s="23"/>
      <c r="AC160" s="23"/>
      <c r="AD160" s="23"/>
      <c r="AE160" s="24"/>
      <c r="AF160" s="24"/>
      <c r="AG160" s="24"/>
      <c r="AH160" s="24"/>
      <c r="AI160" s="24"/>
      <c r="AJ160" s="24"/>
      <c r="AK160" s="24"/>
      <c r="AL160" s="24"/>
      <c r="AM160" s="24"/>
      <c r="AN160" s="24"/>
      <c r="AO160" s="24"/>
      <c r="AP160" s="24"/>
      <c r="AQ160" s="24"/>
      <c r="AR160" s="24"/>
      <c r="AS160" s="24"/>
      <c r="AT160" s="24"/>
      <c r="AU160" s="23"/>
      <c r="AV160" s="23"/>
      <c r="AW160" s="23"/>
      <c r="AX160" s="23"/>
      <c r="AY160" s="23"/>
    </row>
    <row r="161" customFormat="false" ht="15.75" hidden="false" customHeight="true" outlineLevel="0" collapsed="false">
      <c r="A161" s="23"/>
      <c r="B161" s="23"/>
      <c r="C161" s="23"/>
      <c r="D161" s="23"/>
      <c r="E161" s="24"/>
      <c r="F161" s="24"/>
      <c r="G161" s="24"/>
      <c r="H161" s="24"/>
      <c r="I161" s="24"/>
      <c r="J161" s="24"/>
      <c r="K161" s="23"/>
      <c r="L161" s="23"/>
      <c r="M161" s="23"/>
      <c r="N161" s="23"/>
      <c r="O161" s="23"/>
      <c r="P161" s="23"/>
      <c r="Q161" s="23"/>
      <c r="R161" s="23"/>
      <c r="S161" s="23"/>
      <c r="T161" s="23"/>
      <c r="U161" s="23"/>
      <c r="V161" s="23"/>
      <c r="W161" s="23"/>
      <c r="X161" s="23"/>
      <c r="Y161" s="23"/>
      <c r="Z161" s="23"/>
      <c r="AA161" s="23"/>
      <c r="AB161" s="23"/>
      <c r="AC161" s="23"/>
      <c r="AD161" s="23"/>
      <c r="AE161" s="24"/>
      <c r="AF161" s="24"/>
      <c r="AG161" s="24"/>
      <c r="AH161" s="24"/>
      <c r="AI161" s="24"/>
      <c r="AJ161" s="24"/>
      <c r="AK161" s="24"/>
      <c r="AL161" s="24"/>
      <c r="AM161" s="24"/>
      <c r="AN161" s="24"/>
      <c r="AO161" s="24"/>
      <c r="AP161" s="24"/>
      <c r="AQ161" s="24"/>
      <c r="AR161" s="24"/>
      <c r="AS161" s="24"/>
      <c r="AT161" s="24"/>
      <c r="AU161" s="23"/>
      <c r="AV161" s="23"/>
      <c r="AW161" s="23"/>
      <c r="AX161" s="23"/>
      <c r="AY161" s="23"/>
    </row>
    <row r="162" customFormat="false" ht="15.75" hidden="false" customHeight="true" outlineLevel="0" collapsed="false">
      <c r="A162" s="23"/>
      <c r="B162" s="23"/>
      <c r="C162" s="23"/>
      <c r="D162" s="23"/>
      <c r="E162" s="24"/>
      <c r="F162" s="24"/>
      <c r="G162" s="24"/>
      <c r="H162" s="24"/>
      <c r="I162" s="24"/>
      <c r="J162" s="24"/>
      <c r="K162" s="23"/>
      <c r="L162" s="23"/>
      <c r="M162" s="23"/>
      <c r="N162" s="23"/>
      <c r="O162" s="23"/>
      <c r="P162" s="23"/>
      <c r="Q162" s="23"/>
      <c r="R162" s="23"/>
      <c r="S162" s="23"/>
      <c r="T162" s="23"/>
      <c r="U162" s="23"/>
      <c r="V162" s="23"/>
      <c r="W162" s="23"/>
      <c r="X162" s="23"/>
      <c r="Y162" s="23"/>
      <c r="Z162" s="23"/>
      <c r="AA162" s="23"/>
      <c r="AB162" s="23"/>
      <c r="AC162" s="23"/>
      <c r="AD162" s="23"/>
      <c r="AE162" s="24"/>
      <c r="AF162" s="24"/>
      <c r="AG162" s="24"/>
      <c r="AH162" s="24"/>
      <c r="AI162" s="24"/>
      <c r="AJ162" s="24"/>
      <c r="AK162" s="24"/>
      <c r="AL162" s="24"/>
      <c r="AM162" s="24"/>
      <c r="AN162" s="24"/>
      <c r="AO162" s="24"/>
      <c r="AP162" s="24"/>
      <c r="AQ162" s="24"/>
      <c r="AR162" s="24"/>
      <c r="AS162" s="24"/>
      <c r="AT162" s="24"/>
      <c r="AU162" s="23"/>
      <c r="AV162" s="23"/>
      <c r="AW162" s="23"/>
      <c r="AX162" s="23"/>
      <c r="AY162" s="23"/>
    </row>
    <row r="163" customFormat="false" ht="15.75" hidden="false" customHeight="true" outlineLevel="0" collapsed="false">
      <c r="A163" s="23"/>
      <c r="B163" s="23"/>
      <c r="C163" s="23"/>
      <c r="D163" s="23"/>
      <c r="E163" s="24"/>
      <c r="F163" s="24"/>
      <c r="G163" s="24"/>
      <c r="H163" s="24"/>
      <c r="I163" s="24"/>
      <c r="J163" s="24"/>
      <c r="K163" s="23"/>
      <c r="L163" s="23"/>
      <c r="M163" s="23"/>
      <c r="N163" s="23"/>
      <c r="O163" s="23"/>
      <c r="P163" s="23"/>
      <c r="Q163" s="23"/>
      <c r="R163" s="23"/>
      <c r="S163" s="23"/>
      <c r="T163" s="23"/>
      <c r="U163" s="23"/>
      <c r="V163" s="23"/>
      <c r="W163" s="23"/>
      <c r="X163" s="23"/>
      <c r="Y163" s="23"/>
      <c r="Z163" s="23"/>
      <c r="AA163" s="23"/>
      <c r="AB163" s="23"/>
      <c r="AC163" s="23"/>
      <c r="AD163" s="23"/>
      <c r="AE163" s="24"/>
      <c r="AF163" s="24"/>
      <c r="AG163" s="24"/>
      <c r="AH163" s="24"/>
      <c r="AI163" s="24"/>
      <c r="AJ163" s="24"/>
      <c r="AK163" s="24"/>
      <c r="AL163" s="24"/>
      <c r="AM163" s="24"/>
      <c r="AN163" s="24"/>
      <c r="AO163" s="24"/>
      <c r="AP163" s="24"/>
      <c r="AQ163" s="24"/>
      <c r="AR163" s="24"/>
      <c r="AS163" s="24"/>
      <c r="AT163" s="24"/>
      <c r="AU163" s="23"/>
      <c r="AV163" s="23"/>
      <c r="AW163" s="23"/>
      <c r="AX163" s="23"/>
      <c r="AY163" s="23"/>
    </row>
    <row r="164" customFormat="false" ht="15.75" hidden="false" customHeight="true" outlineLevel="0" collapsed="false">
      <c r="A164" s="23"/>
      <c r="B164" s="23"/>
      <c r="C164" s="23"/>
      <c r="D164" s="23"/>
      <c r="E164" s="24"/>
      <c r="F164" s="24"/>
      <c r="G164" s="24"/>
      <c r="H164" s="24"/>
      <c r="I164" s="24"/>
      <c r="J164" s="24"/>
      <c r="K164" s="23"/>
      <c r="L164" s="23"/>
      <c r="M164" s="23"/>
      <c r="N164" s="23"/>
      <c r="O164" s="23"/>
      <c r="P164" s="23"/>
      <c r="Q164" s="23"/>
      <c r="R164" s="23"/>
      <c r="S164" s="23"/>
      <c r="T164" s="23"/>
      <c r="U164" s="23"/>
      <c r="V164" s="23"/>
      <c r="W164" s="23"/>
      <c r="X164" s="23"/>
      <c r="Y164" s="23"/>
      <c r="Z164" s="23"/>
      <c r="AA164" s="23"/>
      <c r="AB164" s="23"/>
      <c r="AC164" s="23"/>
      <c r="AD164" s="23"/>
      <c r="AE164" s="24"/>
      <c r="AF164" s="24"/>
      <c r="AG164" s="24"/>
      <c r="AH164" s="24"/>
      <c r="AI164" s="24"/>
      <c r="AJ164" s="24"/>
      <c r="AK164" s="24"/>
      <c r="AL164" s="24"/>
      <c r="AM164" s="24"/>
      <c r="AN164" s="24"/>
      <c r="AO164" s="24"/>
      <c r="AP164" s="24"/>
      <c r="AQ164" s="24"/>
      <c r="AR164" s="24"/>
      <c r="AS164" s="24"/>
      <c r="AT164" s="24"/>
      <c r="AU164" s="23"/>
      <c r="AV164" s="23"/>
      <c r="AW164" s="23"/>
      <c r="AX164" s="23"/>
      <c r="AY164" s="23"/>
    </row>
    <row r="165" customFormat="false" ht="15.75" hidden="false" customHeight="true" outlineLevel="0" collapsed="false">
      <c r="A165" s="23"/>
      <c r="B165" s="23"/>
      <c r="C165" s="23"/>
      <c r="D165" s="23"/>
      <c r="E165" s="24"/>
      <c r="F165" s="24"/>
      <c r="G165" s="24"/>
      <c r="H165" s="24"/>
      <c r="I165" s="24"/>
      <c r="J165" s="24"/>
      <c r="K165" s="23"/>
      <c r="L165" s="23"/>
      <c r="M165" s="23"/>
      <c r="N165" s="23"/>
      <c r="O165" s="23"/>
      <c r="P165" s="23"/>
      <c r="Q165" s="23"/>
      <c r="R165" s="23"/>
      <c r="S165" s="23"/>
      <c r="T165" s="23"/>
      <c r="U165" s="23"/>
      <c r="V165" s="23"/>
      <c r="W165" s="23"/>
      <c r="X165" s="23"/>
      <c r="Y165" s="23"/>
      <c r="Z165" s="23"/>
      <c r="AA165" s="23"/>
      <c r="AB165" s="23"/>
      <c r="AC165" s="23"/>
      <c r="AD165" s="23"/>
      <c r="AE165" s="24"/>
      <c r="AF165" s="24"/>
      <c r="AG165" s="24"/>
      <c r="AH165" s="24"/>
      <c r="AI165" s="24"/>
      <c r="AJ165" s="24"/>
      <c r="AK165" s="24"/>
      <c r="AL165" s="24"/>
      <c r="AM165" s="24"/>
      <c r="AN165" s="24"/>
      <c r="AO165" s="24"/>
      <c r="AP165" s="24"/>
      <c r="AQ165" s="24"/>
      <c r="AR165" s="24"/>
      <c r="AS165" s="24"/>
      <c r="AT165" s="24"/>
      <c r="AU165" s="23"/>
      <c r="AV165" s="23"/>
      <c r="AW165" s="23"/>
      <c r="AX165" s="23"/>
      <c r="AY165" s="23"/>
    </row>
    <row r="166" customFormat="false" ht="15.75" hidden="false" customHeight="true" outlineLevel="0" collapsed="false">
      <c r="A166" s="23"/>
      <c r="B166" s="23"/>
      <c r="C166" s="23"/>
      <c r="D166" s="23"/>
      <c r="E166" s="24"/>
      <c r="F166" s="24"/>
      <c r="G166" s="24"/>
      <c r="H166" s="24"/>
      <c r="I166" s="24"/>
      <c r="J166" s="24"/>
      <c r="K166" s="23"/>
      <c r="L166" s="23"/>
      <c r="M166" s="23"/>
      <c r="N166" s="23"/>
      <c r="O166" s="23"/>
      <c r="P166" s="23"/>
      <c r="Q166" s="23"/>
      <c r="R166" s="23"/>
      <c r="S166" s="23"/>
      <c r="T166" s="23"/>
      <c r="U166" s="23"/>
      <c r="V166" s="23"/>
      <c r="W166" s="23"/>
      <c r="X166" s="23"/>
      <c r="Y166" s="23"/>
      <c r="Z166" s="23"/>
      <c r="AA166" s="23"/>
      <c r="AB166" s="23"/>
      <c r="AC166" s="23"/>
      <c r="AD166" s="23"/>
      <c r="AE166" s="24"/>
      <c r="AF166" s="24"/>
      <c r="AG166" s="24"/>
      <c r="AH166" s="24"/>
      <c r="AI166" s="24"/>
      <c r="AJ166" s="24"/>
      <c r="AK166" s="24"/>
      <c r="AL166" s="24"/>
      <c r="AM166" s="24"/>
      <c r="AN166" s="24"/>
      <c r="AO166" s="24"/>
      <c r="AP166" s="24"/>
      <c r="AQ166" s="24"/>
      <c r="AR166" s="24"/>
      <c r="AS166" s="24"/>
      <c r="AT166" s="24"/>
      <c r="AU166" s="23"/>
      <c r="AV166" s="23"/>
      <c r="AW166" s="23"/>
      <c r="AX166" s="23"/>
      <c r="AY166" s="23"/>
    </row>
    <row r="167" customFormat="false" ht="15.75" hidden="false" customHeight="true" outlineLevel="0" collapsed="false">
      <c r="A167" s="23"/>
      <c r="B167" s="23"/>
      <c r="C167" s="23"/>
      <c r="D167" s="23"/>
      <c r="E167" s="24"/>
      <c r="F167" s="24"/>
      <c r="G167" s="24"/>
      <c r="H167" s="24"/>
      <c r="I167" s="24"/>
      <c r="J167" s="24"/>
      <c r="K167" s="23"/>
      <c r="L167" s="23"/>
      <c r="M167" s="23"/>
      <c r="N167" s="23"/>
      <c r="O167" s="23"/>
      <c r="P167" s="23"/>
      <c r="Q167" s="23"/>
      <c r="R167" s="23"/>
      <c r="S167" s="23"/>
      <c r="T167" s="23"/>
      <c r="U167" s="23"/>
      <c r="V167" s="23"/>
      <c r="W167" s="23"/>
      <c r="X167" s="23"/>
      <c r="Y167" s="23"/>
      <c r="Z167" s="23"/>
      <c r="AA167" s="23"/>
      <c r="AB167" s="23"/>
      <c r="AC167" s="23"/>
      <c r="AD167" s="23"/>
      <c r="AE167" s="24"/>
      <c r="AF167" s="24"/>
      <c r="AG167" s="24"/>
      <c r="AH167" s="24"/>
      <c r="AI167" s="24"/>
      <c r="AJ167" s="24"/>
      <c r="AK167" s="24"/>
      <c r="AL167" s="24"/>
      <c r="AM167" s="24"/>
      <c r="AN167" s="24"/>
      <c r="AO167" s="24"/>
      <c r="AP167" s="24"/>
      <c r="AQ167" s="24"/>
      <c r="AR167" s="24"/>
      <c r="AS167" s="24"/>
      <c r="AT167" s="24"/>
      <c r="AU167" s="23"/>
      <c r="AV167" s="23"/>
      <c r="AW167" s="23"/>
      <c r="AX167" s="23"/>
      <c r="AY167" s="23"/>
    </row>
    <row r="168" customFormat="false" ht="15.75" hidden="false" customHeight="true" outlineLevel="0" collapsed="false">
      <c r="A168" s="23"/>
      <c r="B168" s="23"/>
      <c r="C168" s="23"/>
      <c r="D168" s="23"/>
      <c r="E168" s="24"/>
      <c r="F168" s="24"/>
      <c r="G168" s="24"/>
      <c r="H168" s="24"/>
      <c r="I168" s="24"/>
      <c r="J168" s="24"/>
      <c r="K168" s="23"/>
      <c r="L168" s="23"/>
      <c r="M168" s="23"/>
      <c r="N168" s="23"/>
      <c r="O168" s="23"/>
      <c r="P168" s="23"/>
      <c r="Q168" s="23"/>
      <c r="R168" s="23"/>
      <c r="S168" s="23"/>
      <c r="T168" s="23"/>
      <c r="U168" s="23"/>
      <c r="V168" s="23"/>
      <c r="W168" s="23"/>
      <c r="X168" s="23"/>
      <c r="Y168" s="23"/>
      <c r="Z168" s="23"/>
      <c r="AA168" s="23"/>
      <c r="AB168" s="23"/>
      <c r="AC168" s="23"/>
      <c r="AD168" s="23"/>
      <c r="AE168" s="24"/>
      <c r="AF168" s="24"/>
      <c r="AG168" s="24"/>
      <c r="AH168" s="24"/>
      <c r="AI168" s="24"/>
      <c r="AJ168" s="24"/>
      <c r="AK168" s="24"/>
      <c r="AL168" s="24"/>
      <c r="AM168" s="24"/>
      <c r="AN168" s="24"/>
      <c r="AO168" s="24"/>
      <c r="AP168" s="24"/>
      <c r="AQ168" s="24"/>
      <c r="AR168" s="24"/>
      <c r="AS168" s="24"/>
      <c r="AT168" s="24"/>
      <c r="AU168" s="23"/>
      <c r="AV168" s="23"/>
      <c r="AW168" s="23"/>
      <c r="AX168" s="23"/>
      <c r="AY168" s="23"/>
    </row>
    <row r="169" customFormat="false" ht="15.75" hidden="false" customHeight="true" outlineLevel="0" collapsed="false">
      <c r="A169" s="23"/>
      <c r="B169" s="23"/>
      <c r="C169" s="23"/>
      <c r="D169" s="23"/>
      <c r="E169" s="24"/>
      <c r="F169" s="24"/>
      <c r="G169" s="24"/>
      <c r="H169" s="24"/>
      <c r="I169" s="24"/>
      <c r="J169" s="24"/>
      <c r="K169" s="23"/>
      <c r="L169" s="23"/>
      <c r="M169" s="23"/>
      <c r="N169" s="23"/>
      <c r="O169" s="23"/>
      <c r="P169" s="23"/>
      <c r="Q169" s="23"/>
      <c r="R169" s="23"/>
      <c r="S169" s="23"/>
      <c r="T169" s="23"/>
      <c r="U169" s="23"/>
      <c r="V169" s="23"/>
      <c r="W169" s="23"/>
      <c r="X169" s="23"/>
      <c r="Y169" s="23"/>
      <c r="Z169" s="23"/>
      <c r="AA169" s="23"/>
      <c r="AB169" s="23"/>
      <c r="AC169" s="23"/>
      <c r="AD169" s="23"/>
      <c r="AE169" s="24"/>
      <c r="AF169" s="24"/>
      <c r="AG169" s="24"/>
      <c r="AH169" s="24"/>
      <c r="AI169" s="24"/>
      <c r="AJ169" s="24"/>
      <c r="AK169" s="24"/>
      <c r="AL169" s="24"/>
      <c r="AM169" s="24"/>
      <c r="AN169" s="24"/>
      <c r="AO169" s="24"/>
      <c r="AP169" s="24"/>
      <c r="AQ169" s="24"/>
      <c r="AR169" s="24"/>
      <c r="AS169" s="24"/>
      <c r="AT169" s="24"/>
      <c r="AU169" s="23"/>
      <c r="AV169" s="23"/>
      <c r="AW169" s="23"/>
      <c r="AX169" s="23"/>
      <c r="AY169" s="23"/>
    </row>
    <row r="170" customFormat="false" ht="15.75" hidden="false" customHeight="true" outlineLevel="0" collapsed="false">
      <c r="A170" s="23"/>
      <c r="B170" s="23"/>
      <c r="C170" s="23"/>
      <c r="D170" s="23"/>
      <c r="E170" s="24"/>
      <c r="F170" s="24"/>
      <c r="G170" s="24"/>
      <c r="H170" s="24"/>
      <c r="I170" s="24"/>
      <c r="J170" s="24"/>
      <c r="K170" s="23"/>
      <c r="L170" s="23"/>
      <c r="M170" s="23"/>
      <c r="N170" s="23"/>
      <c r="O170" s="23"/>
      <c r="P170" s="23"/>
      <c r="Q170" s="23"/>
      <c r="R170" s="23"/>
      <c r="S170" s="23"/>
      <c r="T170" s="23"/>
      <c r="U170" s="23"/>
      <c r="V170" s="23"/>
      <c r="W170" s="23"/>
      <c r="X170" s="23"/>
      <c r="Y170" s="23"/>
      <c r="Z170" s="23"/>
      <c r="AA170" s="23"/>
      <c r="AB170" s="23"/>
      <c r="AC170" s="23"/>
      <c r="AD170" s="23"/>
      <c r="AE170" s="24"/>
      <c r="AF170" s="24"/>
      <c r="AG170" s="24"/>
      <c r="AH170" s="24"/>
      <c r="AI170" s="24"/>
      <c r="AJ170" s="24"/>
      <c r="AK170" s="24"/>
      <c r="AL170" s="24"/>
      <c r="AM170" s="24"/>
      <c r="AN170" s="24"/>
      <c r="AO170" s="24"/>
      <c r="AP170" s="24"/>
      <c r="AQ170" s="24"/>
      <c r="AR170" s="24"/>
      <c r="AS170" s="24"/>
      <c r="AT170" s="24"/>
      <c r="AU170" s="23"/>
      <c r="AV170" s="23"/>
      <c r="AW170" s="23"/>
      <c r="AX170" s="23"/>
      <c r="AY170" s="23"/>
    </row>
    <row r="171" customFormat="false" ht="15.75" hidden="false" customHeight="true" outlineLevel="0" collapsed="false">
      <c r="A171" s="23"/>
      <c r="B171" s="23"/>
      <c r="C171" s="23"/>
      <c r="D171" s="23"/>
      <c r="E171" s="24"/>
      <c r="F171" s="24"/>
      <c r="G171" s="24"/>
      <c r="H171" s="24"/>
      <c r="I171" s="24"/>
      <c r="J171" s="24"/>
      <c r="K171" s="23"/>
      <c r="L171" s="23"/>
      <c r="M171" s="23"/>
      <c r="N171" s="23"/>
      <c r="O171" s="23"/>
      <c r="P171" s="23"/>
      <c r="Q171" s="23"/>
      <c r="R171" s="23"/>
      <c r="S171" s="23"/>
      <c r="T171" s="23"/>
      <c r="U171" s="23"/>
      <c r="V171" s="23"/>
      <c r="W171" s="23"/>
      <c r="X171" s="23"/>
      <c r="Y171" s="23"/>
      <c r="Z171" s="23"/>
      <c r="AA171" s="23"/>
      <c r="AB171" s="23"/>
      <c r="AC171" s="23"/>
      <c r="AD171" s="23"/>
      <c r="AE171" s="24"/>
      <c r="AF171" s="24"/>
      <c r="AG171" s="24"/>
      <c r="AH171" s="24"/>
      <c r="AI171" s="24"/>
      <c r="AJ171" s="24"/>
      <c r="AK171" s="24"/>
      <c r="AL171" s="24"/>
      <c r="AM171" s="24"/>
      <c r="AN171" s="24"/>
      <c r="AO171" s="24"/>
      <c r="AP171" s="24"/>
      <c r="AQ171" s="24"/>
      <c r="AR171" s="24"/>
      <c r="AS171" s="24"/>
      <c r="AT171" s="24"/>
      <c r="AU171" s="23"/>
      <c r="AV171" s="23"/>
      <c r="AW171" s="23"/>
      <c r="AX171" s="23"/>
      <c r="AY171" s="23"/>
    </row>
    <row r="172" customFormat="false" ht="15.75" hidden="false" customHeight="true" outlineLevel="0" collapsed="false">
      <c r="A172" s="23"/>
      <c r="B172" s="23"/>
      <c r="C172" s="23"/>
      <c r="D172" s="23"/>
      <c r="E172" s="24"/>
      <c r="F172" s="24"/>
      <c r="G172" s="24"/>
      <c r="H172" s="24"/>
      <c r="I172" s="24"/>
      <c r="J172" s="24"/>
      <c r="K172" s="23"/>
      <c r="L172" s="23"/>
      <c r="M172" s="23"/>
      <c r="N172" s="23"/>
      <c r="O172" s="23"/>
      <c r="P172" s="23"/>
      <c r="Q172" s="23"/>
      <c r="R172" s="23"/>
      <c r="S172" s="23"/>
      <c r="T172" s="23"/>
      <c r="U172" s="23"/>
      <c r="V172" s="23"/>
      <c r="W172" s="23"/>
      <c r="X172" s="23"/>
      <c r="Y172" s="23"/>
      <c r="Z172" s="23"/>
      <c r="AA172" s="23"/>
      <c r="AB172" s="23"/>
      <c r="AC172" s="23"/>
      <c r="AD172" s="23"/>
      <c r="AE172" s="24"/>
      <c r="AF172" s="24"/>
      <c r="AG172" s="24"/>
      <c r="AH172" s="24"/>
      <c r="AI172" s="24"/>
      <c r="AJ172" s="24"/>
      <c r="AK172" s="24"/>
      <c r="AL172" s="24"/>
      <c r="AM172" s="24"/>
      <c r="AN172" s="24"/>
      <c r="AO172" s="24"/>
      <c r="AP172" s="24"/>
      <c r="AQ172" s="24"/>
      <c r="AR172" s="24"/>
      <c r="AS172" s="24"/>
      <c r="AT172" s="24"/>
      <c r="AU172" s="23"/>
      <c r="AV172" s="23"/>
      <c r="AW172" s="23"/>
      <c r="AX172" s="23"/>
      <c r="AY172" s="23"/>
    </row>
    <row r="173" customFormat="false" ht="15.75" hidden="false" customHeight="true" outlineLevel="0" collapsed="false">
      <c r="A173" s="23"/>
      <c r="B173" s="23"/>
      <c r="C173" s="23"/>
      <c r="D173" s="23"/>
      <c r="E173" s="24"/>
      <c r="F173" s="24"/>
      <c r="G173" s="24"/>
      <c r="H173" s="24"/>
      <c r="I173" s="24"/>
      <c r="J173" s="24"/>
      <c r="K173" s="23"/>
      <c r="L173" s="23"/>
      <c r="M173" s="23"/>
      <c r="N173" s="23"/>
      <c r="O173" s="23"/>
      <c r="P173" s="23"/>
      <c r="Q173" s="23"/>
      <c r="R173" s="23"/>
      <c r="S173" s="23"/>
      <c r="T173" s="23"/>
      <c r="U173" s="23"/>
      <c r="V173" s="23"/>
      <c r="W173" s="23"/>
      <c r="X173" s="23"/>
      <c r="Y173" s="23"/>
      <c r="Z173" s="23"/>
      <c r="AA173" s="23"/>
      <c r="AB173" s="23"/>
      <c r="AC173" s="23"/>
      <c r="AD173" s="23"/>
      <c r="AE173" s="24"/>
      <c r="AF173" s="24"/>
      <c r="AG173" s="24"/>
      <c r="AH173" s="24"/>
      <c r="AI173" s="24"/>
      <c r="AJ173" s="24"/>
      <c r="AK173" s="24"/>
      <c r="AL173" s="24"/>
      <c r="AM173" s="24"/>
      <c r="AN173" s="24"/>
      <c r="AO173" s="24"/>
      <c r="AP173" s="24"/>
      <c r="AQ173" s="24"/>
      <c r="AR173" s="24"/>
      <c r="AS173" s="24"/>
      <c r="AT173" s="24"/>
      <c r="AU173" s="23"/>
      <c r="AV173" s="23"/>
      <c r="AW173" s="23"/>
      <c r="AX173" s="23"/>
      <c r="AY173" s="23"/>
    </row>
    <row r="174" customFormat="false" ht="15.75" hidden="false" customHeight="true" outlineLevel="0" collapsed="false">
      <c r="A174" s="23"/>
      <c r="B174" s="23"/>
      <c r="C174" s="23"/>
      <c r="D174" s="23"/>
      <c r="E174" s="24"/>
      <c r="F174" s="24"/>
      <c r="G174" s="24"/>
      <c r="H174" s="24"/>
      <c r="I174" s="24"/>
      <c r="J174" s="24"/>
      <c r="K174" s="23"/>
      <c r="L174" s="23"/>
      <c r="M174" s="23"/>
      <c r="N174" s="23"/>
      <c r="O174" s="23"/>
      <c r="P174" s="23"/>
      <c r="Q174" s="23"/>
      <c r="R174" s="23"/>
      <c r="S174" s="23"/>
      <c r="T174" s="23"/>
      <c r="U174" s="23"/>
      <c r="V174" s="23"/>
      <c r="W174" s="23"/>
      <c r="X174" s="23"/>
      <c r="Y174" s="23"/>
      <c r="Z174" s="23"/>
      <c r="AA174" s="23"/>
      <c r="AB174" s="23"/>
      <c r="AC174" s="23"/>
      <c r="AD174" s="23"/>
      <c r="AE174" s="24"/>
      <c r="AF174" s="24"/>
      <c r="AG174" s="24"/>
      <c r="AH174" s="24"/>
      <c r="AI174" s="24"/>
      <c r="AJ174" s="24"/>
      <c r="AK174" s="24"/>
      <c r="AL174" s="24"/>
      <c r="AM174" s="24"/>
      <c r="AN174" s="24"/>
      <c r="AO174" s="24"/>
      <c r="AP174" s="24"/>
      <c r="AQ174" s="24"/>
      <c r="AR174" s="24"/>
      <c r="AS174" s="24"/>
      <c r="AT174" s="24"/>
      <c r="AU174" s="23"/>
      <c r="AV174" s="23"/>
      <c r="AW174" s="23"/>
      <c r="AX174" s="23"/>
      <c r="AY174" s="23"/>
    </row>
    <row r="175" customFormat="false" ht="15.75" hidden="false" customHeight="true" outlineLevel="0" collapsed="false">
      <c r="A175" s="23"/>
      <c r="B175" s="23"/>
      <c r="C175" s="23"/>
      <c r="D175" s="23"/>
      <c r="E175" s="24"/>
      <c r="F175" s="24"/>
      <c r="G175" s="24"/>
      <c r="H175" s="24"/>
      <c r="I175" s="24"/>
      <c r="J175" s="24"/>
      <c r="K175" s="23"/>
      <c r="L175" s="23"/>
      <c r="M175" s="23"/>
      <c r="N175" s="23"/>
      <c r="O175" s="23"/>
      <c r="P175" s="23"/>
      <c r="Q175" s="23"/>
      <c r="R175" s="23"/>
      <c r="S175" s="23"/>
      <c r="T175" s="23"/>
      <c r="U175" s="23"/>
      <c r="V175" s="23"/>
      <c r="W175" s="23"/>
      <c r="X175" s="23"/>
      <c r="Y175" s="23"/>
      <c r="Z175" s="23"/>
      <c r="AA175" s="23"/>
      <c r="AB175" s="23"/>
      <c r="AC175" s="23"/>
      <c r="AD175" s="23"/>
      <c r="AE175" s="24"/>
      <c r="AF175" s="24"/>
      <c r="AG175" s="24"/>
      <c r="AH175" s="24"/>
      <c r="AI175" s="24"/>
      <c r="AJ175" s="24"/>
      <c r="AK175" s="24"/>
      <c r="AL175" s="24"/>
      <c r="AM175" s="24"/>
      <c r="AN175" s="24"/>
      <c r="AO175" s="24"/>
      <c r="AP175" s="24"/>
      <c r="AQ175" s="24"/>
      <c r="AR175" s="24"/>
      <c r="AS175" s="24"/>
      <c r="AT175" s="24"/>
      <c r="AU175" s="23"/>
      <c r="AV175" s="23"/>
      <c r="AW175" s="23"/>
      <c r="AX175" s="23"/>
      <c r="AY175" s="23"/>
    </row>
    <row r="176" customFormat="false" ht="15.75" hidden="false" customHeight="true" outlineLevel="0" collapsed="false">
      <c r="A176" s="23"/>
      <c r="B176" s="23"/>
      <c r="C176" s="23"/>
      <c r="D176" s="23"/>
      <c r="E176" s="24"/>
      <c r="F176" s="24"/>
      <c r="G176" s="24"/>
      <c r="H176" s="24"/>
      <c r="I176" s="24"/>
      <c r="J176" s="24"/>
      <c r="K176" s="23"/>
      <c r="L176" s="23"/>
      <c r="M176" s="23"/>
      <c r="N176" s="23"/>
      <c r="O176" s="23"/>
      <c r="P176" s="23"/>
      <c r="Q176" s="23"/>
      <c r="R176" s="23"/>
      <c r="S176" s="23"/>
      <c r="T176" s="23"/>
      <c r="U176" s="23"/>
      <c r="V176" s="23"/>
      <c r="W176" s="23"/>
      <c r="X176" s="23"/>
      <c r="Y176" s="23"/>
      <c r="Z176" s="23"/>
      <c r="AA176" s="23"/>
      <c r="AB176" s="23"/>
      <c r="AC176" s="23"/>
      <c r="AD176" s="23"/>
      <c r="AE176" s="24"/>
      <c r="AF176" s="24"/>
      <c r="AG176" s="24"/>
      <c r="AH176" s="24"/>
      <c r="AI176" s="24"/>
      <c r="AJ176" s="24"/>
      <c r="AK176" s="24"/>
      <c r="AL176" s="24"/>
      <c r="AM176" s="24"/>
      <c r="AN176" s="24"/>
      <c r="AO176" s="24"/>
      <c r="AP176" s="24"/>
      <c r="AQ176" s="24"/>
      <c r="AR176" s="24"/>
      <c r="AS176" s="24"/>
      <c r="AT176" s="24"/>
      <c r="AU176" s="23"/>
      <c r="AV176" s="23"/>
      <c r="AW176" s="23"/>
      <c r="AX176" s="23"/>
      <c r="AY176" s="23"/>
    </row>
    <row r="177" customFormat="false" ht="15.75" hidden="false" customHeight="true" outlineLevel="0" collapsed="false">
      <c r="A177" s="23"/>
      <c r="B177" s="23"/>
      <c r="C177" s="23"/>
      <c r="D177" s="23"/>
      <c r="E177" s="24"/>
      <c r="F177" s="24"/>
      <c r="G177" s="24"/>
      <c r="H177" s="24"/>
      <c r="I177" s="24"/>
      <c r="J177" s="24"/>
      <c r="K177" s="23"/>
      <c r="L177" s="23"/>
      <c r="M177" s="23"/>
      <c r="N177" s="23"/>
      <c r="O177" s="23"/>
      <c r="P177" s="23"/>
      <c r="Q177" s="23"/>
      <c r="R177" s="23"/>
      <c r="S177" s="23"/>
      <c r="T177" s="23"/>
      <c r="U177" s="23"/>
      <c r="V177" s="23"/>
      <c r="W177" s="23"/>
      <c r="X177" s="23"/>
      <c r="Y177" s="23"/>
      <c r="Z177" s="23"/>
      <c r="AA177" s="23"/>
      <c r="AB177" s="23"/>
      <c r="AC177" s="23"/>
      <c r="AD177" s="23"/>
      <c r="AE177" s="24"/>
      <c r="AF177" s="24"/>
      <c r="AG177" s="24"/>
      <c r="AH177" s="24"/>
      <c r="AI177" s="24"/>
      <c r="AJ177" s="24"/>
      <c r="AK177" s="24"/>
      <c r="AL177" s="24"/>
      <c r="AM177" s="24"/>
      <c r="AN177" s="24"/>
      <c r="AO177" s="24"/>
      <c r="AP177" s="24"/>
      <c r="AQ177" s="24"/>
      <c r="AR177" s="24"/>
      <c r="AS177" s="24"/>
      <c r="AT177" s="24"/>
      <c r="AU177" s="23"/>
      <c r="AV177" s="23"/>
      <c r="AW177" s="23"/>
      <c r="AX177" s="23"/>
      <c r="AY177" s="23"/>
    </row>
    <row r="178" customFormat="false" ht="15.75" hidden="false" customHeight="true" outlineLevel="0" collapsed="false">
      <c r="A178" s="23"/>
      <c r="B178" s="23"/>
      <c r="C178" s="23"/>
      <c r="D178" s="23"/>
      <c r="E178" s="24"/>
      <c r="F178" s="24"/>
      <c r="G178" s="24"/>
      <c r="H178" s="24"/>
      <c r="I178" s="24"/>
      <c r="J178" s="24"/>
      <c r="K178" s="23"/>
      <c r="L178" s="23"/>
      <c r="M178" s="23"/>
      <c r="N178" s="23"/>
      <c r="O178" s="23"/>
      <c r="P178" s="23"/>
      <c r="Q178" s="23"/>
      <c r="R178" s="23"/>
      <c r="S178" s="23"/>
      <c r="T178" s="23"/>
      <c r="U178" s="23"/>
      <c r="V178" s="23"/>
      <c r="W178" s="23"/>
      <c r="X178" s="23"/>
      <c r="Y178" s="23"/>
      <c r="Z178" s="23"/>
      <c r="AA178" s="23"/>
      <c r="AB178" s="23"/>
      <c r="AC178" s="23"/>
      <c r="AD178" s="23"/>
      <c r="AE178" s="24"/>
      <c r="AF178" s="24"/>
      <c r="AG178" s="24"/>
      <c r="AH178" s="24"/>
      <c r="AI178" s="24"/>
      <c r="AJ178" s="24"/>
      <c r="AK178" s="24"/>
      <c r="AL178" s="24"/>
      <c r="AM178" s="24"/>
      <c r="AN178" s="24"/>
      <c r="AO178" s="24"/>
      <c r="AP178" s="24"/>
      <c r="AQ178" s="24"/>
      <c r="AR178" s="24"/>
      <c r="AS178" s="24"/>
      <c r="AT178" s="24"/>
      <c r="AU178" s="23"/>
      <c r="AV178" s="23"/>
      <c r="AW178" s="23"/>
      <c r="AX178" s="23"/>
      <c r="AY178" s="23"/>
    </row>
    <row r="179" customFormat="false" ht="15.75" hidden="false" customHeight="true" outlineLevel="0" collapsed="false">
      <c r="A179" s="23"/>
      <c r="B179" s="23"/>
      <c r="C179" s="23"/>
      <c r="D179" s="23"/>
      <c r="E179" s="24"/>
      <c r="F179" s="24"/>
      <c r="G179" s="24"/>
      <c r="H179" s="24"/>
      <c r="I179" s="24"/>
      <c r="J179" s="24"/>
      <c r="K179" s="23"/>
      <c r="L179" s="23"/>
      <c r="M179" s="23"/>
      <c r="N179" s="23"/>
      <c r="O179" s="23"/>
      <c r="P179" s="23"/>
      <c r="Q179" s="23"/>
      <c r="R179" s="23"/>
      <c r="S179" s="23"/>
      <c r="T179" s="23"/>
      <c r="U179" s="23"/>
      <c r="V179" s="23"/>
      <c r="W179" s="23"/>
      <c r="X179" s="23"/>
      <c r="Y179" s="23"/>
      <c r="Z179" s="23"/>
      <c r="AA179" s="23"/>
      <c r="AB179" s="23"/>
      <c r="AC179" s="23"/>
      <c r="AD179" s="23"/>
      <c r="AE179" s="24"/>
      <c r="AF179" s="24"/>
      <c r="AG179" s="24"/>
      <c r="AH179" s="24"/>
      <c r="AI179" s="24"/>
      <c r="AJ179" s="24"/>
      <c r="AK179" s="24"/>
      <c r="AL179" s="24"/>
      <c r="AM179" s="24"/>
      <c r="AN179" s="24"/>
      <c r="AO179" s="24"/>
      <c r="AP179" s="24"/>
      <c r="AQ179" s="24"/>
      <c r="AR179" s="24"/>
      <c r="AS179" s="24"/>
      <c r="AT179" s="24"/>
      <c r="AU179" s="23"/>
      <c r="AV179" s="23"/>
      <c r="AW179" s="23"/>
      <c r="AX179" s="23"/>
      <c r="AY179" s="23"/>
    </row>
    <row r="180" customFormat="false" ht="15.75" hidden="false" customHeight="true" outlineLevel="0" collapsed="false">
      <c r="A180" s="23"/>
      <c r="B180" s="23"/>
      <c r="C180" s="23"/>
      <c r="D180" s="23"/>
      <c r="E180" s="24"/>
      <c r="F180" s="24"/>
      <c r="G180" s="24"/>
      <c r="H180" s="24"/>
      <c r="I180" s="24"/>
      <c r="J180" s="24"/>
      <c r="K180" s="23"/>
      <c r="L180" s="23"/>
      <c r="M180" s="23"/>
      <c r="N180" s="23"/>
      <c r="O180" s="23"/>
      <c r="P180" s="23"/>
      <c r="Q180" s="23"/>
      <c r="R180" s="23"/>
      <c r="S180" s="23"/>
      <c r="T180" s="23"/>
      <c r="U180" s="23"/>
      <c r="V180" s="23"/>
      <c r="W180" s="23"/>
      <c r="X180" s="23"/>
      <c r="Y180" s="23"/>
      <c r="Z180" s="23"/>
      <c r="AA180" s="23"/>
      <c r="AB180" s="23"/>
      <c r="AC180" s="23"/>
      <c r="AD180" s="23"/>
      <c r="AE180" s="24"/>
      <c r="AF180" s="24"/>
      <c r="AG180" s="24"/>
      <c r="AH180" s="24"/>
      <c r="AI180" s="24"/>
      <c r="AJ180" s="24"/>
      <c r="AK180" s="24"/>
      <c r="AL180" s="24"/>
      <c r="AM180" s="24"/>
      <c r="AN180" s="24"/>
      <c r="AO180" s="24"/>
      <c r="AP180" s="24"/>
      <c r="AQ180" s="24"/>
      <c r="AR180" s="24"/>
      <c r="AS180" s="24"/>
      <c r="AT180" s="24"/>
      <c r="AU180" s="23"/>
      <c r="AV180" s="23"/>
      <c r="AW180" s="23"/>
      <c r="AX180" s="23"/>
      <c r="AY180" s="23"/>
    </row>
    <row r="181" customFormat="false" ht="15.75" hidden="false" customHeight="true" outlineLevel="0" collapsed="false">
      <c r="A181" s="23"/>
      <c r="B181" s="23"/>
      <c r="C181" s="23"/>
      <c r="D181" s="23"/>
      <c r="E181" s="24"/>
      <c r="F181" s="24"/>
      <c r="G181" s="24"/>
      <c r="H181" s="24"/>
      <c r="I181" s="24"/>
      <c r="J181" s="24"/>
      <c r="K181" s="23"/>
      <c r="L181" s="23"/>
      <c r="M181" s="23"/>
      <c r="N181" s="23"/>
      <c r="O181" s="23"/>
      <c r="P181" s="23"/>
      <c r="Q181" s="23"/>
      <c r="R181" s="23"/>
      <c r="S181" s="23"/>
      <c r="T181" s="23"/>
      <c r="U181" s="23"/>
      <c r="V181" s="23"/>
      <c r="W181" s="23"/>
      <c r="X181" s="23"/>
      <c r="Y181" s="23"/>
      <c r="Z181" s="23"/>
      <c r="AA181" s="23"/>
      <c r="AB181" s="23"/>
      <c r="AC181" s="23"/>
      <c r="AD181" s="23"/>
      <c r="AE181" s="24"/>
      <c r="AF181" s="24"/>
      <c r="AG181" s="24"/>
      <c r="AH181" s="24"/>
      <c r="AI181" s="24"/>
      <c r="AJ181" s="24"/>
      <c r="AK181" s="24"/>
      <c r="AL181" s="24"/>
      <c r="AM181" s="24"/>
      <c r="AN181" s="24"/>
      <c r="AO181" s="24"/>
      <c r="AP181" s="24"/>
      <c r="AQ181" s="24"/>
      <c r="AR181" s="24"/>
      <c r="AS181" s="24"/>
      <c r="AT181" s="24"/>
      <c r="AU181" s="23"/>
      <c r="AV181" s="23"/>
      <c r="AW181" s="23"/>
      <c r="AX181" s="23"/>
      <c r="AY181" s="23"/>
    </row>
    <row r="182" customFormat="false" ht="15.75" hidden="false" customHeight="true" outlineLevel="0" collapsed="false">
      <c r="A182" s="23"/>
      <c r="B182" s="23"/>
      <c r="C182" s="23"/>
      <c r="D182" s="23"/>
      <c r="E182" s="24"/>
      <c r="F182" s="24"/>
      <c r="G182" s="24"/>
      <c r="H182" s="24"/>
      <c r="I182" s="24"/>
      <c r="J182" s="24"/>
      <c r="K182" s="23"/>
      <c r="L182" s="23"/>
      <c r="M182" s="23"/>
      <c r="N182" s="23"/>
      <c r="O182" s="23"/>
      <c r="P182" s="23"/>
      <c r="Q182" s="23"/>
      <c r="R182" s="23"/>
      <c r="S182" s="23"/>
      <c r="T182" s="23"/>
      <c r="U182" s="23"/>
      <c r="V182" s="23"/>
      <c r="W182" s="23"/>
      <c r="X182" s="23"/>
      <c r="Y182" s="23"/>
      <c r="Z182" s="23"/>
      <c r="AA182" s="23"/>
      <c r="AB182" s="23"/>
      <c r="AC182" s="23"/>
      <c r="AD182" s="23"/>
      <c r="AE182" s="24"/>
      <c r="AF182" s="24"/>
      <c r="AG182" s="24"/>
      <c r="AH182" s="24"/>
      <c r="AI182" s="24"/>
      <c r="AJ182" s="24"/>
      <c r="AK182" s="24"/>
      <c r="AL182" s="24"/>
      <c r="AM182" s="24"/>
      <c r="AN182" s="24"/>
      <c r="AO182" s="24"/>
      <c r="AP182" s="24"/>
      <c r="AQ182" s="24"/>
      <c r="AR182" s="24"/>
      <c r="AS182" s="24"/>
      <c r="AT182" s="24"/>
      <c r="AU182" s="23"/>
      <c r="AV182" s="23"/>
      <c r="AW182" s="23"/>
      <c r="AX182" s="23"/>
      <c r="AY182" s="23"/>
    </row>
    <row r="183" customFormat="false" ht="15.75" hidden="false" customHeight="true" outlineLevel="0" collapsed="false">
      <c r="A183" s="23"/>
      <c r="B183" s="23"/>
      <c r="C183" s="23"/>
      <c r="D183" s="23"/>
      <c r="E183" s="24"/>
      <c r="F183" s="24"/>
      <c r="G183" s="24"/>
      <c r="H183" s="24"/>
      <c r="I183" s="24"/>
      <c r="J183" s="24"/>
      <c r="K183" s="23"/>
      <c r="L183" s="23"/>
      <c r="M183" s="23"/>
      <c r="N183" s="23"/>
      <c r="O183" s="23"/>
      <c r="P183" s="23"/>
      <c r="Q183" s="23"/>
      <c r="R183" s="23"/>
      <c r="S183" s="23"/>
      <c r="T183" s="23"/>
      <c r="U183" s="23"/>
      <c r="V183" s="23"/>
      <c r="W183" s="23"/>
      <c r="X183" s="23"/>
      <c r="Y183" s="23"/>
      <c r="Z183" s="23"/>
      <c r="AA183" s="23"/>
      <c r="AB183" s="23"/>
      <c r="AC183" s="23"/>
      <c r="AD183" s="23"/>
      <c r="AE183" s="24"/>
      <c r="AF183" s="24"/>
      <c r="AG183" s="24"/>
      <c r="AH183" s="24"/>
      <c r="AI183" s="24"/>
      <c r="AJ183" s="24"/>
      <c r="AK183" s="24"/>
      <c r="AL183" s="24"/>
      <c r="AM183" s="24"/>
      <c r="AN183" s="24"/>
      <c r="AO183" s="24"/>
      <c r="AP183" s="24"/>
      <c r="AQ183" s="24"/>
      <c r="AR183" s="24"/>
      <c r="AS183" s="24"/>
      <c r="AT183" s="24"/>
      <c r="AU183" s="23"/>
      <c r="AV183" s="23"/>
      <c r="AW183" s="23"/>
      <c r="AX183" s="23"/>
      <c r="AY183" s="23"/>
    </row>
    <row r="184" customFormat="false" ht="15.75" hidden="false" customHeight="true" outlineLevel="0" collapsed="false">
      <c r="A184" s="23"/>
      <c r="B184" s="23"/>
      <c r="C184" s="23"/>
      <c r="D184" s="23"/>
      <c r="E184" s="24"/>
      <c r="F184" s="24"/>
      <c r="G184" s="24"/>
      <c r="H184" s="24"/>
      <c r="I184" s="24"/>
      <c r="J184" s="24"/>
      <c r="K184" s="23"/>
      <c r="L184" s="23"/>
      <c r="M184" s="23"/>
      <c r="N184" s="23"/>
      <c r="O184" s="23"/>
      <c r="P184" s="23"/>
      <c r="Q184" s="23"/>
      <c r="R184" s="23"/>
      <c r="S184" s="23"/>
      <c r="T184" s="23"/>
      <c r="U184" s="23"/>
      <c r="V184" s="23"/>
      <c r="W184" s="23"/>
      <c r="X184" s="23"/>
      <c r="Y184" s="23"/>
      <c r="Z184" s="23"/>
      <c r="AA184" s="23"/>
      <c r="AB184" s="23"/>
      <c r="AC184" s="23"/>
      <c r="AD184" s="23"/>
      <c r="AE184" s="24"/>
      <c r="AF184" s="24"/>
      <c r="AG184" s="24"/>
      <c r="AH184" s="24"/>
      <c r="AI184" s="24"/>
      <c r="AJ184" s="24"/>
      <c r="AK184" s="24"/>
      <c r="AL184" s="24"/>
      <c r="AM184" s="24"/>
      <c r="AN184" s="24"/>
      <c r="AO184" s="24"/>
      <c r="AP184" s="24"/>
      <c r="AQ184" s="24"/>
      <c r="AR184" s="24"/>
      <c r="AS184" s="24"/>
      <c r="AT184" s="24"/>
      <c r="AU184" s="23"/>
      <c r="AV184" s="23"/>
      <c r="AW184" s="23"/>
      <c r="AX184" s="23"/>
      <c r="AY184" s="23"/>
    </row>
    <row r="185" customFormat="false" ht="15.75" hidden="false" customHeight="true" outlineLevel="0" collapsed="false">
      <c r="A185" s="23"/>
      <c r="B185" s="23"/>
      <c r="C185" s="23"/>
      <c r="D185" s="23"/>
      <c r="E185" s="24"/>
      <c r="F185" s="24"/>
      <c r="G185" s="24"/>
      <c r="H185" s="24"/>
      <c r="I185" s="24"/>
      <c r="J185" s="24"/>
      <c r="K185" s="23"/>
      <c r="L185" s="23"/>
      <c r="M185" s="23"/>
      <c r="N185" s="23"/>
      <c r="O185" s="23"/>
      <c r="P185" s="23"/>
      <c r="Q185" s="23"/>
      <c r="R185" s="23"/>
      <c r="S185" s="23"/>
      <c r="T185" s="23"/>
      <c r="U185" s="23"/>
      <c r="V185" s="23"/>
      <c r="W185" s="23"/>
      <c r="X185" s="23"/>
      <c r="Y185" s="23"/>
      <c r="Z185" s="23"/>
      <c r="AA185" s="23"/>
      <c r="AB185" s="23"/>
      <c r="AC185" s="23"/>
      <c r="AD185" s="23"/>
      <c r="AE185" s="24"/>
      <c r="AF185" s="24"/>
      <c r="AG185" s="24"/>
      <c r="AH185" s="24"/>
      <c r="AI185" s="24"/>
      <c r="AJ185" s="24"/>
      <c r="AK185" s="24"/>
      <c r="AL185" s="24"/>
      <c r="AM185" s="24"/>
      <c r="AN185" s="24"/>
      <c r="AO185" s="24"/>
      <c r="AP185" s="24"/>
      <c r="AQ185" s="24"/>
      <c r="AR185" s="24"/>
      <c r="AS185" s="24"/>
      <c r="AT185" s="24"/>
      <c r="AU185" s="23"/>
      <c r="AV185" s="23"/>
      <c r="AW185" s="23"/>
      <c r="AX185" s="23"/>
      <c r="AY185" s="23"/>
    </row>
    <row r="186" customFormat="false" ht="15.75" hidden="false" customHeight="true" outlineLevel="0" collapsed="false">
      <c r="A186" s="23"/>
      <c r="B186" s="23"/>
      <c r="C186" s="23"/>
      <c r="D186" s="23"/>
      <c r="E186" s="24"/>
      <c r="F186" s="24"/>
      <c r="G186" s="24"/>
      <c r="H186" s="24"/>
      <c r="I186" s="24"/>
      <c r="J186" s="24"/>
      <c r="K186" s="23"/>
      <c r="L186" s="23"/>
      <c r="M186" s="23"/>
      <c r="N186" s="23"/>
      <c r="O186" s="23"/>
      <c r="P186" s="23"/>
      <c r="Q186" s="23"/>
      <c r="R186" s="23"/>
      <c r="S186" s="23"/>
      <c r="T186" s="23"/>
      <c r="U186" s="23"/>
      <c r="V186" s="23"/>
      <c r="W186" s="23"/>
      <c r="X186" s="23"/>
      <c r="Y186" s="23"/>
      <c r="Z186" s="23"/>
      <c r="AA186" s="23"/>
      <c r="AB186" s="23"/>
      <c r="AC186" s="23"/>
      <c r="AD186" s="23"/>
      <c r="AE186" s="24"/>
      <c r="AF186" s="24"/>
      <c r="AG186" s="24"/>
      <c r="AH186" s="24"/>
      <c r="AI186" s="24"/>
      <c r="AJ186" s="24"/>
      <c r="AK186" s="24"/>
      <c r="AL186" s="24"/>
      <c r="AM186" s="24"/>
      <c r="AN186" s="24"/>
      <c r="AO186" s="24"/>
      <c r="AP186" s="24"/>
      <c r="AQ186" s="24"/>
      <c r="AR186" s="24"/>
      <c r="AS186" s="24"/>
      <c r="AT186" s="24"/>
      <c r="AU186" s="23"/>
      <c r="AV186" s="23"/>
      <c r="AW186" s="23"/>
      <c r="AX186" s="23"/>
      <c r="AY186" s="23"/>
    </row>
    <row r="187" customFormat="false" ht="15.75" hidden="false" customHeight="true" outlineLevel="0" collapsed="false">
      <c r="A187" s="23"/>
      <c r="B187" s="23"/>
      <c r="C187" s="23"/>
      <c r="D187" s="23"/>
      <c r="E187" s="24"/>
      <c r="F187" s="24"/>
      <c r="G187" s="24"/>
      <c r="H187" s="24"/>
      <c r="I187" s="24"/>
      <c r="J187" s="24"/>
      <c r="K187" s="23"/>
      <c r="L187" s="23"/>
      <c r="M187" s="23"/>
      <c r="N187" s="23"/>
      <c r="O187" s="23"/>
      <c r="P187" s="23"/>
      <c r="Q187" s="23"/>
      <c r="R187" s="23"/>
      <c r="S187" s="23"/>
      <c r="T187" s="23"/>
      <c r="U187" s="23"/>
      <c r="V187" s="23"/>
      <c r="W187" s="23"/>
      <c r="X187" s="23"/>
      <c r="Y187" s="23"/>
      <c r="Z187" s="23"/>
      <c r="AA187" s="23"/>
      <c r="AB187" s="23"/>
      <c r="AC187" s="23"/>
      <c r="AD187" s="23"/>
      <c r="AE187" s="24"/>
      <c r="AF187" s="24"/>
      <c r="AG187" s="24"/>
      <c r="AH187" s="24"/>
      <c r="AI187" s="24"/>
      <c r="AJ187" s="24"/>
      <c r="AK187" s="24"/>
      <c r="AL187" s="24"/>
      <c r="AM187" s="24"/>
      <c r="AN187" s="24"/>
      <c r="AO187" s="24"/>
      <c r="AP187" s="24"/>
      <c r="AQ187" s="24"/>
      <c r="AR187" s="24"/>
      <c r="AS187" s="24"/>
      <c r="AT187" s="24"/>
      <c r="AU187" s="23"/>
      <c r="AV187" s="23"/>
      <c r="AW187" s="23"/>
      <c r="AX187" s="23"/>
      <c r="AY187" s="23"/>
    </row>
    <row r="188" customFormat="false" ht="15.75" hidden="false" customHeight="true" outlineLevel="0" collapsed="false">
      <c r="A188" s="23"/>
      <c r="B188" s="23"/>
      <c r="C188" s="23"/>
      <c r="D188" s="23"/>
      <c r="E188" s="24"/>
      <c r="F188" s="24"/>
      <c r="G188" s="24"/>
      <c r="H188" s="24"/>
      <c r="I188" s="24"/>
      <c r="J188" s="24"/>
      <c r="K188" s="23"/>
      <c r="L188" s="23"/>
      <c r="M188" s="23"/>
      <c r="N188" s="23"/>
      <c r="O188" s="23"/>
      <c r="P188" s="23"/>
      <c r="Q188" s="23"/>
      <c r="R188" s="23"/>
      <c r="S188" s="23"/>
      <c r="T188" s="23"/>
      <c r="U188" s="23"/>
      <c r="V188" s="23"/>
      <c r="W188" s="23"/>
      <c r="X188" s="23"/>
      <c r="Y188" s="23"/>
      <c r="Z188" s="23"/>
      <c r="AA188" s="23"/>
      <c r="AB188" s="23"/>
      <c r="AC188" s="23"/>
      <c r="AD188" s="23"/>
      <c r="AE188" s="24"/>
      <c r="AF188" s="24"/>
      <c r="AG188" s="24"/>
      <c r="AH188" s="24"/>
      <c r="AI188" s="24"/>
      <c r="AJ188" s="24"/>
      <c r="AK188" s="24"/>
      <c r="AL188" s="24"/>
      <c r="AM188" s="24"/>
      <c r="AN188" s="24"/>
      <c r="AO188" s="24"/>
      <c r="AP188" s="24"/>
      <c r="AQ188" s="24"/>
      <c r="AR188" s="24"/>
      <c r="AS188" s="24"/>
      <c r="AT188" s="24"/>
      <c r="AU188" s="23"/>
      <c r="AV188" s="23"/>
      <c r="AW188" s="23"/>
      <c r="AX188" s="23"/>
      <c r="AY188" s="23"/>
    </row>
    <row r="189" customFormat="false" ht="15.75" hidden="false" customHeight="true" outlineLevel="0" collapsed="false">
      <c r="A189" s="23"/>
      <c r="B189" s="23"/>
      <c r="C189" s="23"/>
      <c r="D189" s="23"/>
      <c r="E189" s="24"/>
      <c r="F189" s="24"/>
      <c r="G189" s="24"/>
      <c r="H189" s="24"/>
      <c r="I189" s="24"/>
      <c r="J189" s="24"/>
      <c r="K189" s="23"/>
      <c r="L189" s="23"/>
      <c r="M189" s="23"/>
      <c r="N189" s="23"/>
      <c r="O189" s="23"/>
      <c r="P189" s="23"/>
      <c r="Q189" s="23"/>
      <c r="R189" s="23"/>
      <c r="S189" s="23"/>
      <c r="T189" s="23"/>
      <c r="U189" s="23"/>
      <c r="V189" s="23"/>
      <c r="W189" s="23"/>
      <c r="X189" s="23"/>
      <c r="Y189" s="23"/>
      <c r="Z189" s="23"/>
      <c r="AA189" s="23"/>
      <c r="AB189" s="23"/>
      <c r="AC189" s="23"/>
      <c r="AD189" s="23"/>
      <c r="AE189" s="24"/>
      <c r="AF189" s="24"/>
      <c r="AG189" s="24"/>
      <c r="AH189" s="24"/>
      <c r="AI189" s="24"/>
      <c r="AJ189" s="24"/>
      <c r="AK189" s="24"/>
      <c r="AL189" s="24"/>
      <c r="AM189" s="24"/>
      <c r="AN189" s="24"/>
      <c r="AO189" s="24"/>
      <c r="AP189" s="24"/>
      <c r="AQ189" s="24"/>
      <c r="AR189" s="24"/>
      <c r="AS189" s="24"/>
      <c r="AT189" s="24"/>
      <c r="AU189" s="23"/>
      <c r="AV189" s="23"/>
      <c r="AW189" s="23"/>
      <c r="AX189" s="23"/>
      <c r="AY189" s="23"/>
    </row>
    <row r="190" customFormat="false" ht="15.75" hidden="false" customHeight="true" outlineLevel="0" collapsed="false">
      <c r="A190" s="23"/>
      <c r="B190" s="23"/>
      <c r="C190" s="23"/>
      <c r="D190" s="23"/>
      <c r="E190" s="24"/>
      <c r="F190" s="24"/>
      <c r="G190" s="24"/>
      <c r="H190" s="24"/>
      <c r="I190" s="24"/>
      <c r="J190" s="24"/>
      <c r="K190" s="23"/>
      <c r="L190" s="23"/>
      <c r="M190" s="23"/>
      <c r="N190" s="23"/>
      <c r="O190" s="23"/>
      <c r="P190" s="23"/>
      <c r="Q190" s="23"/>
      <c r="R190" s="23"/>
      <c r="S190" s="23"/>
      <c r="T190" s="23"/>
      <c r="U190" s="23"/>
      <c r="V190" s="23"/>
      <c r="W190" s="23"/>
      <c r="X190" s="23"/>
      <c r="Y190" s="23"/>
      <c r="Z190" s="23"/>
      <c r="AA190" s="23"/>
      <c r="AB190" s="23"/>
      <c r="AC190" s="23"/>
      <c r="AD190" s="23"/>
      <c r="AE190" s="24"/>
      <c r="AF190" s="24"/>
      <c r="AG190" s="24"/>
      <c r="AH190" s="24"/>
      <c r="AI190" s="24"/>
      <c r="AJ190" s="24"/>
      <c r="AK190" s="24"/>
      <c r="AL190" s="24"/>
      <c r="AM190" s="24"/>
      <c r="AN190" s="24"/>
      <c r="AO190" s="24"/>
      <c r="AP190" s="24"/>
      <c r="AQ190" s="24"/>
      <c r="AR190" s="24"/>
      <c r="AS190" s="24"/>
      <c r="AT190" s="24"/>
      <c r="AU190" s="23"/>
      <c r="AV190" s="23"/>
      <c r="AW190" s="23"/>
      <c r="AX190" s="23"/>
      <c r="AY190" s="23"/>
    </row>
    <row r="191" customFormat="false" ht="15.75" hidden="false" customHeight="true" outlineLevel="0" collapsed="false">
      <c r="A191" s="23"/>
      <c r="B191" s="23"/>
      <c r="C191" s="23"/>
      <c r="D191" s="23"/>
      <c r="E191" s="24"/>
      <c r="F191" s="24"/>
      <c r="G191" s="24"/>
      <c r="H191" s="24"/>
      <c r="I191" s="24"/>
      <c r="J191" s="24"/>
      <c r="K191" s="23"/>
      <c r="L191" s="23"/>
      <c r="M191" s="23"/>
      <c r="N191" s="23"/>
      <c r="O191" s="23"/>
      <c r="P191" s="23"/>
      <c r="Q191" s="23"/>
      <c r="R191" s="23"/>
      <c r="S191" s="23"/>
      <c r="T191" s="23"/>
      <c r="U191" s="23"/>
      <c r="V191" s="23"/>
      <c r="W191" s="23"/>
      <c r="X191" s="23"/>
      <c r="Y191" s="23"/>
      <c r="Z191" s="23"/>
      <c r="AA191" s="23"/>
      <c r="AB191" s="23"/>
      <c r="AC191" s="23"/>
      <c r="AD191" s="23"/>
      <c r="AE191" s="24"/>
      <c r="AF191" s="24"/>
      <c r="AG191" s="24"/>
      <c r="AH191" s="24"/>
      <c r="AI191" s="24"/>
      <c r="AJ191" s="24"/>
      <c r="AK191" s="24"/>
      <c r="AL191" s="24"/>
      <c r="AM191" s="24"/>
      <c r="AN191" s="24"/>
      <c r="AO191" s="24"/>
      <c r="AP191" s="24"/>
      <c r="AQ191" s="24"/>
      <c r="AR191" s="24"/>
      <c r="AS191" s="24"/>
      <c r="AT191" s="24"/>
      <c r="AU191" s="23"/>
      <c r="AV191" s="23"/>
      <c r="AW191" s="23"/>
      <c r="AX191" s="23"/>
      <c r="AY191" s="23"/>
    </row>
    <row r="192" customFormat="false" ht="15.75" hidden="false" customHeight="true" outlineLevel="0" collapsed="false">
      <c r="A192" s="23"/>
      <c r="B192" s="23"/>
      <c r="C192" s="23"/>
      <c r="D192" s="23"/>
      <c r="E192" s="24"/>
      <c r="F192" s="24"/>
      <c r="G192" s="24"/>
      <c r="H192" s="24"/>
      <c r="I192" s="24"/>
      <c r="J192" s="24"/>
      <c r="K192" s="23"/>
      <c r="L192" s="23"/>
      <c r="M192" s="23"/>
      <c r="N192" s="23"/>
      <c r="O192" s="23"/>
      <c r="P192" s="23"/>
      <c r="Q192" s="23"/>
      <c r="R192" s="23"/>
      <c r="S192" s="23"/>
      <c r="T192" s="23"/>
      <c r="U192" s="23"/>
      <c r="V192" s="23"/>
      <c r="W192" s="23"/>
      <c r="X192" s="23"/>
      <c r="Y192" s="23"/>
      <c r="Z192" s="23"/>
      <c r="AA192" s="23"/>
      <c r="AB192" s="23"/>
      <c r="AC192" s="23"/>
      <c r="AD192" s="23"/>
      <c r="AE192" s="24"/>
      <c r="AF192" s="24"/>
      <c r="AG192" s="24"/>
      <c r="AH192" s="24"/>
      <c r="AI192" s="24"/>
      <c r="AJ192" s="24"/>
      <c r="AK192" s="24"/>
      <c r="AL192" s="24"/>
      <c r="AM192" s="24"/>
      <c r="AN192" s="24"/>
      <c r="AO192" s="24"/>
      <c r="AP192" s="24"/>
      <c r="AQ192" s="24"/>
      <c r="AR192" s="24"/>
      <c r="AS192" s="24"/>
      <c r="AT192" s="24"/>
      <c r="AU192" s="23"/>
      <c r="AV192" s="23"/>
      <c r="AW192" s="23"/>
      <c r="AX192" s="23"/>
      <c r="AY192" s="23"/>
    </row>
    <row r="193" customFormat="false" ht="15.75" hidden="false" customHeight="true" outlineLevel="0" collapsed="false">
      <c r="A193" s="23"/>
      <c r="B193" s="23"/>
      <c r="C193" s="23"/>
      <c r="D193" s="23"/>
      <c r="E193" s="24"/>
      <c r="F193" s="24"/>
      <c r="G193" s="24"/>
      <c r="H193" s="24"/>
      <c r="I193" s="24"/>
      <c r="J193" s="24"/>
      <c r="K193" s="23"/>
      <c r="L193" s="23"/>
      <c r="M193" s="23"/>
      <c r="N193" s="23"/>
      <c r="O193" s="23"/>
      <c r="P193" s="23"/>
      <c r="Q193" s="23"/>
      <c r="R193" s="23"/>
      <c r="S193" s="23"/>
      <c r="T193" s="23"/>
      <c r="U193" s="23"/>
      <c r="V193" s="23"/>
      <c r="W193" s="23"/>
      <c r="X193" s="23"/>
      <c r="Y193" s="23"/>
      <c r="Z193" s="23"/>
      <c r="AA193" s="23"/>
      <c r="AB193" s="23"/>
      <c r="AC193" s="23"/>
      <c r="AD193" s="23"/>
      <c r="AE193" s="24"/>
      <c r="AF193" s="24"/>
      <c r="AG193" s="24"/>
      <c r="AH193" s="24"/>
      <c r="AI193" s="24"/>
      <c r="AJ193" s="24"/>
      <c r="AK193" s="24"/>
      <c r="AL193" s="24"/>
      <c r="AM193" s="24"/>
      <c r="AN193" s="24"/>
      <c r="AO193" s="24"/>
      <c r="AP193" s="24"/>
      <c r="AQ193" s="24"/>
      <c r="AR193" s="24"/>
      <c r="AS193" s="24"/>
      <c r="AT193" s="24"/>
      <c r="AU193" s="23"/>
      <c r="AV193" s="23"/>
      <c r="AW193" s="23"/>
      <c r="AX193" s="23"/>
      <c r="AY193" s="23"/>
    </row>
    <row r="194" customFormat="false" ht="15.75" hidden="false" customHeight="true" outlineLevel="0" collapsed="false">
      <c r="A194" s="23"/>
      <c r="B194" s="23"/>
      <c r="C194" s="23"/>
      <c r="D194" s="23"/>
      <c r="E194" s="24"/>
      <c r="F194" s="24"/>
      <c r="G194" s="24"/>
      <c r="H194" s="24"/>
      <c r="I194" s="24"/>
      <c r="J194" s="24"/>
      <c r="K194" s="23"/>
      <c r="L194" s="23"/>
      <c r="M194" s="23"/>
      <c r="N194" s="23"/>
      <c r="O194" s="23"/>
      <c r="P194" s="23"/>
      <c r="Q194" s="23"/>
      <c r="R194" s="23"/>
      <c r="S194" s="23"/>
      <c r="T194" s="23"/>
      <c r="U194" s="23"/>
      <c r="V194" s="23"/>
      <c r="W194" s="23"/>
      <c r="X194" s="23"/>
      <c r="Y194" s="23"/>
      <c r="Z194" s="23"/>
      <c r="AA194" s="23"/>
      <c r="AB194" s="23"/>
      <c r="AC194" s="23"/>
      <c r="AD194" s="23"/>
      <c r="AE194" s="24"/>
      <c r="AF194" s="24"/>
      <c r="AG194" s="24"/>
      <c r="AH194" s="24"/>
      <c r="AI194" s="24"/>
      <c r="AJ194" s="24"/>
      <c r="AK194" s="24"/>
      <c r="AL194" s="24"/>
      <c r="AM194" s="24"/>
      <c r="AN194" s="24"/>
      <c r="AO194" s="24"/>
      <c r="AP194" s="24"/>
      <c r="AQ194" s="24"/>
      <c r="AR194" s="24"/>
      <c r="AS194" s="24"/>
      <c r="AT194" s="24"/>
      <c r="AU194" s="23"/>
      <c r="AV194" s="23"/>
      <c r="AW194" s="23"/>
      <c r="AX194" s="23"/>
      <c r="AY194" s="23"/>
    </row>
    <row r="195" customFormat="false" ht="15.75" hidden="false" customHeight="true" outlineLevel="0" collapsed="false">
      <c r="A195" s="23"/>
      <c r="B195" s="23"/>
      <c r="C195" s="23"/>
      <c r="D195" s="23"/>
      <c r="E195" s="24"/>
      <c r="F195" s="24"/>
      <c r="G195" s="24"/>
      <c r="H195" s="24"/>
      <c r="I195" s="24"/>
      <c r="J195" s="24"/>
      <c r="K195" s="23"/>
      <c r="L195" s="23"/>
      <c r="M195" s="23"/>
      <c r="N195" s="23"/>
      <c r="O195" s="23"/>
      <c r="P195" s="23"/>
      <c r="Q195" s="23"/>
      <c r="R195" s="23"/>
      <c r="S195" s="23"/>
      <c r="T195" s="23"/>
      <c r="U195" s="23"/>
      <c r="V195" s="23"/>
      <c r="W195" s="23"/>
      <c r="X195" s="23"/>
      <c r="Y195" s="23"/>
      <c r="Z195" s="23"/>
      <c r="AA195" s="23"/>
      <c r="AB195" s="23"/>
      <c r="AC195" s="23"/>
      <c r="AD195" s="23"/>
      <c r="AE195" s="24"/>
      <c r="AF195" s="24"/>
      <c r="AG195" s="24"/>
      <c r="AH195" s="24"/>
      <c r="AI195" s="24"/>
      <c r="AJ195" s="24"/>
      <c r="AK195" s="24"/>
      <c r="AL195" s="24"/>
      <c r="AM195" s="24"/>
      <c r="AN195" s="24"/>
      <c r="AO195" s="24"/>
      <c r="AP195" s="24"/>
      <c r="AQ195" s="24"/>
      <c r="AR195" s="24"/>
      <c r="AS195" s="24"/>
      <c r="AT195" s="24"/>
      <c r="AU195" s="23"/>
      <c r="AV195" s="23"/>
      <c r="AW195" s="23"/>
      <c r="AX195" s="23"/>
      <c r="AY195" s="23"/>
    </row>
    <row r="196" customFormat="false" ht="15.75" hidden="false" customHeight="true" outlineLevel="0" collapsed="false">
      <c r="A196" s="23"/>
      <c r="B196" s="23"/>
      <c r="C196" s="23"/>
      <c r="D196" s="23"/>
      <c r="E196" s="24"/>
      <c r="F196" s="24"/>
      <c r="G196" s="24"/>
      <c r="H196" s="24"/>
      <c r="I196" s="24"/>
      <c r="J196" s="24"/>
      <c r="K196" s="23"/>
      <c r="L196" s="23"/>
      <c r="M196" s="23"/>
      <c r="N196" s="23"/>
      <c r="O196" s="23"/>
      <c r="P196" s="23"/>
      <c r="Q196" s="23"/>
      <c r="R196" s="23"/>
      <c r="S196" s="23"/>
      <c r="T196" s="23"/>
      <c r="U196" s="23"/>
      <c r="V196" s="23"/>
      <c r="W196" s="23"/>
      <c r="X196" s="23"/>
      <c r="Y196" s="23"/>
      <c r="Z196" s="23"/>
      <c r="AA196" s="23"/>
      <c r="AB196" s="23"/>
      <c r="AC196" s="23"/>
      <c r="AD196" s="23"/>
      <c r="AE196" s="24"/>
      <c r="AF196" s="24"/>
      <c r="AG196" s="24"/>
      <c r="AH196" s="24"/>
      <c r="AI196" s="24"/>
      <c r="AJ196" s="24"/>
      <c r="AK196" s="24"/>
      <c r="AL196" s="24"/>
      <c r="AM196" s="24"/>
      <c r="AN196" s="24"/>
      <c r="AO196" s="24"/>
      <c r="AP196" s="24"/>
      <c r="AQ196" s="24"/>
      <c r="AR196" s="24"/>
      <c r="AS196" s="24"/>
      <c r="AT196" s="24"/>
      <c r="AU196" s="23"/>
      <c r="AV196" s="23"/>
      <c r="AW196" s="23"/>
      <c r="AX196" s="23"/>
      <c r="AY196" s="23"/>
    </row>
    <row r="197" customFormat="false" ht="15.75" hidden="false" customHeight="true" outlineLevel="0" collapsed="false">
      <c r="A197" s="23"/>
      <c r="B197" s="23"/>
      <c r="C197" s="23"/>
      <c r="D197" s="23"/>
      <c r="E197" s="24"/>
      <c r="F197" s="24"/>
      <c r="G197" s="24"/>
      <c r="H197" s="24"/>
      <c r="I197" s="24"/>
      <c r="J197" s="24"/>
      <c r="K197" s="23"/>
      <c r="L197" s="23"/>
      <c r="M197" s="23"/>
      <c r="N197" s="23"/>
      <c r="O197" s="23"/>
      <c r="P197" s="23"/>
      <c r="Q197" s="23"/>
      <c r="R197" s="23"/>
      <c r="S197" s="23"/>
      <c r="T197" s="23"/>
      <c r="U197" s="23"/>
      <c r="V197" s="23"/>
      <c r="W197" s="23"/>
      <c r="X197" s="23"/>
      <c r="Y197" s="23"/>
      <c r="Z197" s="23"/>
      <c r="AA197" s="23"/>
      <c r="AB197" s="23"/>
      <c r="AC197" s="23"/>
      <c r="AD197" s="23"/>
      <c r="AE197" s="24"/>
      <c r="AF197" s="24"/>
      <c r="AG197" s="24"/>
      <c r="AH197" s="24"/>
      <c r="AI197" s="24"/>
      <c r="AJ197" s="24"/>
      <c r="AK197" s="24"/>
      <c r="AL197" s="24"/>
      <c r="AM197" s="24"/>
      <c r="AN197" s="24"/>
      <c r="AO197" s="24"/>
      <c r="AP197" s="24"/>
      <c r="AQ197" s="24"/>
      <c r="AR197" s="24"/>
      <c r="AS197" s="24"/>
      <c r="AT197" s="24"/>
      <c r="AU197" s="23"/>
      <c r="AV197" s="23"/>
      <c r="AW197" s="23"/>
      <c r="AX197" s="23"/>
      <c r="AY197" s="23"/>
    </row>
    <row r="198" customFormat="false" ht="15.75" hidden="false" customHeight="true" outlineLevel="0" collapsed="false">
      <c r="A198" s="23"/>
      <c r="B198" s="23"/>
      <c r="C198" s="23"/>
      <c r="D198" s="23"/>
      <c r="E198" s="24"/>
      <c r="F198" s="24"/>
      <c r="G198" s="24"/>
      <c r="H198" s="24"/>
      <c r="I198" s="24"/>
      <c r="J198" s="24"/>
      <c r="K198" s="23"/>
      <c r="L198" s="23"/>
      <c r="M198" s="23"/>
      <c r="N198" s="23"/>
      <c r="O198" s="23"/>
      <c r="P198" s="23"/>
      <c r="Q198" s="23"/>
      <c r="R198" s="23"/>
      <c r="S198" s="23"/>
      <c r="T198" s="23"/>
      <c r="U198" s="23"/>
      <c r="V198" s="23"/>
      <c r="W198" s="23"/>
      <c r="X198" s="23"/>
      <c r="Y198" s="23"/>
      <c r="Z198" s="23"/>
      <c r="AA198" s="23"/>
      <c r="AB198" s="23"/>
      <c r="AC198" s="23"/>
      <c r="AD198" s="23"/>
      <c r="AE198" s="24"/>
      <c r="AF198" s="24"/>
      <c r="AG198" s="24"/>
      <c r="AH198" s="24"/>
      <c r="AI198" s="24"/>
      <c r="AJ198" s="24"/>
      <c r="AK198" s="24"/>
      <c r="AL198" s="24"/>
      <c r="AM198" s="24"/>
      <c r="AN198" s="24"/>
      <c r="AO198" s="24"/>
      <c r="AP198" s="24"/>
      <c r="AQ198" s="24"/>
      <c r="AR198" s="24"/>
      <c r="AS198" s="24"/>
      <c r="AT198" s="24"/>
      <c r="AU198" s="23"/>
      <c r="AV198" s="23"/>
      <c r="AW198" s="23"/>
      <c r="AX198" s="23"/>
      <c r="AY198" s="23"/>
    </row>
    <row r="199" customFormat="false" ht="15.75" hidden="false" customHeight="true" outlineLevel="0" collapsed="false">
      <c r="A199" s="23"/>
      <c r="B199" s="23"/>
      <c r="C199" s="23"/>
      <c r="D199" s="23"/>
      <c r="E199" s="24"/>
      <c r="F199" s="24"/>
      <c r="G199" s="24"/>
      <c r="H199" s="24"/>
      <c r="I199" s="24"/>
      <c r="J199" s="24"/>
      <c r="K199" s="23"/>
      <c r="L199" s="23"/>
      <c r="M199" s="23"/>
      <c r="N199" s="23"/>
      <c r="O199" s="23"/>
      <c r="P199" s="23"/>
      <c r="Q199" s="23"/>
      <c r="R199" s="23"/>
      <c r="S199" s="23"/>
      <c r="T199" s="23"/>
      <c r="U199" s="23"/>
      <c r="V199" s="23"/>
      <c r="W199" s="23"/>
      <c r="X199" s="23"/>
      <c r="Y199" s="23"/>
      <c r="Z199" s="23"/>
      <c r="AA199" s="23"/>
      <c r="AB199" s="23"/>
      <c r="AC199" s="23"/>
      <c r="AD199" s="23"/>
      <c r="AE199" s="24"/>
      <c r="AF199" s="24"/>
      <c r="AG199" s="24"/>
      <c r="AH199" s="24"/>
      <c r="AI199" s="24"/>
      <c r="AJ199" s="24"/>
      <c r="AK199" s="24"/>
      <c r="AL199" s="24"/>
      <c r="AM199" s="24"/>
      <c r="AN199" s="24"/>
      <c r="AO199" s="24"/>
      <c r="AP199" s="24"/>
      <c r="AQ199" s="24"/>
      <c r="AR199" s="24"/>
      <c r="AS199" s="24"/>
      <c r="AT199" s="24"/>
      <c r="AU199" s="23"/>
      <c r="AV199" s="23"/>
      <c r="AW199" s="23"/>
      <c r="AX199" s="23"/>
      <c r="AY199" s="23"/>
    </row>
    <row r="200" customFormat="false" ht="15.75" hidden="false" customHeight="true" outlineLevel="0" collapsed="false">
      <c r="A200" s="23"/>
      <c r="B200" s="23"/>
      <c r="C200" s="23"/>
      <c r="D200" s="23"/>
      <c r="E200" s="24"/>
      <c r="F200" s="24"/>
      <c r="G200" s="24"/>
      <c r="H200" s="24"/>
      <c r="I200" s="24"/>
      <c r="J200" s="24"/>
      <c r="K200" s="23"/>
      <c r="L200" s="23"/>
      <c r="M200" s="23"/>
      <c r="N200" s="23"/>
      <c r="O200" s="23"/>
      <c r="P200" s="23"/>
      <c r="Q200" s="23"/>
      <c r="R200" s="23"/>
      <c r="S200" s="23"/>
      <c r="T200" s="23"/>
      <c r="U200" s="23"/>
      <c r="V200" s="23"/>
      <c r="W200" s="23"/>
      <c r="X200" s="23"/>
      <c r="Y200" s="23"/>
      <c r="Z200" s="23"/>
      <c r="AA200" s="23"/>
      <c r="AB200" s="23"/>
      <c r="AC200" s="23"/>
      <c r="AD200" s="23"/>
      <c r="AE200" s="24"/>
      <c r="AF200" s="24"/>
      <c r="AG200" s="24"/>
      <c r="AH200" s="24"/>
      <c r="AI200" s="24"/>
      <c r="AJ200" s="24"/>
      <c r="AK200" s="24"/>
      <c r="AL200" s="24"/>
      <c r="AM200" s="24"/>
      <c r="AN200" s="24"/>
      <c r="AO200" s="24"/>
      <c r="AP200" s="24"/>
      <c r="AQ200" s="24"/>
      <c r="AR200" s="24"/>
      <c r="AS200" s="24"/>
      <c r="AT200" s="24"/>
      <c r="AU200" s="23"/>
      <c r="AV200" s="23"/>
      <c r="AW200" s="23"/>
      <c r="AX200" s="23"/>
      <c r="AY200" s="23"/>
    </row>
    <row r="201" customFormat="false" ht="15.75" hidden="false" customHeight="true" outlineLevel="0" collapsed="false">
      <c r="A201" s="23"/>
      <c r="B201" s="23"/>
      <c r="C201" s="23"/>
      <c r="D201" s="23"/>
      <c r="E201" s="24"/>
      <c r="F201" s="24"/>
      <c r="G201" s="24"/>
      <c r="H201" s="24"/>
      <c r="I201" s="24"/>
      <c r="J201" s="24"/>
      <c r="K201" s="23"/>
      <c r="L201" s="23"/>
      <c r="M201" s="23"/>
      <c r="N201" s="23"/>
      <c r="O201" s="23"/>
      <c r="P201" s="23"/>
      <c r="Q201" s="23"/>
      <c r="R201" s="23"/>
      <c r="S201" s="23"/>
      <c r="T201" s="23"/>
      <c r="U201" s="23"/>
      <c r="V201" s="23"/>
      <c r="W201" s="23"/>
      <c r="X201" s="23"/>
      <c r="Y201" s="23"/>
      <c r="Z201" s="23"/>
      <c r="AA201" s="23"/>
      <c r="AB201" s="23"/>
      <c r="AC201" s="23"/>
      <c r="AD201" s="23"/>
      <c r="AE201" s="24"/>
      <c r="AF201" s="24"/>
      <c r="AG201" s="24"/>
      <c r="AH201" s="24"/>
      <c r="AI201" s="24"/>
      <c r="AJ201" s="24"/>
      <c r="AK201" s="24"/>
      <c r="AL201" s="24"/>
      <c r="AM201" s="24"/>
      <c r="AN201" s="24"/>
      <c r="AO201" s="24"/>
      <c r="AP201" s="24"/>
      <c r="AQ201" s="24"/>
      <c r="AR201" s="24"/>
      <c r="AS201" s="24"/>
      <c r="AT201" s="24"/>
      <c r="AU201" s="23"/>
      <c r="AV201" s="23"/>
      <c r="AW201" s="23"/>
      <c r="AX201" s="23"/>
      <c r="AY201" s="23"/>
    </row>
    <row r="202" customFormat="false" ht="15.75" hidden="false" customHeight="true" outlineLevel="0" collapsed="false">
      <c r="A202" s="23"/>
      <c r="B202" s="23"/>
      <c r="C202" s="23"/>
      <c r="D202" s="23"/>
      <c r="E202" s="24"/>
      <c r="F202" s="24"/>
      <c r="G202" s="24"/>
      <c r="H202" s="24"/>
      <c r="I202" s="24"/>
      <c r="J202" s="24"/>
      <c r="K202" s="23"/>
      <c r="L202" s="23"/>
      <c r="M202" s="23"/>
      <c r="N202" s="23"/>
      <c r="O202" s="23"/>
      <c r="P202" s="23"/>
      <c r="Q202" s="23"/>
      <c r="R202" s="23"/>
      <c r="S202" s="23"/>
      <c r="T202" s="23"/>
      <c r="U202" s="23"/>
      <c r="V202" s="23"/>
      <c r="W202" s="23"/>
      <c r="X202" s="23"/>
      <c r="Y202" s="23"/>
      <c r="Z202" s="23"/>
      <c r="AA202" s="23"/>
      <c r="AB202" s="23"/>
      <c r="AC202" s="23"/>
      <c r="AD202" s="23"/>
      <c r="AE202" s="24"/>
      <c r="AF202" s="24"/>
      <c r="AG202" s="24"/>
      <c r="AH202" s="24"/>
      <c r="AI202" s="24"/>
      <c r="AJ202" s="24"/>
      <c r="AK202" s="24"/>
      <c r="AL202" s="24"/>
      <c r="AM202" s="24"/>
      <c r="AN202" s="24"/>
      <c r="AO202" s="24"/>
      <c r="AP202" s="24"/>
      <c r="AQ202" s="24"/>
      <c r="AR202" s="24"/>
      <c r="AS202" s="24"/>
      <c r="AT202" s="24"/>
      <c r="AU202" s="23"/>
      <c r="AV202" s="23"/>
      <c r="AW202" s="23"/>
      <c r="AX202" s="23"/>
      <c r="AY202" s="23"/>
    </row>
    <row r="203" customFormat="false" ht="15.75" hidden="false" customHeight="true" outlineLevel="0" collapsed="false">
      <c r="A203" s="23"/>
      <c r="B203" s="23"/>
      <c r="C203" s="23"/>
      <c r="D203" s="23"/>
      <c r="E203" s="24"/>
      <c r="F203" s="24"/>
      <c r="G203" s="24"/>
      <c r="H203" s="24"/>
      <c r="I203" s="24"/>
      <c r="J203" s="24"/>
      <c r="K203" s="23"/>
      <c r="L203" s="23"/>
      <c r="M203" s="23"/>
      <c r="N203" s="23"/>
      <c r="O203" s="23"/>
      <c r="P203" s="23"/>
      <c r="Q203" s="23"/>
      <c r="R203" s="23"/>
      <c r="S203" s="23"/>
      <c r="T203" s="23"/>
      <c r="U203" s="23"/>
      <c r="V203" s="23"/>
      <c r="W203" s="23"/>
      <c r="X203" s="23"/>
      <c r="Y203" s="23"/>
      <c r="Z203" s="23"/>
      <c r="AA203" s="23"/>
      <c r="AB203" s="23"/>
      <c r="AC203" s="23"/>
      <c r="AD203" s="23"/>
      <c r="AE203" s="24"/>
      <c r="AF203" s="24"/>
      <c r="AG203" s="24"/>
      <c r="AH203" s="24"/>
      <c r="AI203" s="24"/>
      <c r="AJ203" s="24"/>
      <c r="AK203" s="24"/>
      <c r="AL203" s="24"/>
      <c r="AM203" s="24"/>
      <c r="AN203" s="24"/>
      <c r="AO203" s="24"/>
      <c r="AP203" s="24"/>
      <c r="AQ203" s="24"/>
      <c r="AR203" s="24"/>
      <c r="AS203" s="24"/>
      <c r="AT203" s="24"/>
      <c r="AU203" s="23"/>
      <c r="AV203" s="23"/>
      <c r="AW203" s="23"/>
      <c r="AX203" s="23"/>
      <c r="AY203" s="23"/>
    </row>
    <row r="204" customFormat="false" ht="15.75" hidden="false" customHeight="true" outlineLevel="0" collapsed="false">
      <c r="A204" s="23"/>
      <c r="B204" s="23"/>
      <c r="C204" s="23"/>
      <c r="D204" s="23"/>
      <c r="E204" s="24"/>
      <c r="F204" s="24"/>
      <c r="G204" s="24"/>
      <c r="H204" s="24"/>
      <c r="I204" s="24"/>
      <c r="J204" s="24"/>
      <c r="K204" s="23"/>
      <c r="L204" s="23"/>
      <c r="M204" s="23"/>
      <c r="N204" s="23"/>
      <c r="O204" s="23"/>
      <c r="P204" s="23"/>
      <c r="Q204" s="23"/>
      <c r="R204" s="23"/>
      <c r="S204" s="23"/>
      <c r="T204" s="23"/>
      <c r="U204" s="23"/>
      <c r="V204" s="23"/>
      <c r="W204" s="23"/>
      <c r="X204" s="23"/>
      <c r="Y204" s="23"/>
      <c r="Z204" s="23"/>
      <c r="AA204" s="23"/>
      <c r="AB204" s="23"/>
      <c r="AC204" s="23"/>
      <c r="AD204" s="23"/>
      <c r="AE204" s="24"/>
      <c r="AF204" s="24"/>
      <c r="AG204" s="24"/>
      <c r="AH204" s="24"/>
      <c r="AI204" s="24"/>
      <c r="AJ204" s="24"/>
      <c r="AK204" s="24"/>
      <c r="AL204" s="24"/>
      <c r="AM204" s="24"/>
      <c r="AN204" s="24"/>
      <c r="AO204" s="24"/>
      <c r="AP204" s="24"/>
      <c r="AQ204" s="24"/>
      <c r="AR204" s="24"/>
      <c r="AS204" s="24"/>
      <c r="AT204" s="24"/>
      <c r="AU204" s="23"/>
      <c r="AV204" s="23"/>
      <c r="AW204" s="23"/>
      <c r="AX204" s="23"/>
      <c r="AY204" s="23"/>
    </row>
    <row r="205" customFormat="false" ht="15.75" hidden="false" customHeight="true" outlineLevel="0" collapsed="false">
      <c r="A205" s="23"/>
      <c r="B205" s="23"/>
      <c r="C205" s="23"/>
      <c r="D205" s="23"/>
      <c r="E205" s="24"/>
      <c r="F205" s="24"/>
      <c r="G205" s="24"/>
      <c r="H205" s="24"/>
      <c r="I205" s="24"/>
      <c r="J205" s="24"/>
      <c r="K205" s="23"/>
      <c r="L205" s="23"/>
      <c r="M205" s="23"/>
      <c r="N205" s="23"/>
      <c r="O205" s="23"/>
      <c r="P205" s="23"/>
      <c r="Q205" s="23"/>
      <c r="R205" s="23"/>
      <c r="S205" s="23"/>
      <c r="T205" s="23"/>
      <c r="U205" s="23"/>
      <c r="V205" s="23"/>
      <c r="W205" s="23"/>
      <c r="X205" s="23"/>
      <c r="Y205" s="23"/>
      <c r="Z205" s="23"/>
      <c r="AA205" s="23"/>
      <c r="AB205" s="23"/>
      <c r="AC205" s="23"/>
      <c r="AD205" s="23"/>
      <c r="AE205" s="24"/>
      <c r="AF205" s="24"/>
      <c r="AG205" s="24"/>
      <c r="AH205" s="24"/>
      <c r="AI205" s="24"/>
      <c r="AJ205" s="24"/>
      <c r="AK205" s="24"/>
      <c r="AL205" s="24"/>
      <c r="AM205" s="24"/>
      <c r="AN205" s="24"/>
      <c r="AO205" s="24"/>
      <c r="AP205" s="24"/>
      <c r="AQ205" s="24"/>
      <c r="AR205" s="24"/>
      <c r="AS205" s="24"/>
      <c r="AT205" s="24"/>
      <c r="AU205" s="23"/>
      <c r="AV205" s="23"/>
      <c r="AW205" s="23"/>
      <c r="AX205" s="23"/>
      <c r="AY205" s="23"/>
    </row>
    <row r="206" customFormat="false" ht="15.75" hidden="false" customHeight="true" outlineLevel="0" collapsed="false">
      <c r="A206" s="23"/>
      <c r="B206" s="23"/>
      <c r="C206" s="23"/>
      <c r="D206" s="23"/>
      <c r="E206" s="24"/>
      <c r="F206" s="24"/>
      <c r="G206" s="24"/>
      <c r="H206" s="24"/>
      <c r="I206" s="24"/>
      <c r="J206" s="24"/>
      <c r="K206" s="23"/>
      <c r="L206" s="23"/>
      <c r="M206" s="23"/>
      <c r="N206" s="23"/>
      <c r="O206" s="23"/>
      <c r="P206" s="23"/>
      <c r="Q206" s="23"/>
      <c r="R206" s="23"/>
      <c r="S206" s="23"/>
      <c r="T206" s="23"/>
      <c r="U206" s="23"/>
      <c r="V206" s="23"/>
      <c r="W206" s="23"/>
      <c r="X206" s="23"/>
      <c r="Y206" s="23"/>
      <c r="Z206" s="23"/>
      <c r="AA206" s="23"/>
      <c r="AB206" s="23"/>
      <c r="AC206" s="23"/>
      <c r="AD206" s="23"/>
      <c r="AE206" s="24"/>
      <c r="AF206" s="24"/>
      <c r="AG206" s="24"/>
      <c r="AH206" s="24"/>
      <c r="AI206" s="24"/>
      <c r="AJ206" s="24"/>
      <c r="AK206" s="24"/>
      <c r="AL206" s="24"/>
      <c r="AM206" s="24"/>
      <c r="AN206" s="24"/>
      <c r="AO206" s="24"/>
      <c r="AP206" s="24"/>
      <c r="AQ206" s="24"/>
      <c r="AR206" s="24"/>
      <c r="AS206" s="24"/>
      <c r="AT206" s="24"/>
      <c r="AU206" s="23"/>
      <c r="AV206" s="23"/>
      <c r="AW206" s="23"/>
      <c r="AX206" s="23"/>
      <c r="AY206" s="23"/>
    </row>
    <row r="207" customFormat="false" ht="15.75" hidden="false" customHeight="true" outlineLevel="0" collapsed="false">
      <c r="A207" s="23"/>
      <c r="B207" s="23"/>
      <c r="C207" s="23"/>
      <c r="D207" s="23"/>
      <c r="E207" s="24"/>
      <c r="F207" s="24"/>
      <c r="G207" s="24"/>
      <c r="H207" s="24"/>
      <c r="I207" s="24"/>
      <c r="J207" s="24"/>
      <c r="K207" s="23"/>
      <c r="L207" s="23"/>
      <c r="M207" s="23"/>
      <c r="N207" s="23"/>
      <c r="O207" s="23"/>
      <c r="P207" s="23"/>
      <c r="Q207" s="23"/>
      <c r="R207" s="23"/>
      <c r="S207" s="23"/>
      <c r="T207" s="23"/>
      <c r="U207" s="23"/>
      <c r="V207" s="23"/>
      <c r="W207" s="23"/>
      <c r="X207" s="23"/>
      <c r="Y207" s="23"/>
      <c r="Z207" s="23"/>
      <c r="AA207" s="23"/>
      <c r="AB207" s="23"/>
      <c r="AC207" s="23"/>
      <c r="AD207" s="23"/>
      <c r="AE207" s="24"/>
      <c r="AF207" s="24"/>
      <c r="AG207" s="24"/>
      <c r="AH207" s="24"/>
      <c r="AI207" s="24"/>
      <c r="AJ207" s="24"/>
      <c r="AK207" s="24"/>
      <c r="AL207" s="24"/>
      <c r="AM207" s="24"/>
      <c r="AN207" s="24"/>
      <c r="AO207" s="24"/>
      <c r="AP207" s="24"/>
      <c r="AQ207" s="24"/>
      <c r="AR207" s="24"/>
      <c r="AS207" s="24"/>
      <c r="AT207" s="24"/>
      <c r="AU207" s="23"/>
      <c r="AV207" s="23"/>
      <c r="AW207" s="23"/>
      <c r="AX207" s="23"/>
      <c r="AY207" s="23"/>
    </row>
    <row r="208" customFormat="false" ht="15.75" hidden="false" customHeight="true" outlineLevel="0" collapsed="false">
      <c r="A208" s="23"/>
      <c r="B208" s="23"/>
      <c r="C208" s="23"/>
      <c r="D208" s="23"/>
      <c r="E208" s="24"/>
      <c r="F208" s="24"/>
      <c r="G208" s="24"/>
      <c r="H208" s="24"/>
      <c r="I208" s="24"/>
      <c r="J208" s="24"/>
      <c r="K208" s="23"/>
      <c r="L208" s="23"/>
      <c r="M208" s="23"/>
      <c r="N208" s="23"/>
      <c r="O208" s="23"/>
      <c r="P208" s="23"/>
      <c r="Q208" s="23"/>
      <c r="R208" s="23"/>
      <c r="S208" s="23"/>
      <c r="T208" s="23"/>
      <c r="U208" s="23"/>
      <c r="V208" s="23"/>
      <c r="W208" s="23"/>
      <c r="X208" s="23"/>
      <c r="Y208" s="23"/>
      <c r="Z208" s="23"/>
      <c r="AA208" s="23"/>
      <c r="AB208" s="23"/>
      <c r="AC208" s="23"/>
      <c r="AD208" s="23"/>
      <c r="AE208" s="24"/>
      <c r="AF208" s="24"/>
      <c r="AG208" s="24"/>
      <c r="AH208" s="24"/>
      <c r="AI208" s="24"/>
      <c r="AJ208" s="24"/>
      <c r="AK208" s="24"/>
      <c r="AL208" s="24"/>
      <c r="AM208" s="24"/>
      <c r="AN208" s="24"/>
      <c r="AO208" s="24"/>
      <c r="AP208" s="24"/>
      <c r="AQ208" s="24"/>
      <c r="AR208" s="24"/>
      <c r="AS208" s="24"/>
      <c r="AT208" s="24"/>
      <c r="AU208" s="23"/>
      <c r="AV208" s="23"/>
      <c r="AW208" s="23"/>
      <c r="AX208" s="23"/>
      <c r="AY208" s="23"/>
    </row>
    <row r="209" customFormat="false" ht="15.75" hidden="false" customHeight="true" outlineLevel="0" collapsed="false">
      <c r="A209" s="23"/>
      <c r="B209" s="23"/>
      <c r="C209" s="23"/>
      <c r="D209" s="23"/>
      <c r="E209" s="24"/>
      <c r="F209" s="24"/>
      <c r="G209" s="24"/>
      <c r="H209" s="24"/>
      <c r="I209" s="24"/>
      <c r="J209" s="24"/>
      <c r="K209" s="23"/>
      <c r="L209" s="23"/>
      <c r="M209" s="23"/>
      <c r="N209" s="23"/>
      <c r="O209" s="23"/>
      <c r="P209" s="23"/>
      <c r="Q209" s="23"/>
      <c r="R209" s="23"/>
      <c r="S209" s="23"/>
      <c r="T209" s="23"/>
      <c r="U209" s="23"/>
      <c r="V209" s="23"/>
      <c r="W209" s="23"/>
      <c r="X209" s="23"/>
      <c r="Y209" s="23"/>
      <c r="Z209" s="23"/>
      <c r="AA209" s="23"/>
      <c r="AB209" s="23"/>
      <c r="AC209" s="23"/>
      <c r="AD209" s="23"/>
      <c r="AE209" s="24"/>
      <c r="AF209" s="24"/>
      <c r="AG209" s="24"/>
      <c r="AH209" s="24"/>
      <c r="AI209" s="24"/>
      <c r="AJ209" s="24"/>
      <c r="AK209" s="24"/>
      <c r="AL209" s="24"/>
      <c r="AM209" s="24"/>
      <c r="AN209" s="24"/>
      <c r="AO209" s="24"/>
      <c r="AP209" s="24"/>
      <c r="AQ209" s="24"/>
      <c r="AR209" s="24"/>
      <c r="AS209" s="24"/>
      <c r="AT209" s="24"/>
      <c r="AU209" s="23"/>
      <c r="AV209" s="23"/>
      <c r="AW209" s="23"/>
      <c r="AX209" s="23"/>
      <c r="AY209" s="23"/>
    </row>
    <row r="210" customFormat="false" ht="15.75" hidden="false" customHeight="true" outlineLevel="0" collapsed="false">
      <c r="A210" s="23"/>
      <c r="B210" s="23"/>
      <c r="C210" s="23"/>
      <c r="D210" s="23"/>
      <c r="E210" s="24"/>
      <c r="F210" s="24"/>
      <c r="G210" s="24"/>
      <c r="H210" s="24"/>
      <c r="I210" s="24"/>
      <c r="J210" s="24"/>
      <c r="K210" s="23"/>
      <c r="L210" s="23"/>
      <c r="M210" s="23"/>
      <c r="N210" s="23"/>
      <c r="O210" s="23"/>
      <c r="P210" s="23"/>
      <c r="Q210" s="23"/>
      <c r="R210" s="23"/>
      <c r="S210" s="23"/>
      <c r="T210" s="23"/>
      <c r="U210" s="23"/>
      <c r="V210" s="23"/>
      <c r="W210" s="23"/>
      <c r="X210" s="23"/>
      <c r="Y210" s="23"/>
      <c r="Z210" s="23"/>
      <c r="AA210" s="23"/>
      <c r="AB210" s="23"/>
      <c r="AC210" s="23"/>
      <c r="AD210" s="23"/>
      <c r="AE210" s="24"/>
      <c r="AF210" s="24"/>
      <c r="AG210" s="24"/>
      <c r="AH210" s="24"/>
      <c r="AI210" s="24"/>
      <c r="AJ210" s="24"/>
      <c r="AK210" s="24"/>
      <c r="AL210" s="24"/>
      <c r="AM210" s="24"/>
      <c r="AN210" s="24"/>
      <c r="AO210" s="24"/>
      <c r="AP210" s="24"/>
      <c r="AQ210" s="24"/>
      <c r="AR210" s="24"/>
      <c r="AS210" s="24"/>
      <c r="AT210" s="24"/>
      <c r="AU210" s="23"/>
      <c r="AV210" s="23"/>
      <c r="AW210" s="23"/>
      <c r="AX210" s="23"/>
      <c r="AY210" s="23"/>
    </row>
    <row r="211" customFormat="false" ht="15.75" hidden="false" customHeight="true" outlineLevel="0" collapsed="false">
      <c r="A211" s="23"/>
      <c r="B211" s="23"/>
      <c r="C211" s="23"/>
      <c r="D211" s="23"/>
      <c r="E211" s="24"/>
      <c r="F211" s="24"/>
      <c r="G211" s="24"/>
      <c r="H211" s="24"/>
      <c r="I211" s="24"/>
      <c r="J211" s="24"/>
      <c r="K211" s="23"/>
      <c r="L211" s="23"/>
      <c r="M211" s="23"/>
      <c r="N211" s="23"/>
      <c r="O211" s="23"/>
      <c r="P211" s="23"/>
      <c r="Q211" s="23"/>
      <c r="R211" s="23"/>
      <c r="S211" s="23"/>
      <c r="T211" s="23"/>
      <c r="U211" s="23"/>
      <c r="V211" s="23"/>
      <c r="W211" s="23"/>
      <c r="X211" s="23"/>
      <c r="Y211" s="23"/>
      <c r="Z211" s="23"/>
      <c r="AA211" s="23"/>
      <c r="AB211" s="23"/>
      <c r="AC211" s="23"/>
      <c r="AD211" s="23"/>
      <c r="AE211" s="24"/>
      <c r="AF211" s="24"/>
      <c r="AG211" s="24"/>
      <c r="AH211" s="24"/>
      <c r="AI211" s="24"/>
      <c r="AJ211" s="24"/>
      <c r="AK211" s="24"/>
      <c r="AL211" s="24"/>
      <c r="AM211" s="24"/>
      <c r="AN211" s="24"/>
      <c r="AO211" s="24"/>
      <c r="AP211" s="24"/>
      <c r="AQ211" s="24"/>
      <c r="AR211" s="24"/>
      <c r="AS211" s="24"/>
      <c r="AT211" s="24"/>
      <c r="AU211" s="23"/>
      <c r="AV211" s="23"/>
      <c r="AW211" s="23"/>
      <c r="AX211" s="23"/>
      <c r="AY211" s="23"/>
    </row>
    <row r="212" customFormat="false" ht="15.75" hidden="false" customHeight="true" outlineLevel="0" collapsed="false">
      <c r="A212" s="23"/>
      <c r="B212" s="23"/>
      <c r="C212" s="23"/>
      <c r="D212" s="23"/>
      <c r="E212" s="24"/>
      <c r="F212" s="24"/>
      <c r="G212" s="24"/>
      <c r="H212" s="24"/>
      <c r="I212" s="24"/>
      <c r="J212" s="24"/>
      <c r="K212" s="23"/>
      <c r="L212" s="23"/>
      <c r="M212" s="23"/>
      <c r="N212" s="23"/>
      <c r="O212" s="23"/>
      <c r="P212" s="23"/>
      <c r="Q212" s="23"/>
      <c r="R212" s="23"/>
      <c r="S212" s="23"/>
      <c r="T212" s="23"/>
      <c r="U212" s="23"/>
      <c r="V212" s="23"/>
      <c r="W212" s="23"/>
      <c r="X212" s="23"/>
      <c r="Y212" s="23"/>
      <c r="Z212" s="23"/>
      <c r="AA212" s="23"/>
      <c r="AB212" s="23"/>
      <c r="AC212" s="23"/>
      <c r="AD212" s="23"/>
      <c r="AE212" s="24"/>
      <c r="AF212" s="24"/>
      <c r="AG212" s="24"/>
      <c r="AH212" s="24"/>
      <c r="AI212" s="24"/>
      <c r="AJ212" s="24"/>
      <c r="AK212" s="24"/>
      <c r="AL212" s="24"/>
      <c r="AM212" s="24"/>
      <c r="AN212" s="24"/>
      <c r="AO212" s="24"/>
      <c r="AP212" s="24"/>
      <c r="AQ212" s="24"/>
      <c r="AR212" s="24"/>
      <c r="AS212" s="24"/>
      <c r="AT212" s="24"/>
      <c r="AU212" s="23"/>
      <c r="AV212" s="23"/>
      <c r="AW212" s="23"/>
      <c r="AX212" s="23"/>
      <c r="AY212" s="23"/>
    </row>
    <row r="213" customFormat="false" ht="15.75" hidden="false" customHeight="true" outlineLevel="0" collapsed="false">
      <c r="A213" s="23"/>
      <c r="B213" s="23"/>
      <c r="C213" s="23"/>
      <c r="D213" s="23"/>
      <c r="E213" s="24"/>
      <c r="F213" s="24"/>
      <c r="G213" s="24"/>
      <c r="H213" s="24"/>
      <c r="I213" s="24"/>
      <c r="J213" s="24"/>
      <c r="K213" s="23"/>
      <c r="L213" s="23"/>
      <c r="M213" s="23"/>
      <c r="N213" s="23"/>
      <c r="O213" s="23"/>
      <c r="P213" s="23"/>
      <c r="Q213" s="23"/>
      <c r="R213" s="23"/>
      <c r="S213" s="23"/>
      <c r="T213" s="23"/>
      <c r="U213" s="23"/>
      <c r="V213" s="23"/>
      <c r="W213" s="23"/>
      <c r="X213" s="23"/>
      <c r="Y213" s="23"/>
      <c r="Z213" s="23"/>
      <c r="AA213" s="23"/>
      <c r="AB213" s="23"/>
      <c r="AC213" s="23"/>
      <c r="AD213" s="23"/>
      <c r="AE213" s="24"/>
      <c r="AF213" s="24"/>
      <c r="AG213" s="24"/>
      <c r="AH213" s="24"/>
      <c r="AI213" s="24"/>
      <c r="AJ213" s="24"/>
      <c r="AK213" s="24"/>
      <c r="AL213" s="24"/>
      <c r="AM213" s="24"/>
      <c r="AN213" s="24"/>
      <c r="AO213" s="24"/>
      <c r="AP213" s="24"/>
      <c r="AQ213" s="24"/>
      <c r="AR213" s="24"/>
      <c r="AS213" s="24"/>
      <c r="AT213" s="24"/>
      <c r="AU213" s="23"/>
      <c r="AV213" s="23"/>
      <c r="AW213" s="23"/>
      <c r="AX213" s="23"/>
      <c r="AY213" s="23"/>
    </row>
    <row r="214" customFormat="false" ht="15.75" hidden="false" customHeight="true" outlineLevel="0" collapsed="false">
      <c r="A214" s="23"/>
      <c r="B214" s="23"/>
      <c r="C214" s="23"/>
      <c r="D214" s="23"/>
      <c r="E214" s="24"/>
      <c r="F214" s="24"/>
      <c r="G214" s="24"/>
      <c r="H214" s="24"/>
      <c r="I214" s="24"/>
      <c r="J214" s="24"/>
      <c r="K214" s="23"/>
      <c r="L214" s="23"/>
      <c r="M214" s="23"/>
      <c r="N214" s="23"/>
      <c r="O214" s="23"/>
      <c r="P214" s="23"/>
      <c r="Q214" s="23"/>
      <c r="R214" s="23"/>
      <c r="S214" s="23"/>
      <c r="T214" s="23"/>
      <c r="U214" s="23"/>
      <c r="V214" s="23"/>
      <c r="W214" s="23"/>
      <c r="X214" s="23"/>
      <c r="Y214" s="23"/>
      <c r="Z214" s="23"/>
      <c r="AA214" s="23"/>
      <c r="AB214" s="23"/>
      <c r="AC214" s="23"/>
      <c r="AD214" s="23"/>
      <c r="AE214" s="24"/>
      <c r="AF214" s="24"/>
      <c r="AG214" s="24"/>
      <c r="AH214" s="24"/>
      <c r="AI214" s="24"/>
      <c r="AJ214" s="24"/>
      <c r="AK214" s="24"/>
      <c r="AL214" s="24"/>
      <c r="AM214" s="24"/>
      <c r="AN214" s="24"/>
      <c r="AO214" s="24"/>
      <c r="AP214" s="24"/>
      <c r="AQ214" s="24"/>
      <c r="AR214" s="24"/>
      <c r="AS214" s="24"/>
      <c r="AT214" s="24"/>
      <c r="AU214" s="23"/>
      <c r="AV214" s="23"/>
      <c r="AW214" s="23"/>
      <c r="AX214" s="23"/>
      <c r="AY214" s="23"/>
    </row>
    <row r="215" customFormat="false" ht="15.75" hidden="false" customHeight="true" outlineLevel="0" collapsed="false">
      <c r="A215" s="23"/>
      <c r="B215" s="23"/>
      <c r="C215" s="23"/>
      <c r="D215" s="23"/>
      <c r="E215" s="24"/>
      <c r="F215" s="24"/>
      <c r="G215" s="24"/>
      <c r="H215" s="24"/>
      <c r="I215" s="24"/>
      <c r="J215" s="24"/>
      <c r="K215" s="23"/>
      <c r="L215" s="23"/>
      <c r="M215" s="23"/>
      <c r="N215" s="23"/>
      <c r="O215" s="23"/>
      <c r="P215" s="23"/>
      <c r="Q215" s="23"/>
      <c r="R215" s="23"/>
      <c r="S215" s="23"/>
      <c r="T215" s="23"/>
      <c r="U215" s="23"/>
      <c r="V215" s="23"/>
      <c r="W215" s="23"/>
      <c r="X215" s="23"/>
      <c r="Y215" s="23"/>
      <c r="Z215" s="23"/>
      <c r="AA215" s="23"/>
      <c r="AB215" s="23"/>
      <c r="AC215" s="23"/>
      <c r="AD215" s="23"/>
      <c r="AE215" s="24"/>
      <c r="AF215" s="24"/>
      <c r="AG215" s="24"/>
      <c r="AH215" s="24"/>
      <c r="AI215" s="24"/>
      <c r="AJ215" s="24"/>
      <c r="AK215" s="24"/>
      <c r="AL215" s="24"/>
      <c r="AM215" s="24"/>
      <c r="AN215" s="24"/>
      <c r="AO215" s="24"/>
      <c r="AP215" s="24"/>
      <c r="AQ215" s="24"/>
      <c r="AR215" s="24"/>
      <c r="AS215" s="24"/>
      <c r="AT215" s="24"/>
      <c r="AU215" s="23"/>
      <c r="AV215" s="23"/>
      <c r="AW215" s="23"/>
      <c r="AX215" s="23"/>
      <c r="AY215" s="23"/>
    </row>
    <row r="216" customFormat="false" ht="15.75" hidden="false" customHeight="true" outlineLevel="0" collapsed="false">
      <c r="A216" s="23"/>
      <c r="B216" s="23"/>
      <c r="C216" s="23"/>
      <c r="D216" s="23"/>
      <c r="E216" s="24"/>
      <c r="F216" s="24"/>
      <c r="G216" s="24"/>
      <c r="H216" s="24"/>
      <c r="I216" s="24"/>
      <c r="J216" s="24"/>
      <c r="K216" s="23"/>
      <c r="L216" s="23"/>
      <c r="M216" s="23"/>
      <c r="N216" s="23"/>
      <c r="O216" s="23"/>
      <c r="P216" s="23"/>
      <c r="Q216" s="23"/>
      <c r="R216" s="23"/>
      <c r="S216" s="23"/>
      <c r="T216" s="23"/>
      <c r="U216" s="23"/>
      <c r="V216" s="23"/>
      <c r="W216" s="23"/>
      <c r="X216" s="23"/>
      <c r="Y216" s="23"/>
      <c r="Z216" s="23"/>
      <c r="AA216" s="23"/>
      <c r="AB216" s="23"/>
      <c r="AC216" s="23"/>
      <c r="AD216" s="23"/>
      <c r="AE216" s="24"/>
      <c r="AF216" s="24"/>
      <c r="AG216" s="24"/>
      <c r="AH216" s="24"/>
      <c r="AI216" s="24"/>
      <c r="AJ216" s="24"/>
      <c r="AK216" s="24"/>
      <c r="AL216" s="24"/>
      <c r="AM216" s="24"/>
      <c r="AN216" s="24"/>
      <c r="AO216" s="24"/>
      <c r="AP216" s="24"/>
      <c r="AQ216" s="24"/>
      <c r="AR216" s="24"/>
      <c r="AS216" s="24"/>
      <c r="AT216" s="24"/>
      <c r="AU216" s="23"/>
      <c r="AV216" s="23"/>
      <c r="AW216" s="23"/>
      <c r="AX216" s="23"/>
      <c r="AY216" s="23"/>
    </row>
    <row r="217" customFormat="false" ht="15.75" hidden="false" customHeight="true" outlineLevel="0" collapsed="false">
      <c r="A217" s="23"/>
      <c r="B217" s="23"/>
      <c r="C217" s="23"/>
      <c r="D217" s="23"/>
      <c r="E217" s="24"/>
      <c r="F217" s="24"/>
      <c r="G217" s="24"/>
      <c r="H217" s="24"/>
      <c r="I217" s="24"/>
      <c r="J217" s="24"/>
      <c r="K217" s="23"/>
      <c r="L217" s="23"/>
      <c r="M217" s="23"/>
      <c r="N217" s="23"/>
      <c r="O217" s="23"/>
      <c r="P217" s="23"/>
      <c r="Q217" s="23"/>
      <c r="R217" s="23"/>
      <c r="S217" s="23"/>
      <c r="T217" s="23"/>
      <c r="U217" s="23"/>
      <c r="V217" s="23"/>
      <c r="W217" s="23"/>
      <c r="X217" s="23"/>
      <c r="Y217" s="23"/>
      <c r="Z217" s="23"/>
      <c r="AA217" s="23"/>
      <c r="AB217" s="23"/>
      <c r="AC217" s="23"/>
      <c r="AD217" s="23"/>
      <c r="AE217" s="24"/>
      <c r="AF217" s="24"/>
      <c r="AG217" s="24"/>
      <c r="AH217" s="24"/>
      <c r="AI217" s="24"/>
      <c r="AJ217" s="24"/>
      <c r="AK217" s="24"/>
      <c r="AL217" s="24"/>
      <c r="AM217" s="24"/>
      <c r="AN217" s="24"/>
      <c r="AO217" s="24"/>
      <c r="AP217" s="24"/>
      <c r="AQ217" s="24"/>
      <c r="AR217" s="24"/>
      <c r="AS217" s="24"/>
      <c r="AT217" s="24"/>
      <c r="AU217" s="23"/>
      <c r="AV217" s="23"/>
      <c r="AW217" s="23"/>
      <c r="AX217" s="23"/>
      <c r="AY217" s="23"/>
    </row>
    <row r="218" customFormat="false" ht="15.75" hidden="false" customHeight="true" outlineLevel="0" collapsed="false">
      <c r="A218" s="23"/>
      <c r="B218" s="23"/>
      <c r="C218" s="23"/>
      <c r="D218" s="23"/>
      <c r="E218" s="24"/>
      <c r="F218" s="24"/>
      <c r="G218" s="24"/>
      <c r="H218" s="24"/>
      <c r="I218" s="24"/>
      <c r="J218" s="24"/>
      <c r="K218" s="23"/>
      <c r="L218" s="23"/>
      <c r="M218" s="23"/>
      <c r="N218" s="23"/>
      <c r="O218" s="23"/>
      <c r="P218" s="23"/>
      <c r="Q218" s="23"/>
      <c r="R218" s="23"/>
      <c r="S218" s="23"/>
      <c r="T218" s="23"/>
      <c r="U218" s="23"/>
      <c r="V218" s="23"/>
      <c r="W218" s="23"/>
      <c r="X218" s="23"/>
      <c r="Y218" s="23"/>
      <c r="Z218" s="23"/>
      <c r="AA218" s="23"/>
      <c r="AB218" s="23"/>
      <c r="AC218" s="23"/>
      <c r="AD218" s="23"/>
      <c r="AE218" s="24"/>
      <c r="AF218" s="24"/>
      <c r="AG218" s="24"/>
      <c r="AH218" s="24"/>
      <c r="AI218" s="24"/>
      <c r="AJ218" s="24"/>
      <c r="AK218" s="24"/>
      <c r="AL218" s="24"/>
      <c r="AM218" s="24"/>
      <c r="AN218" s="24"/>
      <c r="AO218" s="24"/>
      <c r="AP218" s="24"/>
      <c r="AQ218" s="24"/>
      <c r="AR218" s="24"/>
      <c r="AS218" s="24"/>
      <c r="AT218" s="24"/>
      <c r="AU218" s="23"/>
      <c r="AV218" s="23"/>
      <c r="AW218" s="23"/>
      <c r="AX218" s="23"/>
      <c r="AY218" s="23"/>
    </row>
    <row r="219" customFormat="false" ht="15.75" hidden="false" customHeight="true" outlineLevel="0" collapsed="false">
      <c r="A219" s="23"/>
      <c r="B219" s="23"/>
      <c r="C219" s="23"/>
      <c r="D219" s="23"/>
      <c r="E219" s="24"/>
      <c r="F219" s="24"/>
      <c r="G219" s="24"/>
      <c r="H219" s="24"/>
      <c r="I219" s="24"/>
      <c r="J219" s="24"/>
      <c r="K219" s="23"/>
      <c r="L219" s="23"/>
      <c r="M219" s="23"/>
      <c r="N219" s="23"/>
      <c r="O219" s="23"/>
      <c r="P219" s="23"/>
      <c r="Q219" s="23"/>
      <c r="R219" s="23"/>
      <c r="S219" s="23"/>
      <c r="T219" s="23"/>
      <c r="U219" s="23"/>
      <c r="V219" s="23"/>
      <c r="W219" s="23"/>
      <c r="X219" s="23"/>
      <c r="Y219" s="23"/>
      <c r="Z219" s="23"/>
      <c r="AA219" s="23"/>
      <c r="AB219" s="23"/>
      <c r="AC219" s="23"/>
      <c r="AD219" s="23"/>
      <c r="AE219" s="24"/>
      <c r="AF219" s="24"/>
      <c r="AG219" s="24"/>
      <c r="AH219" s="24"/>
      <c r="AI219" s="24"/>
      <c r="AJ219" s="24"/>
      <c r="AK219" s="24"/>
      <c r="AL219" s="24"/>
      <c r="AM219" s="24"/>
      <c r="AN219" s="24"/>
      <c r="AO219" s="24"/>
      <c r="AP219" s="24"/>
      <c r="AQ219" s="24"/>
      <c r="AR219" s="24"/>
      <c r="AS219" s="24"/>
      <c r="AT219" s="24"/>
      <c r="AU219" s="23"/>
      <c r="AV219" s="23"/>
      <c r="AW219" s="23"/>
      <c r="AX219" s="23"/>
      <c r="AY219" s="23"/>
    </row>
    <row r="220" customFormat="false" ht="15.75" hidden="false" customHeight="true" outlineLevel="0" collapsed="false">
      <c r="A220" s="23"/>
      <c r="B220" s="23"/>
      <c r="C220" s="23"/>
      <c r="D220" s="23"/>
      <c r="E220" s="24"/>
      <c r="F220" s="24"/>
      <c r="G220" s="24"/>
      <c r="H220" s="24"/>
      <c r="I220" s="24"/>
      <c r="J220" s="24"/>
      <c r="K220" s="23"/>
      <c r="L220" s="23"/>
      <c r="M220" s="23"/>
      <c r="N220" s="23"/>
      <c r="O220" s="23"/>
      <c r="P220" s="23"/>
      <c r="Q220" s="23"/>
      <c r="R220" s="23"/>
      <c r="S220" s="23"/>
      <c r="T220" s="23"/>
      <c r="U220" s="23"/>
      <c r="V220" s="23"/>
      <c r="W220" s="23"/>
      <c r="X220" s="23"/>
      <c r="Y220" s="23"/>
      <c r="Z220" s="23"/>
      <c r="AA220" s="23"/>
      <c r="AB220" s="23"/>
      <c r="AC220" s="23"/>
      <c r="AD220" s="23"/>
      <c r="AE220" s="24"/>
      <c r="AF220" s="24"/>
      <c r="AG220" s="24"/>
      <c r="AH220" s="24"/>
      <c r="AI220" s="24"/>
      <c r="AJ220" s="24"/>
      <c r="AK220" s="24"/>
      <c r="AL220" s="24"/>
      <c r="AM220" s="24"/>
      <c r="AN220" s="24"/>
      <c r="AO220" s="24"/>
      <c r="AP220" s="24"/>
      <c r="AQ220" s="24"/>
      <c r="AR220" s="24"/>
      <c r="AS220" s="24"/>
      <c r="AT220" s="24"/>
      <c r="AU220" s="23"/>
      <c r="AV220" s="23"/>
      <c r="AW220" s="23"/>
      <c r="AX220" s="23"/>
      <c r="AY220" s="23"/>
    </row>
    <row r="221" customFormat="false" ht="15.75" hidden="false" customHeight="true" outlineLevel="0" collapsed="false">
      <c r="A221" s="23"/>
      <c r="B221" s="23"/>
      <c r="C221" s="23"/>
      <c r="D221" s="23"/>
      <c r="E221" s="24"/>
      <c r="F221" s="24"/>
      <c r="G221" s="24"/>
      <c r="H221" s="24"/>
      <c r="I221" s="24"/>
      <c r="J221" s="24"/>
      <c r="K221" s="23"/>
      <c r="L221" s="23"/>
      <c r="M221" s="23"/>
      <c r="N221" s="23"/>
      <c r="O221" s="23"/>
      <c r="P221" s="23"/>
      <c r="Q221" s="23"/>
      <c r="R221" s="23"/>
      <c r="S221" s="23"/>
      <c r="T221" s="23"/>
      <c r="U221" s="23"/>
      <c r="V221" s="23"/>
      <c r="W221" s="23"/>
      <c r="X221" s="23"/>
      <c r="Y221" s="23"/>
      <c r="Z221" s="23"/>
      <c r="AA221" s="23"/>
      <c r="AB221" s="23"/>
      <c r="AC221" s="23"/>
      <c r="AD221" s="23"/>
      <c r="AE221" s="24"/>
      <c r="AF221" s="24"/>
      <c r="AG221" s="24"/>
      <c r="AH221" s="24"/>
      <c r="AI221" s="24"/>
      <c r="AJ221" s="24"/>
      <c r="AK221" s="24"/>
      <c r="AL221" s="24"/>
      <c r="AM221" s="24"/>
      <c r="AN221" s="24"/>
      <c r="AO221" s="24"/>
      <c r="AP221" s="24"/>
      <c r="AQ221" s="24"/>
      <c r="AR221" s="24"/>
      <c r="AS221" s="24"/>
      <c r="AT221" s="24"/>
      <c r="AU221" s="23"/>
      <c r="AV221" s="23"/>
      <c r="AW221" s="23"/>
      <c r="AX221" s="23"/>
      <c r="AY221" s="23"/>
    </row>
    <row r="222" customFormat="false" ht="15.75" hidden="false" customHeight="true" outlineLevel="0" collapsed="false">
      <c r="A222" s="23"/>
      <c r="B222" s="23"/>
      <c r="C222" s="23"/>
      <c r="D222" s="23"/>
      <c r="E222" s="24"/>
      <c r="F222" s="24"/>
      <c r="G222" s="24"/>
      <c r="H222" s="24"/>
      <c r="I222" s="24"/>
      <c r="J222" s="24"/>
      <c r="K222" s="23"/>
      <c r="L222" s="23"/>
      <c r="M222" s="23"/>
      <c r="N222" s="23"/>
      <c r="O222" s="23"/>
      <c r="P222" s="23"/>
      <c r="Q222" s="23"/>
      <c r="R222" s="23"/>
      <c r="S222" s="23"/>
      <c r="T222" s="23"/>
      <c r="U222" s="23"/>
      <c r="V222" s="23"/>
      <c r="W222" s="23"/>
      <c r="X222" s="23"/>
      <c r="Y222" s="23"/>
      <c r="Z222" s="23"/>
      <c r="AA222" s="23"/>
      <c r="AB222" s="23"/>
      <c r="AC222" s="23"/>
      <c r="AD222" s="23"/>
      <c r="AE222" s="24"/>
      <c r="AF222" s="24"/>
      <c r="AG222" s="24"/>
      <c r="AH222" s="24"/>
      <c r="AI222" s="24"/>
      <c r="AJ222" s="24"/>
      <c r="AK222" s="24"/>
      <c r="AL222" s="24"/>
      <c r="AM222" s="24"/>
      <c r="AN222" s="24"/>
      <c r="AO222" s="24"/>
      <c r="AP222" s="24"/>
      <c r="AQ222" s="24"/>
      <c r="AR222" s="24"/>
      <c r="AS222" s="24"/>
      <c r="AT222" s="24"/>
      <c r="AU222" s="23"/>
      <c r="AV222" s="23"/>
      <c r="AW222" s="23"/>
      <c r="AX222" s="23"/>
      <c r="AY222" s="23"/>
    </row>
    <row r="223" customFormat="false" ht="15.75" hidden="false" customHeight="true" outlineLevel="0" collapsed="false">
      <c r="A223" s="23"/>
      <c r="B223" s="23"/>
      <c r="C223" s="23"/>
      <c r="D223" s="23"/>
      <c r="E223" s="24"/>
      <c r="F223" s="24"/>
      <c r="G223" s="24"/>
      <c r="H223" s="24"/>
      <c r="I223" s="24"/>
      <c r="J223" s="24"/>
      <c r="K223" s="23"/>
      <c r="L223" s="23"/>
      <c r="M223" s="23"/>
      <c r="N223" s="23"/>
      <c r="O223" s="23"/>
      <c r="P223" s="23"/>
      <c r="Q223" s="23"/>
      <c r="R223" s="23"/>
      <c r="S223" s="23"/>
      <c r="T223" s="23"/>
      <c r="U223" s="23"/>
      <c r="V223" s="23"/>
      <c r="W223" s="23"/>
      <c r="X223" s="23"/>
      <c r="Y223" s="23"/>
      <c r="Z223" s="23"/>
      <c r="AA223" s="23"/>
      <c r="AB223" s="23"/>
      <c r="AC223" s="23"/>
      <c r="AD223" s="23"/>
      <c r="AE223" s="24"/>
      <c r="AF223" s="24"/>
      <c r="AG223" s="24"/>
      <c r="AH223" s="24"/>
      <c r="AI223" s="24"/>
      <c r="AJ223" s="24"/>
      <c r="AK223" s="24"/>
      <c r="AL223" s="24"/>
      <c r="AM223" s="24"/>
      <c r="AN223" s="24"/>
      <c r="AO223" s="24"/>
      <c r="AP223" s="24"/>
      <c r="AQ223" s="24"/>
      <c r="AR223" s="24"/>
      <c r="AS223" s="24"/>
      <c r="AT223" s="24"/>
      <c r="AU223" s="23"/>
      <c r="AV223" s="23"/>
      <c r="AW223" s="23"/>
      <c r="AX223" s="23"/>
      <c r="AY223" s="23"/>
    </row>
    <row r="224" customFormat="false" ht="15.75" hidden="false" customHeight="true" outlineLevel="0" collapsed="false">
      <c r="A224" s="23"/>
      <c r="B224" s="23"/>
      <c r="C224" s="23"/>
      <c r="D224" s="23"/>
      <c r="E224" s="24"/>
      <c r="F224" s="24"/>
      <c r="G224" s="24"/>
      <c r="H224" s="24"/>
      <c r="I224" s="24"/>
      <c r="J224" s="24"/>
      <c r="K224" s="23"/>
      <c r="L224" s="23"/>
      <c r="M224" s="23"/>
      <c r="N224" s="23"/>
      <c r="O224" s="23"/>
      <c r="P224" s="23"/>
      <c r="Q224" s="23"/>
      <c r="R224" s="23"/>
      <c r="S224" s="23"/>
      <c r="T224" s="23"/>
      <c r="U224" s="23"/>
      <c r="V224" s="23"/>
      <c r="W224" s="23"/>
      <c r="X224" s="23"/>
      <c r="Y224" s="23"/>
      <c r="Z224" s="23"/>
      <c r="AA224" s="23"/>
      <c r="AB224" s="23"/>
      <c r="AC224" s="23"/>
      <c r="AD224" s="23"/>
      <c r="AE224" s="24"/>
      <c r="AF224" s="24"/>
      <c r="AG224" s="24"/>
      <c r="AH224" s="24"/>
      <c r="AI224" s="24"/>
      <c r="AJ224" s="24"/>
      <c r="AK224" s="24"/>
      <c r="AL224" s="24"/>
      <c r="AM224" s="24"/>
      <c r="AN224" s="24"/>
      <c r="AO224" s="24"/>
      <c r="AP224" s="24"/>
      <c r="AQ224" s="24"/>
      <c r="AR224" s="24"/>
      <c r="AS224" s="24"/>
      <c r="AT224" s="24"/>
      <c r="AU224" s="23"/>
      <c r="AV224" s="23"/>
      <c r="AW224" s="23"/>
      <c r="AX224" s="23"/>
      <c r="AY224" s="23"/>
    </row>
    <row r="225" customFormat="false" ht="15.75" hidden="false" customHeight="true" outlineLevel="0" collapsed="false">
      <c r="A225" s="23"/>
      <c r="B225" s="23"/>
      <c r="C225" s="23"/>
      <c r="D225" s="23"/>
      <c r="E225" s="24"/>
      <c r="F225" s="24"/>
      <c r="G225" s="24"/>
      <c r="H225" s="24"/>
      <c r="I225" s="24"/>
      <c r="J225" s="24"/>
      <c r="K225" s="23"/>
      <c r="L225" s="23"/>
      <c r="M225" s="23"/>
      <c r="N225" s="23"/>
      <c r="O225" s="23"/>
      <c r="P225" s="23"/>
      <c r="Q225" s="23"/>
      <c r="R225" s="23"/>
      <c r="S225" s="23"/>
      <c r="T225" s="23"/>
      <c r="U225" s="23"/>
      <c r="V225" s="23"/>
      <c r="W225" s="23"/>
      <c r="X225" s="23"/>
      <c r="Y225" s="23"/>
      <c r="Z225" s="23"/>
      <c r="AA225" s="23"/>
      <c r="AB225" s="23"/>
      <c r="AC225" s="23"/>
      <c r="AD225" s="23"/>
      <c r="AE225" s="24"/>
      <c r="AF225" s="24"/>
      <c r="AG225" s="24"/>
      <c r="AH225" s="24"/>
      <c r="AI225" s="24"/>
      <c r="AJ225" s="24"/>
      <c r="AK225" s="24"/>
      <c r="AL225" s="24"/>
      <c r="AM225" s="24"/>
      <c r="AN225" s="24"/>
      <c r="AO225" s="24"/>
      <c r="AP225" s="24"/>
      <c r="AQ225" s="24"/>
      <c r="AR225" s="24"/>
      <c r="AS225" s="24"/>
      <c r="AT225" s="24"/>
      <c r="AU225" s="23"/>
      <c r="AV225" s="23"/>
      <c r="AW225" s="23"/>
      <c r="AX225" s="23"/>
      <c r="AY225" s="23"/>
    </row>
    <row r="226" customFormat="false" ht="15.75" hidden="false" customHeight="true" outlineLevel="0" collapsed="false">
      <c r="A226" s="23"/>
      <c r="B226" s="23"/>
      <c r="C226" s="23"/>
      <c r="D226" s="23"/>
      <c r="E226" s="24"/>
      <c r="F226" s="24"/>
      <c r="G226" s="24"/>
      <c r="H226" s="24"/>
      <c r="I226" s="24"/>
      <c r="J226" s="24"/>
      <c r="K226" s="23"/>
      <c r="L226" s="23"/>
      <c r="M226" s="23"/>
      <c r="N226" s="23"/>
      <c r="O226" s="23"/>
      <c r="P226" s="23"/>
      <c r="Q226" s="23"/>
      <c r="R226" s="23"/>
      <c r="S226" s="23"/>
      <c r="T226" s="23"/>
      <c r="U226" s="23"/>
      <c r="V226" s="23"/>
      <c r="W226" s="23"/>
      <c r="X226" s="23"/>
      <c r="Y226" s="23"/>
      <c r="Z226" s="23"/>
      <c r="AA226" s="23"/>
      <c r="AB226" s="23"/>
      <c r="AC226" s="23"/>
      <c r="AD226" s="23"/>
      <c r="AE226" s="24"/>
      <c r="AF226" s="24"/>
      <c r="AG226" s="24"/>
      <c r="AH226" s="24"/>
      <c r="AI226" s="24"/>
      <c r="AJ226" s="24"/>
      <c r="AK226" s="24"/>
      <c r="AL226" s="24"/>
      <c r="AM226" s="24"/>
      <c r="AN226" s="24"/>
      <c r="AO226" s="24"/>
      <c r="AP226" s="24"/>
      <c r="AQ226" s="24"/>
      <c r="AR226" s="24"/>
      <c r="AS226" s="24"/>
      <c r="AT226" s="24"/>
      <c r="AU226" s="23"/>
      <c r="AV226" s="23"/>
      <c r="AW226" s="23"/>
      <c r="AX226" s="23"/>
      <c r="AY226" s="23"/>
    </row>
    <row r="227" customFormat="false" ht="15.75" hidden="false" customHeight="true" outlineLevel="0" collapsed="false">
      <c r="A227" s="23"/>
      <c r="B227" s="23"/>
      <c r="C227" s="23"/>
      <c r="D227" s="23"/>
      <c r="E227" s="24"/>
      <c r="F227" s="24"/>
      <c r="G227" s="24"/>
      <c r="H227" s="24"/>
      <c r="I227" s="24"/>
      <c r="J227" s="24"/>
      <c r="K227" s="23"/>
      <c r="L227" s="23"/>
      <c r="M227" s="23"/>
      <c r="N227" s="23"/>
      <c r="O227" s="23"/>
      <c r="P227" s="23"/>
      <c r="Q227" s="23"/>
      <c r="R227" s="23"/>
      <c r="S227" s="23"/>
      <c r="T227" s="23"/>
      <c r="U227" s="23"/>
      <c r="V227" s="23"/>
      <c r="W227" s="23"/>
      <c r="X227" s="23"/>
      <c r="Y227" s="23"/>
      <c r="Z227" s="23"/>
      <c r="AA227" s="23"/>
      <c r="AB227" s="23"/>
      <c r="AC227" s="23"/>
      <c r="AD227" s="23"/>
      <c r="AE227" s="24"/>
      <c r="AF227" s="24"/>
      <c r="AG227" s="24"/>
      <c r="AH227" s="24"/>
      <c r="AI227" s="24"/>
      <c r="AJ227" s="24"/>
      <c r="AK227" s="24"/>
      <c r="AL227" s="24"/>
      <c r="AM227" s="24"/>
      <c r="AN227" s="24"/>
      <c r="AO227" s="24"/>
      <c r="AP227" s="24"/>
      <c r="AQ227" s="24"/>
      <c r="AR227" s="24"/>
      <c r="AS227" s="24"/>
      <c r="AT227" s="24"/>
      <c r="AU227" s="23"/>
      <c r="AV227" s="23"/>
      <c r="AW227" s="23"/>
      <c r="AX227" s="23"/>
      <c r="AY227" s="23"/>
    </row>
    <row r="228" customFormat="false" ht="15.75" hidden="false" customHeight="true" outlineLevel="0" collapsed="false">
      <c r="A228" s="23"/>
      <c r="B228" s="23"/>
      <c r="C228" s="23"/>
      <c r="D228" s="23"/>
      <c r="E228" s="24"/>
      <c r="F228" s="24"/>
      <c r="G228" s="24"/>
      <c r="H228" s="24"/>
      <c r="I228" s="24"/>
      <c r="J228" s="24"/>
      <c r="K228" s="23"/>
      <c r="L228" s="23"/>
      <c r="M228" s="23"/>
      <c r="N228" s="23"/>
      <c r="O228" s="23"/>
      <c r="P228" s="23"/>
      <c r="Q228" s="23"/>
      <c r="R228" s="23"/>
      <c r="S228" s="23"/>
      <c r="T228" s="23"/>
      <c r="U228" s="23"/>
      <c r="V228" s="23"/>
      <c r="W228" s="23"/>
      <c r="X228" s="23"/>
      <c r="Y228" s="23"/>
      <c r="Z228" s="23"/>
      <c r="AA228" s="23"/>
      <c r="AB228" s="23"/>
      <c r="AC228" s="23"/>
      <c r="AD228" s="23"/>
      <c r="AE228" s="24"/>
      <c r="AF228" s="24"/>
      <c r="AG228" s="24"/>
      <c r="AH228" s="24"/>
      <c r="AI228" s="24"/>
      <c r="AJ228" s="24"/>
      <c r="AK228" s="24"/>
      <c r="AL228" s="24"/>
      <c r="AM228" s="24"/>
      <c r="AN228" s="24"/>
      <c r="AO228" s="24"/>
      <c r="AP228" s="24"/>
      <c r="AQ228" s="24"/>
      <c r="AR228" s="24"/>
      <c r="AS228" s="24"/>
      <c r="AT228" s="24"/>
      <c r="AU228" s="23"/>
      <c r="AV228" s="23"/>
      <c r="AW228" s="23"/>
      <c r="AX228" s="23"/>
      <c r="AY228" s="23"/>
    </row>
    <row r="229" customFormat="false" ht="15.75" hidden="false" customHeight="true" outlineLevel="0" collapsed="false">
      <c r="A229" s="23"/>
      <c r="B229" s="23"/>
      <c r="C229" s="23"/>
      <c r="D229" s="23"/>
      <c r="E229" s="24"/>
      <c r="F229" s="24"/>
      <c r="G229" s="24"/>
      <c r="H229" s="24"/>
      <c r="I229" s="24"/>
      <c r="J229" s="24"/>
      <c r="K229" s="23"/>
      <c r="L229" s="23"/>
      <c r="M229" s="23"/>
      <c r="N229" s="23"/>
      <c r="O229" s="23"/>
      <c r="P229" s="23"/>
      <c r="Q229" s="23"/>
      <c r="R229" s="23"/>
      <c r="S229" s="23"/>
      <c r="T229" s="23"/>
      <c r="U229" s="23"/>
      <c r="V229" s="23"/>
      <c r="W229" s="23"/>
      <c r="X229" s="23"/>
      <c r="Y229" s="23"/>
      <c r="Z229" s="23"/>
      <c r="AA229" s="23"/>
      <c r="AB229" s="23"/>
      <c r="AC229" s="23"/>
      <c r="AD229" s="23"/>
      <c r="AE229" s="24"/>
      <c r="AF229" s="24"/>
      <c r="AG229" s="24"/>
      <c r="AH229" s="24"/>
      <c r="AI229" s="24"/>
      <c r="AJ229" s="24"/>
      <c r="AK229" s="24"/>
      <c r="AL229" s="24"/>
      <c r="AM229" s="24"/>
      <c r="AN229" s="24"/>
      <c r="AO229" s="24"/>
      <c r="AP229" s="24"/>
      <c r="AQ229" s="24"/>
      <c r="AR229" s="24"/>
      <c r="AS229" s="24"/>
      <c r="AT229" s="24"/>
      <c r="AU229" s="23"/>
      <c r="AV229" s="23"/>
      <c r="AW229" s="23"/>
      <c r="AX229" s="23"/>
      <c r="AY229" s="23"/>
    </row>
    <row r="230" customFormat="false" ht="15.75" hidden="false" customHeight="true" outlineLevel="0" collapsed="false">
      <c r="A230" s="23"/>
      <c r="B230" s="23"/>
      <c r="C230" s="23"/>
      <c r="D230" s="23"/>
      <c r="E230" s="24"/>
      <c r="F230" s="24"/>
      <c r="G230" s="24"/>
      <c r="H230" s="24"/>
      <c r="I230" s="24"/>
      <c r="J230" s="24"/>
      <c r="K230" s="23"/>
      <c r="L230" s="23"/>
      <c r="M230" s="23"/>
      <c r="N230" s="23"/>
      <c r="O230" s="23"/>
      <c r="P230" s="23"/>
      <c r="Q230" s="23"/>
      <c r="R230" s="23"/>
      <c r="S230" s="23"/>
      <c r="T230" s="23"/>
      <c r="U230" s="23"/>
      <c r="V230" s="23"/>
      <c r="W230" s="23"/>
      <c r="X230" s="23"/>
      <c r="Y230" s="23"/>
      <c r="Z230" s="23"/>
      <c r="AA230" s="23"/>
      <c r="AB230" s="23"/>
      <c r="AC230" s="23"/>
      <c r="AD230" s="23"/>
      <c r="AE230" s="24"/>
      <c r="AF230" s="24"/>
      <c r="AG230" s="24"/>
      <c r="AH230" s="24"/>
      <c r="AI230" s="24"/>
      <c r="AJ230" s="24"/>
      <c r="AK230" s="24"/>
      <c r="AL230" s="24"/>
      <c r="AM230" s="24"/>
      <c r="AN230" s="24"/>
      <c r="AO230" s="24"/>
      <c r="AP230" s="24"/>
      <c r="AQ230" s="24"/>
      <c r="AR230" s="24"/>
      <c r="AS230" s="24"/>
      <c r="AT230" s="24"/>
      <c r="AU230" s="23"/>
      <c r="AV230" s="23"/>
      <c r="AW230" s="23"/>
      <c r="AX230" s="23"/>
      <c r="AY230" s="23"/>
    </row>
    <row r="231" customFormat="false" ht="15.75" hidden="false" customHeight="true" outlineLevel="0" collapsed="false">
      <c r="A231" s="23"/>
      <c r="B231" s="23"/>
      <c r="C231" s="23"/>
      <c r="D231" s="23"/>
      <c r="E231" s="24"/>
      <c r="F231" s="24"/>
      <c r="G231" s="24"/>
      <c r="H231" s="24"/>
      <c r="I231" s="24"/>
      <c r="J231" s="24"/>
      <c r="K231" s="23"/>
      <c r="L231" s="23"/>
      <c r="M231" s="23"/>
      <c r="N231" s="23"/>
      <c r="O231" s="23"/>
      <c r="P231" s="23"/>
      <c r="Q231" s="23"/>
      <c r="R231" s="23"/>
      <c r="S231" s="23"/>
      <c r="T231" s="23"/>
      <c r="U231" s="23"/>
      <c r="V231" s="23"/>
      <c r="W231" s="23"/>
      <c r="X231" s="23"/>
      <c r="Y231" s="23"/>
      <c r="Z231" s="23"/>
      <c r="AA231" s="23"/>
      <c r="AB231" s="23"/>
      <c r="AC231" s="23"/>
      <c r="AD231" s="23"/>
      <c r="AE231" s="24"/>
      <c r="AF231" s="24"/>
      <c r="AG231" s="24"/>
      <c r="AH231" s="24"/>
      <c r="AI231" s="24"/>
      <c r="AJ231" s="24"/>
      <c r="AK231" s="24"/>
      <c r="AL231" s="24"/>
      <c r="AM231" s="24"/>
      <c r="AN231" s="24"/>
      <c r="AO231" s="24"/>
      <c r="AP231" s="24"/>
      <c r="AQ231" s="24"/>
      <c r="AR231" s="24"/>
      <c r="AS231" s="24"/>
      <c r="AT231" s="24"/>
      <c r="AU231" s="23"/>
      <c r="AV231" s="23"/>
      <c r="AW231" s="23"/>
      <c r="AX231" s="23"/>
      <c r="AY231" s="23"/>
    </row>
    <row r="232" customFormat="false" ht="15.75" hidden="false" customHeight="true" outlineLevel="0" collapsed="false">
      <c r="A232" s="23"/>
      <c r="B232" s="23"/>
      <c r="C232" s="23"/>
      <c r="D232" s="23"/>
      <c r="E232" s="24"/>
      <c r="F232" s="24"/>
      <c r="G232" s="24"/>
      <c r="H232" s="24"/>
      <c r="I232" s="24"/>
      <c r="J232" s="24"/>
      <c r="K232" s="23"/>
      <c r="L232" s="23"/>
      <c r="M232" s="23"/>
      <c r="N232" s="23"/>
      <c r="O232" s="23"/>
      <c r="P232" s="23"/>
      <c r="Q232" s="23"/>
      <c r="R232" s="23"/>
      <c r="S232" s="23"/>
      <c r="T232" s="23"/>
      <c r="U232" s="23"/>
      <c r="V232" s="23"/>
      <c r="W232" s="23"/>
      <c r="X232" s="23"/>
      <c r="Y232" s="23"/>
      <c r="Z232" s="23"/>
      <c r="AA232" s="23"/>
      <c r="AB232" s="23"/>
      <c r="AC232" s="23"/>
      <c r="AD232" s="23"/>
      <c r="AE232" s="24"/>
      <c r="AF232" s="24"/>
      <c r="AG232" s="24"/>
      <c r="AH232" s="24"/>
      <c r="AI232" s="24"/>
      <c r="AJ232" s="24"/>
      <c r="AK232" s="24"/>
      <c r="AL232" s="24"/>
      <c r="AM232" s="24"/>
      <c r="AN232" s="24"/>
      <c r="AO232" s="24"/>
      <c r="AP232" s="24"/>
      <c r="AQ232" s="24"/>
      <c r="AR232" s="24"/>
      <c r="AS232" s="24"/>
      <c r="AT232" s="24"/>
      <c r="AU232" s="23"/>
      <c r="AV232" s="23"/>
      <c r="AW232" s="23"/>
      <c r="AX232" s="23"/>
      <c r="AY232" s="23"/>
    </row>
    <row r="233" customFormat="false" ht="15.75" hidden="false" customHeight="true" outlineLevel="0" collapsed="false">
      <c r="A233" s="23"/>
      <c r="B233" s="23"/>
      <c r="C233" s="23"/>
      <c r="D233" s="23"/>
      <c r="E233" s="24"/>
      <c r="F233" s="24"/>
      <c r="G233" s="24"/>
      <c r="H233" s="24"/>
      <c r="I233" s="24"/>
      <c r="J233" s="24"/>
      <c r="K233" s="23"/>
      <c r="L233" s="23"/>
      <c r="M233" s="23"/>
      <c r="N233" s="23"/>
      <c r="O233" s="23"/>
      <c r="P233" s="23"/>
      <c r="Q233" s="23"/>
      <c r="R233" s="23"/>
      <c r="S233" s="23"/>
      <c r="T233" s="23"/>
      <c r="U233" s="23"/>
      <c r="V233" s="23"/>
      <c r="W233" s="23"/>
      <c r="X233" s="23"/>
      <c r="Y233" s="23"/>
      <c r="Z233" s="23"/>
      <c r="AA233" s="23"/>
      <c r="AB233" s="23"/>
      <c r="AC233" s="23"/>
      <c r="AD233" s="23"/>
      <c r="AE233" s="24"/>
      <c r="AF233" s="24"/>
      <c r="AG233" s="24"/>
      <c r="AH233" s="24"/>
      <c r="AI233" s="24"/>
      <c r="AJ233" s="24"/>
      <c r="AK233" s="24"/>
      <c r="AL233" s="24"/>
      <c r="AM233" s="24"/>
      <c r="AN233" s="24"/>
      <c r="AO233" s="24"/>
      <c r="AP233" s="24"/>
      <c r="AQ233" s="24"/>
      <c r="AR233" s="24"/>
      <c r="AS233" s="24"/>
      <c r="AT233" s="24"/>
      <c r="AU233" s="23"/>
      <c r="AV233" s="23"/>
      <c r="AW233" s="23"/>
      <c r="AX233" s="23"/>
      <c r="AY233" s="23"/>
    </row>
    <row r="234" customFormat="false" ht="15.75" hidden="false" customHeight="true" outlineLevel="0" collapsed="false">
      <c r="A234" s="23"/>
      <c r="B234" s="23"/>
      <c r="C234" s="23"/>
      <c r="D234" s="23"/>
      <c r="E234" s="24"/>
      <c r="F234" s="24"/>
      <c r="G234" s="24"/>
      <c r="H234" s="24"/>
      <c r="I234" s="24"/>
      <c r="J234" s="24"/>
      <c r="K234" s="23"/>
      <c r="L234" s="23"/>
      <c r="M234" s="23"/>
      <c r="N234" s="23"/>
      <c r="O234" s="23"/>
      <c r="P234" s="23"/>
      <c r="Q234" s="23"/>
      <c r="R234" s="23"/>
      <c r="S234" s="23"/>
      <c r="T234" s="23"/>
      <c r="U234" s="23"/>
      <c r="V234" s="23"/>
      <c r="W234" s="23"/>
      <c r="X234" s="23"/>
      <c r="Y234" s="23"/>
      <c r="Z234" s="23"/>
      <c r="AA234" s="23"/>
      <c r="AB234" s="23"/>
      <c r="AC234" s="23"/>
      <c r="AD234" s="23"/>
      <c r="AE234" s="24"/>
      <c r="AF234" s="24"/>
      <c r="AG234" s="24"/>
      <c r="AH234" s="24"/>
      <c r="AI234" s="24"/>
      <c r="AJ234" s="24"/>
      <c r="AK234" s="24"/>
      <c r="AL234" s="24"/>
      <c r="AM234" s="24"/>
      <c r="AN234" s="24"/>
      <c r="AO234" s="24"/>
      <c r="AP234" s="24"/>
      <c r="AQ234" s="24"/>
      <c r="AR234" s="24"/>
      <c r="AS234" s="24"/>
      <c r="AT234" s="24"/>
      <c r="AU234" s="23"/>
      <c r="AV234" s="23"/>
      <c r="AW234" s="23"/>
      <c r="AX234" s="23"/>
      <c r="AY234" s="23"/>
    </row>
    <row r="235" customFormat="false" ht="15.75" hidden="false" customHeight="true" outlineLevel="0" collapsed="false">
      <c r="A235" s="23"/>
      <c r="B235" s="23"/>
      <c r="C235" s="23"/>
      <c r="D235" s="23"/>
      <c r="E235" s="24"/>
      <c r="F235" s="24"/>
      <c r="G235" s="24"/>
      <c r="H235" s="24"/>
      <c r="I235" s="24"/>
      <c r="J235" s="24"/>
      <c r="K235" s="23"/>
      <c r="L235" s="23"/>
      <c r="M235" s="23"/>
      <c r="N235" s="23"/>
      <c r="O235" s="23"/>
      <c r="P235" s="23"/>
      <c r="Q235" s="23"/>
      <c r="R235" s="23"/>
      <c r="S235" s="23"/>
      <c r="T235" s="23"/>
      <c r="U235" s="23"/>
      <c r="V235" s="23"/>
      <c r="W235" s="23"/>
      <c r="X235" s="23"/>
      <c r="Y235" s="23"/>
      <c r="Z235" s="23"/>
      <c r="AA235" s="23"/>
      <c r="AB235" s="23"/>
      <c r="AC235" s="23"/>
      <c r="AD235" s="23"/>
      <c r="AE235" s="24"/>
      <c r="AF235" s="24"/>
      <c r="AG235" s="24"/>
      <c r="AH235" s="24"/>
      <c r="AI235" s="24"/>
      <c r="AJ235" s="24"/>
      <c r="AK235" s="24"/>
      <c r="AL235" s="24"/>
      <c r="AM235" s="24"/>
      <c r="AN235" s="24"/>
      <c r="AO235" s="24"/>
      <c r="AP235" s="24"/>
      <c r="AQ235" s="24"/>
      <c r="AR235" s="24"/>
      <c r="AS235" s="24"/>
      <c r="AT235" s="24"/>
      <c r="AU235" s="23"/>
      <c r="AV235" s="23"/>
      <c r="AW235" s="23"/>
      <c r="AX235" s="23"/>
      <c r="AY235" s="23"/>
    </row>
    <row r="236" customFormat="false" ht="15.75" hidden="false" customHeight="true" outlineLevel="0" collapsed="false">
      <c r="A236" s="23"/>
      <c r="B236" s="23"/>
      <c r="C236" s="23"/>
      <c r="D236" s="23"/>
      <c r="E236" s="24"/>
      <c r="F236" s="24"/>
      <c r="G236" s="24"/>
      <c r="H236" s="24"/>
      <c r="I236" s="24"/>
      <c r="J236" s="24"/>
      <c r="K236" s="23"/>
      <c r="L236" s="23"/>
      <c r="M236" s="23"/>
      <c r="N236" s="23"/>
      <c r="O236" s="23"/>
      <c r="P236" s="23"/>
      <c r="Q236" s="23"/>
      <c r="R236" s="23"/>
      <c r="S236" s="23"/>
      <c r="T236" s="23"/>
      <c r="U236" s="23"/>
      <c r="V236" s="23"/>
      <c r="W236" s="23"/>
      <c r="X236" s="23"/>
      <c r="Y236" s="23"/>
      <c r="Z236" s="23"/>
      <c r="AA236" s="23"/>
      <c r="AB236" s="23"/>
      <c r="AC236" s="23"/>
      <c r="AD236" s="23"/>
      <c r="AE236" s="24"/>
      <c r="AF236" s="24"/>
      <c r="AG236" s="24"/>
      <c r="AH236" s="24"/>
      <c r="AI236" s="24"/>
      <c r="AJ236" s="24"/>
      <c r="AK236" s="24"/>
      <c r="AL236" s="24"/>
      <c r="AM236" s="24"/>
      <c r="AN236" s="24"/>
      <c r="AO236" s="24"/>
      <c r="AP236" s="24"/>
      <c r="AQ236" s="24"/>
      <c r="AR236" s="24"/>
      <c r="AS236" s="24"/>
      <c r="AT236" s="24"/>
      <c r="AU236" s="23"/>
      <c r="AV236" s="23"/>
      <c r="AW236" s="23"/>
      <c r="AX236" s="23"/>
      <c r="AY236" s="23"/>
    </row>
    <row r="237" customFormat="false" ht="15.75" hidden="false" customHeight="true" outlineLevel="0" collapsed="false">
      <c r="A237" s="23"/>
      <c r="B237" s="23"/>
      <c r="C237" s="23"/>
      <c r="D237" s="23"/>
      <c r="E237" s="24"/>
      <c r="F237" s="24"/>
      <c r="G237" s="24"/>
      <c r="H237" s="24"/>
      <c r="I237" s="24"/>
      <c r="J237" s="24"/>
      <c r="K237" s="23"/>
      <c r="L237" s="23"/>
      <c r="M237" s="23"/>
      <c r="N237" s="23"/>
      <c r="O237" s="23"/>
      <c r="P237" s="23"/>
      <c r="Q237" s="23"/>
      <c r="R237" s="23"/>
      <c r="S237" s="23"/>
      <c r="T237" s="23"/>
      <c r="U237" s="23"/>
      <c r="V237" s="23"/>
      <c r="W237" s="23"/>
      <c r="X237" s="23"/>
      <c r="Y237" s="23"/>
      <c r="Z237" s="23"/>
      <c r="AA237" s="23"/>
      <c r="AB237" s="23"/>
      <c r="AC237" s="23"/>
      <c r="AD237" s="23"/>
      <c r="AE237" s="24"/>
      <c r="AF237" s="24"/>
      <c r="AG237" s="24"/>
      <c r="AH237" s="24"/>
      <c r="AI237" s="24"/>
      <c r="AJ237" s="24"/>
      <c r="AK237" s="24"/>
      <c r="AL237" s="24"/>
      <c r="AM237" s="24"/>
      <c r="AN237" s="24"/>
      <c r="AO237" s="24"/>
      <c r="AP237" s="24"/>
      <c r="AQ237" s="24"/>
      <c r="AR237" s="24"/>
      <c r="AS237" s="24"/>
      <c r="AT237" s="24"/>
      <c r="AU237" s="23"/>
      <c r="AV237" s="23"/>
      <c r="AW237" s="23"/>
      <c r="AX237" s="23"/>
      <c r="AY237" s="23"/>
    </row>
    <row r="238" customFormat="false" ht="15.75" hidden="false" customHeight="true" outlineLevel="0" collapsed="false">
      <c r="A238" s="23"/>
      <c r="B238" s="23"/>
      <c r="C238" s="23"/>
      <c r="D238" s="23"/>
      <c r="E238" s="24"/>
      <c r="F238" s="24"/>
      <c r="G238" s="24"/>
      <c r="H238" s="24"/>
      <c r="I238" s="24"/>
      <c r="J238" s="24"/>
      <c r="K238" s="23"/>
      <c r="L238" s="23"/>
      <c r="M238" s="23"/>
      <c r="N238" s="23"/>
      <c r="O238" s="23"/>
      <c r="P238" s="23"/>
      <c r="Q238" s="23"/>
      <c r="R238" s="23"/>
      <c r="S238" s="23"/>
      <c r="T238" s="23"/>
      <c r="U238" s="23"/>
      <c r="V238" s="23"/>
      <c r="W238" s="23"/>
      <c r="X238" s="23"/>
      <c r="Y238" s="23"/>
      <c r="Z238" s="23"/>
      <c r="AA238" s="23"/>
      <c r="AB238" s="23"/>
      <c r="AC238" s="23"/>
      <c r="AD238" s="23"/>
      <c r="AE238" s="24"/>
      <c r="AF238" s="24"/>
      <c r="AG238" s="24"/>
      <c r="AH238" s="24"/>
      <c r="AI238" s="24"/>
      <c r="AJ238" s="24"/>
      <c r="AK238" s="24"/>
      <c r="AL238" s="24"/>
      <c r="AM238" s="24"/>
      <c r="AN238" s="24"/>
      <c r="AO238" s="24"/>
      <c r="AP238" s="24"/>
      <c r="AQ238" s="24"/>
      <c r="AR238" s="24"/>
      <c r="AS238" s="24"/>
      <c r="AT238" s="24"/>
      <c r="AU238" s="23"/>
      <c r="AV238" s="23"/>
      <c r="AW238" s="23"/>
      <c r="AX238" s="23"/>
      <c r="AY238" s="23"/>
    </row>
    <row r="239" customFormat="false" ht="15.75" hidden="false" customHeight="true" outlineLevel="0" collapsed="false">
      <c r="A239" s="23"/>
      <c r="B239" s="23"/>
      <c r="C239" s="23"/>
      <c r="D239" s="23"/>
      <c r="E239" s="24"/>
      <c r="F239" s="24"/>
      <c r="G239" s="24"/>
      <c r="H239" s="24"/>
      <c r="I239" s="24"/>
      <c r="J239" s="24"/>
      <c r="K239" s="23"/>
      <c r="L239" s="23"/>
      <c r="M239" s="23"/>
      <c r="N239" s="23"/>
      <c r="O239" s="23"/>
      <c r="P239" s="23"/>
      <c r="Q239" s="23"/>
      <c r="R239" s="23"/>
      <c r="S239" s="23"/>
      <c r="T239" s="23"/>
      <c r="U239" s="23"/>
      <c r="V239" s="23"/>
      <c r="W239" s="23"/>
      <c r="X239" s="23"/>
      <c r="Y239" s="23"/>
      <c r="Z239" s="23"/>
      <c r="AA239" s="23"/>
      <c r="AB239" s="23"/>
      <c r="AC239" s="23"/>
      <c r="AD239" s="23"/>
      <c r="AE239" s="24"/>
      <c r="AF239" s="24"/>
      <c r="AG239" s="24"/>
      <c r="AH239" s="24"/>
      <c r="AI239" s="24"/>
      <c r="AJ239" s="24"/>
      <c r="AK239" s="24"/>
      <c r="AL239" s="24"/>
      <c r="AM239" s="24"/>
      <c r="AN239" s="24"/>
      <c r="AO239" s="24"/>
      <c r="AP239" s="24"/>
      <c r="AQ239" s="24"/>
      <c r="AR239" s="24"/>
      <c r="AS239" s="24"/>
      <c r="AT239" s="24"/>
      <c r="AU239" s="23"/>
      <c r="AV239" s="23"/>
      <c r="AW239" s="23"/>
      <c r="AX239" s="23"/>
      <c r="AY239" s="23"/>
    </row>
    <row r="240" customFormat="false" ht="15.75" hidden="false" customHeight="true" outlineLevel="0" collapsed="false">
      <c r="A240" s="23"/>
      <c r="B240" s="23"/>
      <c r="C240" s="23"/>
      <c r="D240" s="23"/>
      <c r="E240" s="24"/>
      <c r="F240" s="24"/>
      <c r="G240" s="24"/>
      <c r="H240" s="24"/>
      <c r="I240" s="24"/>
      <c r="J240" s="24"/>
      <c r="K240" s="23"/>
      <c r="L240" s="23"/>
      <c r="M240" s="23"/>
      <c r="N240" s="23"/>
      <c r="O240" s="23"/>
      <c r="P240" s="23"/>
      <c r="Q240" s="23"/>
      <c r="R240" s="23"/>
      <c r="S240" s="23"/>
      <c r="T240" s="23"/>
      <c r="U240" s="23"/>
      <c r="V240" s="23"/>
      <c r="W240" s="23"/>
      <c r="X240" s="23"/>
      <c r="Y240" s="23"/>
      <c r="Z240" s="23"/>
      <c r="AA240" s="23"/>
      <c r="AB240" s="23"/>
      <c r="AC240" s="23"/>
      <c r="AD240" s="23"/>
      <c r="AE240" s="24"/>
      <c r="AF240" s="24"/>
      <c r="AG240" s="24"/>
      <c r="AH240" s="24"/>
      <c r="AI240" s="24"/>
      <c r="AJ240" s="24"/>
      <c r="AK240" s="24"/>
      <c r="AL240" s="24"/>
      <c r="AM240" s="24"/>
      <c r="AN240" s="24"/>
      <c r="AO240" s="24"/>
      <c r="AP240" s="24"/>
      <c r="AQ240" s="24"/>
      <c r="AR240" s="24"/>
      <c r="AS240" s="24"/>
      <c r="AT240" s="24"/>
      <c r="AU240" s="23"/>
      <c r="AV240" s="23"/>
      <c r="AW240" s="23"/>
      <c r="AX240" s="23"/>
      <c r="AY240" s="23"/>
    </row>
    <row r="241" customFormat="false" ht="15.75" hidden="false" customHeight="true" outlineLevel="0" collapsed="false">
      <c r="A241" s="23"/>
      <c r="B241" s="23"/>
      <c r="C241" s="23"/>
      <c r="D241" s="23"/>
      <c r="E241" s="24"/>
      <c r="F241" s="24"/>
      <c r="G241" s="24"/>
      <c r="H241" s="24"/>
      <c r="I241" s="24"/>
      <c r="J241" s="24"/>
      <c r="K241" s="23"/>
      <c r="L241" s="23"/>
      <c r="M241" s="23"/>
      <c r="N241" s="23"/>
      <c r="O241" s="23"/>
      <c r="P241" s="23"/>
      <c r="Q241" s="23"/>
      <c r="R241" s="23"/>
      <c r="S241" s="23"/>
      <c r="T241" s="23"/>
      <c r="U241" s="23"/>
      <c r="V241" s="23"/>
      <c r="W241" s="23"/>
      <c r="X241" s="23"/>
      <c r="Y241" s="23"/>
      <c r="Z241" s="23"/>
      <c r="AA241" s="23"/>
      <c r="AB241" s="23"/>
      <c r="AC241" s="23"/>
      <c r="AD241" s="23"/>
      <c r="AE241" s="24"/>
      <c r="AF241" s="24"/>
      <c r="AG241" s="24"/>
      <c r="AH241" s="24"/>
      <c r="AI241" s="24"/>
      <c r="AJ241" s="24"/>
      <c r="AK241" s="24"/>
      <c r="AL241" s="24"/>
      <c r="AM241" s="24"/>
      <c r="AN241" s="24"/>
      <c r="AO241" s="24"/>
      <c r="AP241" s="24"/>
      <c r="AQ241" s="24"/>
      <c r="AR241" s="24"/>
      <c r="AS241" s="24"/>
      <c r="AT241" s="24"/>
      <c r="AU241" s="23"/>
      <c r="AV241" s="23"/>
      <c r="AW241" s="23"/>
      <c r="AX241" s="23"/>
      <c r="AY241" s="23"/>
    </row>
    <row r="242" customFormat="false" ht="15.75" hidden="false" customHeight="true" outlineLevel="0" collapsed="false">
      <c r="A242" s="23"/>
      <c r="B242" s="23"/>
      <c r="C242" s="23"/>
      <c r="D242" s="23"/>
      <c r="E242" s="24"/>
      <c r="F242" s="24"/>
      <c r="G242" s="24"/>
      <c r="H242" s="24"/>
      <c r="I242" s="24"/>
      <c r="J242" s="24"/>
      <c r="K242" s="23"/>
      <c r="L242" s="23"/>
      <c r="M242" s="23"/>
      <c r="N242" s="23"/>
      <c r="O242" s="23"/>
      <c r="P242" s="23"/>
      <c r="Q242" s="23"/>
      <c r="R242" s="23"/>
      <c r="S242" s="23"/>
      <c r="T242" s="23"/>
      <c r="U242" s="23"/>
      <c r="V242" s="23"/>
      <c r="W242" s="23"/>
      <c r="X242" s="23"/>
      <c r="Y242" s="23"/>
      <c r="Z242" s="23"/>
      <c r="AA242" s="23"/>
      <c r="AB242" s="23"/>
      <c r="AC242" s="23"/>
      <c r="AD242" s="23"/>
      <c r="AE242" s="24"/>
      <c r="AF242" s="24"/>
      <c r="AG242" s="24"/>
      <c r="AH242" s="24"/>
      <c r="AI242" s="24"/>
      <c r="AJ242" s="24"/>
      <c r="AK242" s="24"/>
      <c r="AL242" s="24"/>
      <c r="AM242" s="24"/>
      <c r="AN242" s="24"/>
      <c r="AO242" s="24"/>
      <c r="AP242" s="24"/>
      <c r="AQ242" s="24"/>
      <c r="AR242" s="24"/>
      <c r="AS242" s="24"/>
      <c r="AT242" s="24"/>
      <c r="AU242" s="23"/>
      <c r="AV242" s="23"/>
      <c r="AW242" s="23"/>
      <c r="AX242" s="23"/>
      <c r="AY242" s="23"/>
    </row>
    <row r="243" customFormat="false" ht="15.75" hidden="false" customHeight="true" outlineLevel="0" collapsed="false">
      <c r="A243" s="23"/>
      <c r="B243" s="23"/>
      <c r="C243" s="23"/>
      <c r="D243" s="23"/>
      <c r="E243" s="24"/>
      <c r="F243" s="24"/>
      <c r="G243" s="24"/>
      <c r="H243" s="24"/>
      <c r="I243" s="24"/>
      <c r="J243" s="24"/>
      <c r="K243" s="23"/>
      <c r="L243" s="23"/>
      <c r="M243" s="23"/>
      <c r="N243" s="23"/>
      <c r="O243" s="23"/>
      <c r="P243" s="23"/>
      <c r="Q243" s="23"/>
      <c r="R243" s="23"/>
      <c r="S243" s="23"/>
      <c r="T243" s="23"/>
      <c r="U243" s="23"/>
      <c r="V243" s="23"/>
      <c r="W243" s="23"/>
      <c r="X243" s="23"/>
      <c r="Y243" s="23"/>
      <c r="Z243" s="23"/>
      <c r="AA243" s="23"/>
      <c r="AB243" s="23"/>
      <c r="AC243" s="23"/>
      <c r="AD243" s="23"/>
      <c r="AE243" s="24"/>
      <c r="AF243" s="24"/>
      <c r="AG243" s="24"/>
      <c r="AH243" s="24"/>
      <c r="AI243" s="24"/>
      <c r="AJ243" s="24"/>
      <c r="AK243" s="24"/>
      <c r="AL243" s="24"/>
      <c r="AM243" s="24"/>
      <c r="AN243" s="24"/>
      <c r="AO243" s="24"/>
      <c r="AP243" s="24"/>
      <c r="AQ243" s="24"/>
      <c r="AR243" s="24"/>
      <c r="AS243" s="24"/>
      <c r="AT243" s="24"/>
      <c r="AU243" s="23"/>
      <c r="AV243" s="23"/>
      <c r="AW243" s="23"/>
      <c r="AX243" s="23"/>
      <c r="AY243" s="23"/>
    </row>
    <row r="244" customFormat="false" ht="15.75" hidden="false" customHeight="true" outlineLevel="0" collapsed="false">
      <c r="A244" s="23"/>
      <c r="B244" s="23"/>
      <c r="C244" s="23"/>
      <c r="D244" s="23"/>
      <c r="E244" s="24"/>
      <c r="F244" s="24"/>
      <c r="G244" s="24"/>
      <c r="H244" s="24"/>
      <c r="I244" s="24"/>
      <c r="J244" s="24"/>
      <c r="K244" s="23"/>
      <c r="L244" s="23"/>
      <c r="M244" s="23"/>
      <c r="N244" s="23"/>
      <c r="O244" s="23"/>
      <c r="P244" s="23"/>
      <c r="Q244" s="23"/>
      <c r="R244" s="23"/>
      <c r="S244" s="23"/>
      <c r="T244" s="23"/>
      <c r="U244" s="23"/>
      <c r="V244" s="23"/>
      <c r="W244" s="23"/>
      <c r="X244" s="23"/>
      <c r="Y244" s="23"/>
      <c r="Z244" s="23"/>
      <c r="AA244" s="23"/>
      <c r="AB244" s="23"/>
      <c r="AC244" s="23"/>
      <c r="AD244" s="23"/>
      <c r="AE244" s="24"/>
      <c r="AF244" s="24"/>
      <c r="AG244" s="24"/>
      <c r="AH244" s="24"/>
      <c r="AI244" s="24"/>
      <c r="AJ244" s="24"/>
      <c r="AK244" s="24"/>
      <c r="AL244" s="24"/>
      <c r="AM244" s="24"/>
      <c r="AN244" s="24"/>
      <c r="AO244" s="24"/>
      <c r="AP244" s="24"/>
      <c r="AQ244" s="24"/>
      <c r="AR244" s="24"/>
      <c r="AS244" s="24"/>
      <c r="AT244" s="24"/>
      <c r="AU244" s="23"/>
      <c r="AV244" s="23"/>
      <c r="AW244" s="23"/>
      <c r="AX244" s="23"/>
      <c r="AY244" s="23"/>
    </row>
    <row r="245" customFormat="false" ht="15.75" hidden="false" customHeight="true" outlineLevel="0" collapsed="false">
      <c r="A245" s="23"/>
      <c r="B245" s="23"/>
      <c r="C245" s="23"/>
      <c r="D245" s="23"/>
      <c r="E245" s="24"/>
      <c r="F245" s="24"/>
      <c r="G245" s="24"/>
      <c r="H245" s="24"/>
      <c r="I245" s="24"/>
      <c r="J245" s="24"/>
      <c r="K245" s="23"/>
      <c r="L245" s="23"/>
      <c r="M245" s="23"/>
      <c r="N245" s="23"/>
      <c r="O245" s="23"/>
      <c r="P245" s="23"/>
      <c r="Q245" s="23"/>
      <c r="R245" s="23"/>
      <c r="S245" s="23"/>
      <c r="T245" s="23"/>
      <c r="U245" s="23"/>
      <c r="V245" s="23"/>
      <c r="W245" s="23"/>
      <c r="X245" s="23"/>
      <c r="Y245" s="23"/>
      <c r="Z245" s="23"/>
      <c r="AA245" s="23"/>
      <c r="AB245" s="23"/>
      <c r="AC245" s="23"/>
      <c r="AD245" s="23"/>
      <c r="AE245" s="24"/>
      <c r="AF245" s="24"/>
      <c r="AG245" s="24"/>
      <c r="AH245" s="24"/>
      <c r="AI245" s="24"/>
      <c r="AJ245" s="24"/>
      <c r="AK245" s="24"/>
      <c r="AL245" s="24"/>
      <c r="AM245" s="24"/>
      <c r="AN245" s="24"/>
      <c r="AO245" s="24"/>
      <c r="AP245" s="24"/>
      <c r="AQ245" s="24"/>
      <c r="AR245" s="24"/>
      <c r="AS245" s="24"/>
      <c r="AT245" s="24"/>
      <c r="AU245" s="23"/>
      <c r="AV245" s="23"/>
      <c r="AW245" s="23"/>
      <c r="AX245" s="23"/>
      <c r="AY245" s="23"/>
    </row>
    <row r="246" customFormat="false" ht="15.75" hidden="false" customHeight="true" outlineLevel="0" collapsed="false">
      <c r="A246" s="23"/>
      <c r="B246" s="23"/>
      <c r="C246" s="23"/>
      <c r="D246" s="23"/>
      <c r="E246" s="24"/>
      <c r="F246" s="24"/>
      <c r="G246" s="24"/>
      <c r="H246" s="24"/>
      <c r="I246" s="24"/>
      <c r="J246" s="24"/>
      <c r="K246" s="23"/>
      <c r="L246" s="23"/>
      <c r="M246" s="23"/>
      <c r="N246" s="23"/>
      <c r="O246" s="23"/>
      <c r="P246" s="23"/>
      <c r="Q246" s="23"/>
      <c r="R246" s="23"/>
      <c r="S246" s="23"/>
      <c r="T246" s="23"/>
      <c r="U246" s="23"/>
      <c r="V246" s="23"/>
      <c r="W246" s="23"/>
      <c r="X246" s="23"/>
      <c r="Y246" s="23"/>
      <c r="Z246" s="23"/>
      <c r="AA246" s="23"/>
      <c r="AB246" s="23"/>
      <c r="AC246" s="23"/>
      <c r="AD246" s="23"/>
      <c r="AE246" s="24"/>
      <c r="AF246" s="24"/>
      <c r="AG246" s="24"/>
      <c r="AH246" s="24"/>
      <c r="AI246" s="24"/>
      <c r="AJ246" s="24"/>
      <c r="AK246" s="24"/>
      <c r="AL246" s="24"/>
      <c r="AM246" s="24"/>
      <c r="AN246" s="24"/>
      <c r="AO246" s="24"/>
      <c r="AP246" s="24"/>
      <c r="AQ246" s="24"/>
      <c r="AR246" s="24"/>
      <c r="AS246" s="24"/>
      <c r="AT246" s="24"/>
      <c r="AU246" s="23"/>
      <c r="AV246" s="23"/>
      <c r="AW246" s="23"/>
      <c r="AX246" s="23"/>
      <c r="AY246" s="23"/>
    </row>
    <row r="247" customFormat="false" ht="15.75" hidden="false" customHeight="true" outlineLevel="0" collapsed="false">
      <c r="A247" s="23"/>
      <c r="B247" s="23"/>
      <c r="C247" s="23"/>
      <c r="D247" s="23"/>
      <c r="E247" s="24"/>
      <c r="F247" s="24"/>
      <c r="G247" s="24"/>
      <c r="H247" s="24"/>
      <c r="I247" s="24"/>
      <c r="J247" s="24"/>
      <c r="K247" s="23"/>
      <c r="L247" s="23"/>
      <c r="M247" s="23"/>
      <c r="N247" s="23"/>
      <c r="O247" s="23"/>
      <c r="P247" s="23"/>
      <c r="Q247" s="23"/>
      <c r="R247" s="23"/>
      <c r="S247" s="23"/>
      <c r="T247" s="23"/>
      <c r="U247" s="23"/>
      <c r="V247" s="23"/>
      <c r="W247" s="23"/>
      <c r="X247" s="23"/>
      <c r="Y247" s="23"/>
      <c r="Z247" s="23"/>
      <c r="AA247" s="23"/>
      <c r="AB247" s="23"/>
      <c r="AC247" s="23"/>
      <c r="AD247" s="23"/>
      <c r="AE247" s="24"/>
      <c r="AF247" s="24"/>
      <c r="AG247" s="24"/>
      <c r="AH247" s="24"/>
      <c r="AI247" s="24"/>
      <c r="AJ247" s="24"/>
      <c r="AK247" s="24"/>
      <c r="AL247" s="24"/>
      <c r="AM247" s="24"/>
      <c r="AN247" s="24"/>
      <c r="AO247" s="24"/>
      <c r="AP247" s="24"/>
      <c r="AQ247" s="24"/>
      <c r="AR247" s="24"/>
      <c r="AS247" s="24"/>
      <c r="AT247" s="24"/>
      <c r="AU247" s="23"/>
      <c r="AV247" s="23"/>
      <c r="AW247" s="23"/>
      <c r="AX247" s="23"/>
      <c r="AY247" s="23"/>
    </row>
    <row r="248" customFormat="false" ht="15.75" hidden="false" customHeight="true" outlineLevel="0" collapsed="false">
      <c r="A248" s="23"/>
      <c r="B248" s="23"/>
      <c r="C248" s="23"/>
      <c r="D248" s="23"/>
      <c r="E248" s="24"/>
      <c r="F248" s="24"/>
      <c r="G248" s="24"/>
      <c r="H248" s="24"/>
      <c r="I248" s="24"/>
      <c r="J248" s="24"/>
      <c r="K248" s="23"/>
      <c r="L248" s="23"/>
      <c r="M248" s="23"/>
      <c r="N248" s="23"/>
      <c r="O248" s="23"/>
      <c r="P248" s="23"/>
      <c r="Q248" s="23"/>
      <c r="R248" s="23"/>
      <c r="S248" s="23"/>
      <c r="T248" s="23"/>
      <c r="U248" s="23"/>
      <c r="V248" s="23"/>
      <c r="W248" s="23"/>
      <c r="X248" s="23"/>
      <c r="Y248" s="23"/>
      <c r="Z248" s="23"/>
      <c r="AA248" s="23"/>
      <c r="AB248" s="23"/>
      <c r="AC248" s="23"/>
      <c r="AD248" s="23"/>
      <c r="AE248" s="24"/>
      <c r="AF248" s="24"/>
      <c r="AG248" s="24"/>
      <c r="AH248" s="24"/>
      <c r="AI248" s="24"/>
      <c r="AJ248" s="24"/>
      <c r="AK248" s="24"/>
      <c r="AL248" s="24"/>
      <c r="AM248" s="24"/>
      <c r="AN248" s="24"/>
      <c r="AO248" s="24"/>
      <c r="AP248" s="24"/>
      <c r="AQ248" s="24"/>
      <c r="AR248" s="24"/>
      <c r="AS248" s="24"/>
      <c r="AT248" s="24"/>
      <c r="AU248" s="23"/>
      <c r="AV248" s="23"/>
      <c r="AW248" s="23"/>
      <c r="AX248" s="23"/>
      <c r="AY248" s="23"/>
    </row>
    <row r="249" customFormat="false" ht="15.75" hidden="false" customHeight="true" outlineLevel="0" collapsed="false">
      <c r="A249" s="23"/>
      <c r="B249" s="23"/>
      <c r="C249" s="23"/>
      <c r="D249" s="23"/>
      <c r="E249" s="24"/>
      <c r="F249" s="24"/>
      <c r="G249" s="24"/>
      <c r="H249" s="24"/>
      <c r="I249" s="24"/>
      <c r="J249" s="24"/>
      <c r="K249" s="23"/>
      <c r="L249" s="23"/>
      <c r="M249" s="23"/>
      <c r="N249" s="23"/>
      <c r="O249" s="23"/>
      <c r="P249" s="23"/>
      <c r="Q249" s="23"/>
      <c r="R249" s="23"/>
      <c r="S249" s="23"/>
      <c r="T249" s="23"/>
      <c r="U249" s="23"/>
      <c r="V249" s="23"/>
      <c r="W249" s="23"/>
      <c r="X249" s="23"/>
      <c r="Y249" s="23"/>
      <c r="Z249" s="23"/>
      <c r="AA249" s="23"/>
      <c r="AB249" s="23"/>
      <c r="AC249" s="23"/>
      <c r="AD249" s="23"/>
      <c r="AE249" s="24"/>
      <c r="AF249" s="24"/>
      <c r="AG249" s="24"/>
      <c r="AH249" s="24"/>
      <c r="AI249" s="24"/>
      <c r="AJ249" s="24"/>
      <c r="AK249" s="24"/>
      <c r="AL249" s="24"/>
      <c r="AM249" s="24"/>
      <c r="AN249" s="24"/>
      <c r="AO249" s="24"/>
      <c r="AP249" s="24"/>
      <c r="AQ249" s="24"/>
      <c r="AR249" s="24"/>
      <c r="AS249" s="24"/>
      <c r="AT249" s="24"/>
      <c r="AU249" s="23"/>
      <c r="AV249" s="23"/>
      <c r="AW249" s="23"/>
      <c r="AX249" s="23"/>
      <c r="AY249" s="23"/>
    </row>
    <row r="250" customFormat="false" ht="15.75" hidden="false" customHeight="true" outlineLevel="0" collapsed="false">
      <c r="A250" s="23"/>
      <c r="B250" s="23"/>
      <c r="C250" s="23"/>
      <c r="D250" s="23"/>
      <c r="E250" s="24"/>
      <c r="F250" s="24"/>
      <c r="G250" s="24"/>
      <c r="H250" s="24"/>
      <c r="I250" s="24"/>
      <c r="J250" s="24"/>
      <c r="K250" s="23"/>
      <c r="L250" s="23"/>
      <c r="M250" s="23"/>
      <c r="N250" s="23"/>
      <c r="O250" s="23"/>
      <c r="P250" s="23"/>
      <c r="Q250" s="23"/>
      <c r="R250" s="23"/>
      <c r="S250" s="23"/>
      <c r="T250" s="23"/>
      <c r="U250" s="23"/>
      <c r="V250" s="23"/>
      <c r="W250" s="23"/>
      <c r="X250" s="23"/>
      <c r="Y250" s="23"/>
      <c r="Z250" s="23"/>
      <c r="AA250" s="23"/>
      <c r="AB250" s="23"/>
      <c r="AC250" s="23"/>
      <c r="AD250" s="23"/>
      <c r="AE250" s="24"/>
      <c r="AF250" s="24"/>
      <c r="AG250" s="24"/>
      <c r="AH250" s="24"/>
      <c r="AI250" s="24"/>
      <c r="AJ250" s="24"/>
      <c r="AK250" s="24"/>
      <c r="AL250" s="24"/>
      <c r="AM250" s="24"/>
      <c r="AN250" s="24"/>
      <c r="AO250" s="24"/>
      <c r="AP250" s="24"/>
      <c r="AQ250" s="24"/>
      <c r="AR250" s="24"/>
      <c r="AS250" s="24"/>
      <c r="AT250" s="24"/>
      <c r="AU250" s="23"/>
      <c r="AV250" s="23"/>
      <c r="AW250" s="23"/>
      <c r="AX250" s="23"/>
      <c r="AY250" s="23"/>
    </row>
    <row r="251" customFormat="false" ht="15.75" hidden="false" customHeight="true" outlineLevel="0" collapsed="false">
      <c r="A251" s="23"/>
      <c r="B251" s="23"/>
      <c r="C251" s="23"/>
      <c r="D251" s="23"/>
      <c r="E251" s="24"/>
      <c r="F251" s="24"/>
      <c r="G251" s="24"/>
      <c r="H251" s="24"/>
      <c r="I251" s="24"/>
      <c r="J251" s="24"/>
      <c r="K251" s="23"/>
      <c r="L251" s="23"/>
      <c r="M251" s="23"/>
      <c r="N251" s="23"/>
      <c r="O251" s="23"/>
      <c r="P251" s="23"/>
      <c r="Q251" s="23"/>
      <c r="R251" s="23"/>
      <c r="S251" s="23"/>
      <c r="T251" s="23"/>
      <c r="U251" s="23"/>
      <c r="V251" s="23"/>
      <c r="W251" s="23"/>
      <c r="X251" s="23"/>
      <c r="Y251" s="23"/>
      <c r="Z251" s="23"/>
      <c r="AA251" s="23"/>
      <c r="AB251" s="23"/>
      <c r="AC251" s="23"/>
      <c r="AD251" s="23"/>
      <c r="AE251" s="24"/>
      <c r="AF251" s="24"/>
      <c r="AG251" s="24"/>
      <c r="AH251" s="24"/>
      <c r="AI251" s="24"/>
      <c r="AJ251" s="24"/>
      <c r="AK251" s="24"/>
      <c r="AL251" s="24"/>
      <c r="AM251" s="24"/>
      <c r="AN251" s="24"/>
      <c r="AO251" s="24"/>
      <c r="AP251" s="24"/>
      <c r="AQ251" s="24"/>
      <c r="AR251" s="24"/>
      <c r="AS251" s="24"/>
      <c r="AT251" s="24"/>
      <c r="AU251" s="23"/>
      <c r="AV251" s="23"/>
      <c r="AW251" s="23"/>
      <c r="AX251" s="23"/>
      <c r="AY251" s="23"/>
    </row>
    <row r="252" customFormat="false" ht="15.75" hidden="false" customHeight="true" outlineLevel="0" collapsed="false">
      <c r="A252" s="23"/>
      <c r="B252" s="23"/>
      <c r="C252" s="23"/>
      <c r="D252" s="23"/>
      <c r="E252" s="24"/>
      <c r="F252" s="24"/>
      <c r="G252" s="24"/>
      <c r="H252" s="24"/>
      <c r="I252" s="24"/>
      <c r="J252" s="24"/>
      <c r="K252" s="23"/>
      <c r="L252" s="23"/>
      <c r="M252" s="23"/>
      <c r="N252" s="23"/>
      <c r="O252" s="23"/>
      <c r="P252" s="23"/>
      <c r="Q252" s="23"/>
      <c r="R252" s="23"/>
      <c r="S252" s="23"/>
      <c r="T252" s="23"/>
      <c r="U252" s="23"/>
      <c r="V252" s="23"/>
      <c r="W252" s="23"/>
      <c r="X252" s="23"/>
      <c r="Y252" s="23"/>
      <c r="Z252" s="23"/>
      <c r="AA252" s="23"/>
      <c r="AB252" s="23"/>
      <c r="AC252" s="23"/>
      <c r="AD252" s="23"/>
      <c r="AE252" s="24"/>
      <c r="AF252" s="24"/>
      <c r="AG252" s="24"/>
      <c r="AH252" s="24"/>
      <c r="AI252" s="24"/>
      <c r="AJ252" s="24"/>
      <c r="AK252" s="24"/>
      <c r="AL252" s="24"/>
      <c r="AM252" s="24"/>
      <c r="AN252" s="24"/>
      <c r="AO252" s="24"/>
      <c r="AP252" s="24"/>
      <c r="AQ252" s="24"/>
      <c r="AR252" s="24"/>
      <c r="AS252" s="24"/>
      <c r="AT252" s="24"/>
      <c r="AU252" s="23"/>
      <c r="AV252" s="23"/>
      <c r="AW252" s="23"/>
      <c r="AX252" s="23"/>
      <c r="AY252" s="23"/>
    </row>
    <row r="253" customFormat="false" ht="15.75" hidden="false" customHeight="true" outlineLevel="0" collapsed="false">
      <c r="A253" s="23"/>
      <c r="B253" s="23"/>
      <c r="C253" s="23"/>
      <c r="D253" s="23"/>
      <c r="E253" s="24"/>
      <c r="F253" s="24"/>
      <c r="G253" s="24"/>
      <c r="H253" s="24"/>
      <c r="I253" s="24"/>
      <c r="J253" s="24"/>
      <c r="K253" s="23"/>
      <c r="L253" s="23"/>
      <c r="M253" s="23"/>
      <c r="N253" s="23"/>
      <c r="O253" s="23"/>
      <c r="P253" s="23"/>
      <c r="Q253" s="23"/>
      <c r="R253" s="23"/>
      <c r="S253" s="23"/>
      <c r="T253" s="23"/>
      <c r="U253" s="23"/>
      <c r="V253" s="23"/>
      <c r="W253" s="23"/>
      <c r="X253" s="23"/>
      <c r="Y253" s="23"/>
      <c r="Z253" s="23"/>
      <c r="AA253" s="23"/>
      <c r="AB253" s="23"/>
      <c r="AC253" s="23"/>
      <c r="AD253" s="23"/>
      <c r="AE253" s="24"/>
      <c r="AF253" s="24"/>
      <c r="AG253" s="24"/>
      <c r="AH253" s="24"/>
      <c r="AI253" s="24"/>
      <c r="AJ253" s="24"/>
      <c r="AK253" s="24"/>
      <c r="AL253" s="24"/>
      <c r="AM253" s="24"/>
      <c r="AN253" s="24"/>
      <c r="AO253" s="24"/>
      <c r="AP253" s="24"/>
      <c r="AQ253" s="24"/>
      <c r="AR253" s="24"/>
      <c r="AS253" s="24"/>
      <c r="AT253" s="24"/>
      <c r="AU253" s="23"/>
      <c r="AV253" s="23"/>
      <c r="AW253" s="23"/>
      <c r="AX253" s="23"/>
      <c r="AY253" s="23"/>
    </row>
    <row r="254" customFormat="false" ht="15.75" hidden="false" customHeight="true" outlineLevel="0" collapsed="false">
      <c r="A254" s="23"/>
      <c r="B254" s="23"/>
      <c r="C254" s="23"/>
      <c r="D254" s="23"/>
      <c r="E254" s="24"/>
      <c r="F254" s="24"/>
      <c r="G254" s="24"/>
      <c r="H254" s="24"/>
      <c r="I254" s="24"/>
      <c r="J254" s="24"/>
      <c r="K254" s="23"/>
      <c r="L254" s="23"/>
      <c r="M254" s="23"/>
      <c r="N254" s="23"/>
      <c r="O254" s="23"/>
      <c r="P254" s="23"/>
      <c r="Q254" s="23"/>
      <c r="R254" s="23"/>
      <c r="S254" s="23"/>
      <c r="T254" s="23"/>
      <c r="U254" s="23"/>
      <c r="V254" s="23"/>
      <c r="W254" s="23"/>
      <c r="X254" s="23"/>
      <c r="Y254" s="23"/>
      <c r="Z254" s="23"/>
      <c r="AA254" s="23"/>
      <c r="AB254" s="23"/>
      <c r="AC254" s="23"/>
      <c r="AD254" s="23"/>
      <c r="AE254" s="24"/>
      <c r="AF254" s="24"/>
      <c r="AG254" s="24"/>
      <c r="AH254" s="24"/>
      <c r="AI254" s="24"/>
      <c r="AJ254" s="24"/>
      <c r="AK254" s="24"/>
      <c r="AL254" s="24"/>
      <c r="AM254" s="24"/>
      <c r="AN254" s="24"/>
      <c r="AO254" s="24"/>
      <c r="AP254" s="24"/>
      <c r="AQ254" s="24"/>
      <c r="AR254" s="24"/>
      <c r="AS254" s="24"/>
      <c r="AT254" s="24"/>
      <c r="AU254" s="23"/>
      <c r="AV254" s="23"/>
      <c r="AW254" s="23"/>
      <c r="AX254" s="23"/>
      <c r="AY254" s="23"/>
    </row>
    <row r="255" customFormat="false" ht="15.75" hidden="false" customHeight="true" outlineLevel="0" collapsed="false">
      <c r="A255" s="23"/>
      <c r="B255" s="23"/>
      <c r="C255" s="23"/>
      <c r="D255" s="23"/>
      <c r="E255" s="24"/>
      <c r="F255" s="24"/>
      <c r="G255" s="24"/>
      <c r="H255" s="24"/>
      <c r="I255" s="24"/>
      <c r="J255" s="24"/>
      <c r="K255" s="23"/>
      <c r="L255" s="23"/>
      <c r="M255" s="23"/>
      <c r="N255" s="23"/>
      <c r="O255" s="23"/>
      <c r="P255" s="23"/>
      <c r="Q255" s="23"/>
      <c r="R255" s="23"/>
      <c r="S255" s="23"/>
      <c r="T255" s="23"/>
      <c r="U255" s="23"/>
      <c r="V255" s="23"/>
      <c r="W255" s="23"/>
      <c r="X255" s="23"/>
      <c r="Y255" s="23"/>
      <c r="Z255" s="23"/>
      <c r="AA255" s="23"/>
      <c r="AB255" s="23"/>
      <c r="AC255" s="23"/>
      <c r="AD255" s="23"/>
      <c r="AE255" s="24"/>
      <c r="AF255" s="24"/>
      <c r="AG255" s="24"/>
      <c r="AH255" s="24"/>
      <c r="AI255" s="24"/>
      <c r="AJ255" s="24"/>
      <c r="AK255" s="24"/>
      <c r="AL255" s="24"/>
      <c r="AM255" s="24"/>
      <c r="AN255" s="24"/>
      <c r="AO255" s="24"/>
      <c r="AP255" s="24"/>
      <c r="AQ255" s="24"/>
      <c r="AR255" s="24"/>
      <c r="AS255" s="24"/>
      <c r="AT255" s="24"/>
      <c r="AU255" s="23"/>
      <c r="AV255" s="23"/>
      <c r="AW255" s="23"/>
      <c r="AX255" s="23"/>
      <c r="AY255" s="23"/>
    </row>
    <row r="256" customFormat="false" ht="15.75" hidden="false" customHeight="true" outlineLevel="0" collapsed="false">
      <c r="A256" s="23"/>
      <c r="B256" s="23"/>
      <c r="C256" s="23"/>
      <c r="D256" s="23"/>
      <c r="E256" s="24"/>
      <c r="F256" s="24"/>
      <c r="G256" s="24"/>
      <c r="H256" s="24"/>
      <c r="I256" s="24"/>
      <c r="J256" s="24"/>
      <c r="K256" s="23"/>
      <c r="L256" s="23"/>
      <c r="M256" s="23"/>
      <c r="N256" s="23"/>
      <c r="O256" s="23"/>
      <c r="P256" s="23"/>
      <c r="Q256" s="23"/>
      <c r="R256" s="23"/>
      <c r="S256" s="23"/>
      <c r="T256" s="23"/>
      <c r="U256" s="23"/>
      <c r="V256" s="23"/>
      <c r="W256" s="23"/>
      <c r="X256" s="23"/>
      <c r="Y256" s="23"/>
      <c r="Z256" s="23"/>
      <c r="AA256" s="23"/>
      <c r="AB256" s="23"/>
      <c r="AC256" s="23"/>
      <c r="AD256" s="23"/>
      <c r="AE256" s="24"/>
      <c r="AF256" s="24"/>
      <c r="AG256" s="24"/>
      <c r="AH256" s="24"/>
      <c r="AI256" s="24"/>
      <c r="AJ256" s="24"/>
      <c r="AK256" s="24"/>
      <c r="AL256" s="24"/>
      <c r="AM256" s="24"/>
      <c r="AN256" s="24"/>
      <c r="AO256" s="24"/>
      <c r="AP256" s="24"/>
      <c r="AQ256" s="24"/>
      <c r="AR256" s="24"/>
      <c r="AS256" s="24"/>
      <c r="AT256" s="24"/>
      <c r="AU256" s="23"/>
      <c r="AV256" s="23"/>
      <c r="AW256" s="23"/>
      <c r="AX256" s="23"/>
      <c r="AY256" s="23"/>
    </row>
    <row r="257" customFormat="false" ht="15.75" hidden="false" customHeight="true" outlineLevel="0" collapsed="false">
      <c r="A257" s="23"/>
      <c r="B257" s="23"/>
      <c r="C257" s="23"/>
      <c r="D257" s="23"/>
      <c r="E257" s="24"/>
      <c r="F257" s="24"/>
      <c r="G257" s="24"/>
      <c r="H257" s="24"/>
      <c r="I257" s="24"/>
      <c r="J257" s="24"/>
      <c r="K257" s="23"/>
      <c r="L257" s="23"/>
      <c r="M257" s="23"/>
      <c r="N257" s="23"/>
      <c r="O257" s="23"/>
      <c r="P257" s="23"/>
      <c r="Q257" s="23"/>
      <c r="R257" s="23"/>
      <c r="S257" s="23"/>
      <c r="T257" s="23"/>
      <c r="U257" s="23"/>
      <c r="V257" s="23"/>
      <c r="W257" s="23"/>
      <c r="X257" s="23"/>
      <c r="Y257" s="23"/>
      <c r="Z257" s="23"/>
      <c r="AA257" s="23"/>
      <c r="AB257" s="23"/>
      <c r="AC257" s="23"/>
      <c r="AD257" s="23"/>
      <c r="AE257" s="24"/>
      <c r="AF257" s="24"/>
      <c r="AG257" s="24"/>
      <c r="AH257" s="24"/>
      <c r="AI257" s="24"/>
      <c r="AJ257" s="24"/>
      <c r="AK257" s="24"/>
      <c r="AL257" s="24"/>
      <c r="AM257" s="24"/>
      <c r="AN257" s="24"/>
      <c r="AO257" s="24"/>
      <c r="AP257" s="24"/>
      <c r="AQ257" s="24"/>
      <c r="AR257" s="24"/>
      <c r="AS257" s="24"/>
      <c r="AT257" s="24"/>
      <c r="AU257" s="23"/>
      <c r="AV257" s="23"/>
      <c r="AW257" s="23"/>
      <c r="AX257" s="23"/>
      <c r="AY257" s="23"/>
    </row>
    <row r="258" customFormat="false" ht="15.75" hidden="false" customHeight="true" outlineLevel="0" collapsed="false">
      <c r="A258" s="23"/>
      <c r="B258" s="23"/>
      <c r="C258" s="23"/>
      <c r="D258" s="23"/>
      <c r="E258" s="24"/>
      <c r="F258" s="24"/>
      <c r="G258" s="24"/>
      <c r="H258" s="24"/>
      <c r="I258" s="24"/>
      <c r="J258" s="24"/>
      <c r="K258" s="23"/>
      <c r="L258" s="23"/>
      <c r="M258" s="23"/>
      <c r="N258" s="23"/>
      <c r="O258" s="23"/>
      <c r="P258" s="23"/>
      <c r="Q258" s="23"/>
      <c r="R258" s="23"/>
      <c r="S258" s="23"/>
      <c r="T258" s="23"/>
      <c r="U258" s="23"/>
      <c r="V258" s="23"/>
      <c r="W258" s="23"/>
      <c r="X258" s="23"/>
      <c r="Y258" s="23"/>
      <c r="Z258" s="23"/>
      <c r="AA258" s="23"/>
      <c r="AB258" s="23"/>
      <c r="AC258" s="23"/>
      <c r="AD258" s="23"/>
      <c r="AE258" s="24"/>
      <c r="AF258" s="24"/>
      <c r="AG258" s="24"/>
      <c r="AH258" s="24"/>
      <c r="AI258" s="24"/>
      <c r="AJ258" s="24"/>
      <c r="AK258" s="24"/>
      <c r="AL258" s="24"/>
      <c r="AM258" s="24"/>
      <c r="AN258" s="24"/>
      <c r="AO258" s="24"/>
      <c r="AP258" s="24"/>
      <c r="AQ258" s="24"/>
      <c r="AR258" s="24"/>
      <c r="AS258" s="24"/>
      <c r="AT258" s="24"/>
      <c r="AU258" s="23"/>
      <c r="AV258" s="23"/>
      <c r="AW258" s="23"/>
      <c r="AX258" s="23"/>
      <c r="AY258" s="23"/>
    </row>
    <row r="259" customFormat="false" ht="15.75" hidden="false" customHeight="true" outlineLevel="0" collapsed="false">
      <c r="A259" s="23"/>
      <c r="B259" s="23"/>
      <c r="C259" s="23"/>
      <c r="D259" s="23"/>
      <c r="E259" s="24"/>
      <c r="F259" s="24"/>
      <c r="G259" s="24"/>
      <c r="H259" s="24"/>
      <c r="I259" s="24"/>
      <c r="J259" s="24"/>
      <c r="K259" s="23"/>
      <c r="L259" s="23"/>
      <c r="M259" s="23"/>
      <c r="N259" s="23"/>
      <c r="O259" s="23"/>
      <c r="P259" s="23"/>
      <c r="Q259" s="23"/>
      <c r="R259" s="23"/>
      <c r="S259" s="23"/>
      <c r="T259" s="23"/>
      <c r="U259" s="23"/>
      <c r="V259" s="23"/>
      <c r="W259" s="23"/>
      <c r="X259" s="23"/>
      <c r="Y259" s="23"/>
      <c r="Z259" s="23"/>
      <c r="AA259" s="23"/>
      <c r="AB259" s="23"/>
      <c r="AC259" s="23"/>
      <c r="AD259" s="23"/>
      <c r="AE259" s="24"/>
      <c r="AF259" s="24"/>
      <c r="AG259" s="24"/>
      <c r="AH259" s="24"/>
      <c r="AI259" s="24"/>
      <c r="AJ259" s="24"/>
      <c r="AK259" s="24"/>
      <c r="AL259" s="24"/>
      <c r="AM259" s="24"/>
      <c r="AN259" s="24"/>
      <c r="AO259" s="24"/>
      <c r="AP259" s="24"/>
      <c r="AQ259" s="24"/>
      <c r="AR259" s="24"/>
      <c r="AS259" s="24"/>
      <c r="AT259" s="24"/>
      <c r="AU259" s="23"/>
      <c r="AV259" s="23"/>
      <c r="AW259" s="23"/>
      <c r="AX259" s="23"/>
      <c r="AY259" s="23"/>
    </row>
    <row r="260" customFormat="false" ht="15.75" hidden="false" customHeight="true" outlineLevel="0" collapsed="false">
      <c r="A260" s="23"/>
      <c r="B260" s="23"/>
      <c r="C260" s="23"/>
      <c r="D260" s="23"/>
      <c r="E260" s="24"/>
      <c r="F260" s="24"/>
      <c r="G260" s="24"/>
      <c r="H260" s="24"/>
      <c r="I260" s="24"/>
      <c r="J260" s="24"/>
      <c r="K260" s="23"/>
      <c r="L260" s="23"/>
      <c r="M260" s="23"/>
      <c r="N260" s="23"/>
      <c r="O260" s="23"/>
      <c r="P260" s="23"/>
      <c r="Q260" s="23"/>
      <c r="R260" s="23"/>
      <c r="S260" s="23"/>
      <c r="T260" s="23"/>
      <c r="U260" s="23"/>
      <c r="V260" s="23"/>
      <c r="W260" s="23"/>
      <c r="X260" s="23"/>
      <c r="Y260" s="23"/>
      <c r="Z260" s="23"/>
      <c r="AA260" s="23"/>
      <c r="AB260" s="23"/>
      <c r="AC260" s="23"/>
      <c r="AD260" s="23"/>
      <c r="AE260" s="24"/>
      <c r="AF260" s="24"/>
      <c r="AG260" s="24"/>
      <c r="AH260" s="24"/>
      <c r="AI260" s="24"/>
      <c r="AJ260" s="24"/>
      <c r="AK260" s="24"/>
      <c r="AL260" s="24"/>
      <c r="AM260" s="24"/>
      <c r="AN260" s="24"/>
      <c r="AO260" s="24"/>
      <c r="AP260" s="24"/>
      <c r="AQ260" s="24"/>
      <c r="AR260" s="24"/>
      <c r="AS260" s="24"/>
      <c r="AT260" s="24"/>
      <c r="AU260" s="23"/>
      <c r="AV260" s="23"/>
      <c r="AW260" s="23"/>
      <c r="AX260" s="23"/>
      <c r="AY260" s="23"/>
    </row>
    <row r="261" customFormat="false" ht="15.75" hidden="false" customHeight="true" outlineLevel="0" collapsed="false">
      <c r="A261" s="23"/>
      <c r="B261" s="23"/>
      <c r="C261" s="23"/>
      <c r="D261" s="23"/>
      <c r="E261" s="24"/>
      <c r="F261" s="24"/>
      <c r="G261" s="24"/>
      <c r="H261" s="24"/>
      <c r="I261" s="24"/>
      <c r="J261" s="24"/>
      <c r="K261" s="23"/>
      <c r="L261" s="23"/>
      <c r="M261" s="23"/>
      <c r="N261" s="23"/>
      <c r="O261" s="23"/>
      <c r="P261" s="23"/>
      <c r="Q261" s="23"/>
      <c r="R261" s="23"/>
      <c r="S261" s="23"/>
      <c r="T261" s="23"/>
      <c r="U261" s="23"/>
      <c r="V261" s="23"/>
      <c r="W261" s="23"/>
      <c r="X261" s="23"/>
      <c r="Y261" s="23"/>
      <c r="Z261" s="23"/>
      <c r="AA261" s="23"/>
      <c r="AB261" s="23"/>
      <c r="AC261" s="23"/>
      <c r="AD261" s="23"/>
      <c r="AE261" s="24"/>
      <c r="AF261" s="24"/>
      <c r="AG261" s="24"/>
      <c r="AH261" s="24"/>
      <c r="AI261" s="24"/>
      <c r="AJ261" s="24"/>
      <c r="AK261" s="24"/>
      <c r="AL261" s="24"/>
      <c r="AM261" s="24"/>
      <c r="AN261" s="24"/>
      <c r="AO261" s="24"/>
      <c r="AP261" s="24"/>
      <c r="AQ261" s="24"/>
      <c r="AR261" s="24"/>
      <c r="AS261" s="24"/>
      <c r="AT261" s="24"/>
      <c r="AU261" s="23"/>
      <c r="AV261" s="23"/>
      <c r="AW261" s="23"/>
      <c r="AX261" s="23"/>
      <c r="AY261" s="23"/>
    </row>
    <row r="262" customFormat="false" ht="15.75" hidden="false" customHeight="true" outlineLevel="0" collapsed="false">
      <c r="A262" s="23"/>
      <c r="B262" s="23"/>
      <c r="C262" s="23"/>
      <c r="D262" s="23"/>
      <c r="E262" s="24"/>
      <c r="F262" s="24"/>
      <c r="G262" s="24"/>
      <c r="H262" s="24"/>
      <c r="I262" s="24"/>
      <c r="J262" s="24"/>
      <c r="K262" s="23"/>
      <c r="L262" s="23"/>
      <c r="M262" s="23"/>
      <c r="N262" s="23"/>
      <c r="O262" s="23"/>
      <c r="P262" s="23"/>
      <c r="Q262" s="23"/>
      <c r="R262" s="23"/>
      <c r="S262" s="23"/>
      <c r="T262" s="23"/>
      <c r="U262" s="23"/>
      <c r="V262" s="23"/>
      <c r="W262" s="23"/>
      <c r="X262" s="23"/>
      <c r="Y262" s="23"/>
      <c r="Z262" s="23"/>
      <c r="AA262" s="23"/>
      <c r="AB262" s="23"/>
      <c r="AC262" s="23"/>
      <c r="AD262" s="23"/>
      <c r="AE262" s="24"/>
      <c r="AF262" s="24"/>
      <c r="AG262" s="24"/>
      <c r="AH262" s="24"/>
      <c r="AI262" s="24"/>
      <c r="AJ262" s="24"/>
      <c r="AK262" s="24"/>
      <c r="AL262" s="24"/>
      <c r="AM262" s="24"/>
      <c r="AN262" s="24"/>
      <c r="AO262" s="24"/>
      <c r="AP262" s="24"/>
      <c r="AQ262" s="24"/>
      <c r="AR262" s="24"/>
      <c r="AS262" s="24"/>
      <c r="AT262" s="24"/>
      <c r="AU262" s="23"/>
      <c r="AV262" s="23"/>
      <c r="AW262" s="23"/>
      <c r="AX262" s="23"/>
      <c r="AY262" s="23"/>
    </row>
    <row r="263" customFormat="false" ht="15.75" hidden="false" customHeight="true" outlineLevel="0" collapsed="false">
      <c r="A263" s="23"/>
      <c r="B263" s="23"/>
      <c r="C263" s="23"/>
      <c r="D263" s="23"/>
      <c r="E263" s="24"/>
      <c r="F263" s="24"/>
      <c r="G263" s="24"/>
      <c r="H263" s="24"/>
      <c r="I263" s="24"/>
      <c r="J263" s="24"/>
      <c r="K263" s="23"/>
      <c r="L263" s="23"/>
      <c r="M263" s="23"/>
      <c r="N263" s="23"/>
      <c r="O263" s="23"/>
      <c r="P263" s="23"/>
      <c r="Q263" s="23"/>
      <c r="R263" s="23"/>
      <c r="S263" s="23"/>
      <c r="T263" s="23"/>
      <c r="U263" s="23"/>
      <c r="V263" s="23"/>
      <c r="W263" s="23"/>
      <c r="X263" s="23"/>
      <c r="Y263" s="23"/>
      <c r="Z263" s="23"/>
      <c r="AA263" s="23"/>
      <c r="AB263" s="23"/>
      <c r="AC263" s="23"/>
      <c r="AD263" s="23"/>
      <c r="AE263" s="24"/>
      <c r="AF263" s="24"/>
      <c r="AG263" s="24"/>
      <c r="AH263" s="24"/>
      <c r="AI263" s="24"/>
      <c r="AJ263" s="24"/>
      <c r="AK263" s="24"/>
      <c r="AL263" s="24"/>
      <c r="AM263" s="24"/>
      <c r="AN263" s="24"/>
      <c r="AO263" s="24"/>
      <c r="AP263" s="24"/>
      <c r="AQ263" s="24"/>
      <c r="AR263" s="24"/>
      <c r="AS263" s="24"/>
      <c r="AT263" s="24"/>
      <c r="AU263" s="23"/>
      <c r="AV263" s="23"/>
      <c r="AW263" s="23"/>
      <c r="AX263" s="23"/>
      <c r="AY263" s="23"/>
    </row>
    <row r="264" customFormat="false" ht="15.75" hidden="false" customHeight="true" outlineLevel="0" collapsed="false">
      <c r="A264" s="23"/>
      <c r="B264" s="23"/>
      <c r="C264" s="23"/>
      <c r="D264" s="23"/>
      <c r="E264" s="24"/>
      <c r="F264" s="24"/>
      <c r="G264" s="24"/>
      <c r="H264" s="24"/>
      <c r="I264" s="24"/>
      <c r="J264" s="24"/>
      <c r="K264" s="23"/>
      <c r="L264" s="23"/>
      <c r="M264" s="23"/>
      <c r="N264" s="23"/>
      <c r="O264" s="23"/>
      <c r="P264" s="23"/>
      <c r="Q264" s="23"/>
      <c r="R264" s="23"/>
      <c r="S264" s="23"/>
      <c r="T264" s="23"/>
      <c r="U264" s="23"/>
      <c r="V264" s="23"/>
      <c r="W264" s="23"/>
      <c r="X264" s="23"/>
      <c r="Y264" s="23"/>
      <c r="Z264" s="23"/>
      <c r="AA264" s="23"/>
      <c r="AB264" s="23"/>
      <c r="AC264" s="23"/>
      <c r="AD264" s="23"/>
      <c r="AE264" s="24"/>
      <c r="AF264" s="24"/>
      <c r="AG264" s="24"/>
      <c r="AH264" s="24"/>
      <c r="AI264" s="24"/>
      <c r="AJ264" s="24"/>
      <c r="AK264" s="24"/>
      <c r="AL264" s="24"/>
      <c r="AM264" s="24"/>
      <c r="AN264" s="24"/>
      <c r="AO264" s="24"/>
      <c r="AP264" s="24"/>
      <c r="AQ264" s="24"/>
      <c r="AR264" s="24"/>
      <c r="AS264" s="24"/>
      <c r="AT264" s="24"/>
      <c r="AU264" s="23"/>
      <c r="AV264" s="23"/>
      <c r="AW264" s="23"/>
      <c r="AX264" s="23"/>
      <c r="AY264" s="23"/>
    </row>
    <row r="265" customFormat="false" ht="15.75" hidden="false" customHeight="true" outlineLevel="0" collapsed="false">
      <c r="A265" s="23"/>
      <c r="B265" s="23"/>
      <c r="C265" s="23"/>
      <c r="D265" s="23"/>
      <c r="E265" s="24"/>
      <c r="F265" s="24"/>
      <c r="G265" s="24"/>
      <c r="H265" s="24"/>
      <c r="I265" s="24"/>
      <c r="J265" s="24"/>
      <c r="K265" s="23"/>
      <c r="L265" s="23"/>
      <c r="M265" s="23"/>
      <c r="N265" s="23"/>
      <c r="O265" s="23"/>
      <c r="P265" s="23"/>
      <c r="Q265" s="23"/>
      <c r="R265" s="23"/>
      <c r="S265" s="23"/>
      <c r="T265" s="23"/>
      <c r="U265" s="23"/>
      <c r="V265" s="23"/>
      <c r="W265" s="23"/>
      <c r="X265" s="23"/>
      <c r="Y265" s="23"/>
      <c r="Z265" s="23"/>
      <c r="AA265" s="23"/>
      <c r="AB265" s="23"/>
      <c r="AC265" s="23"/>
      <c r="AD265" s="23"/>
      <c r="AE265" s="24"/>
      <c r="AF265" s="24"/>
      <c r="AG265" s="24"/>
      <c r="AH265" s="24"/>
      <c r="AI265" s="24"/>
      <c r="AJ265" s="24"/>
      <c r="AK265" s="24"/>
      <c r="AL265" s="24"/>
      <c r="AM265" s="24"/>
      <c r="AN265" s="24"/>
      <c r="AO265" s="24"/>
      <c r="AP265" s="24"/>
      <c r="AQ265" s="24"/>
      <c r="AR265" s="24"/>
      <c r="AS265" s="24"/>
      <c r="AT265" s="24"/>
      <c r="AU265" s="23"/>
      <c r="AV265" s="23"/>
      <c r="AW265" s="23"/>
      <c r="AX265" s="23"/>
      <c r="AY265" s="23"/>
    </row>
    <row r="266" customFormat="false" ht="15.75" hidden="false" customHeight="true" outlineLevel="0" collapsed="false">
      <c r="A266" s="23"/>
      <c r="B266" s="23"/>
      <c r="C266" s="23"/>
      <c r="D266" s="23"/>
      <c r="E266" s="24"/>
      <c r="F266" s="24"/>
      <c r="G266" s="24"/>
      <c r="H266" s="24"/>
      <c r="I266" s="24"/>
      <c r="J266" s="24"/>
      <c r="K266" s="23"/>
      <c r="L266" s="23"/>
      <c r="M266" s="23"/>
      <c r="N266" s="23"/>
      <c r="O266" s="23"/>
      <c r="P266" s="23"/>
      <c r="Q266" s="23"/>
      <c r="R266" s="23"/>
      <c r="S266" s="23"/>
      <c r="T266" s="23"/>
      <c r="U266" s="23"/>
      <c r="V266" s="23"/>
      <c r="W266" s="23"/>
      <c r="X266" s="23"/>
      <c r="Y266" s="23"/>
      <c r="Z266" s="23"/>
      <c r="AA266" s="23"/>
      <c r="AB266" s="23"/>
      <c r="AC266" s="23"/>
      <c r="AD266" s="23"/>
      <c r="AE266" s="24"/>
      <c r="AF266" s="24"/>
      <c r="AG266" s="24"/>
      <c r="AH266" s="24"/>
      <c r="AI266" s="24"/>
      <c r="AJ266" s="24"/>
      <c r="AK266" s="24"/>
      <c r="AL266" s="24"/>
      <c r="AM266" s="24"/>
      <c r="AN266" s="24"/>
      <c r="AO266" s="24"/>
      <c r="AP266" s="24"/>
      <c r="AQ266" s="24"/>
      <c r="AR266" s="24"/>
      <c r="AS266" s="24"/>
      <c r="AT266" s="24"/>
      <c r="AU266" s="23"/>
      <c r="AV266" s="23"/>
      <c r="AW266" s="23"/>
      <c r="AX266" s="23"/>
      <c r="AY266" s="23"/>
    </row>
    <row r="267" customFormat="false" ht="15.75" hidden="false" customHeight="true" outlineLevel="0" collapsed="false">
      <c r="A267" s="23"/>
      <c r="B267" s="23"/>
      <c r="C267" s="23"/>
      <c r="D267" s="23"/>
      <c r="E267" s="24"/>
      <c r="F267" s="24"/>
      <c r="G267" s="24"/>
      <c r="H267" s="24"/>
      <c r="I267" s="24"/>
      <c r="J267" s="24"/>
      <c r="K267" s="23"/>
      <c r="L267" s="23"/>
      <c r="M267" s="23"/>
      <c r="N267" s="23"/>
      <c r="O267" s="23"/>
      <c r="P267" s="23"/>
      <c r="Q267" s="23"/>
      <c r="R267" s="23"/>
      <c r="S267" s="23"/>
      <c r="T267" s="23"/>
      <c r="U267" s="23"/>
      <c r="V267" s="23"/>
      <c r="W267" s="23"/>
      <c r="X267" s="23"/>
      <c r="Y267" s="23"/>
      <c r="Z267" s="23"/>
      <c r="AA267" s="23"/>
      <c r="AB267" s="23"/>
      <c r="AC267" s="23"/>
      <c r="AD267" s="23"/>
      <c r="AE267" s="24"/>
      <c r="AF267" s="24"/>
      <c r="AG267" s="24"/>
      <c r="AH267" s="24"/>
      <c r="AI267" s="24"/>
      <c r="AJ267" s="24"/>
      <c r="AK267" s="24"/>
      <c r="AL267" s="24"/>
      <c r="AM267" s="24"/>
      <c r="AN267" s="24"/>
      <c r="AO267" s="24"/>
      <c r="AP267" s="24"/>
      <c r="AQ267" s="24"/>
      <c r="AR267" s="24"/>
      <c r="AS267" s="24"/>
      <c r="AT267" s="24"/>
      <c r="AU267" s="23"/>
      <c r="AV267" s="23"/>
      <c r="AW267" s="23"/>
      <c r="AX267" s="23"/>
      <c r="AY267" s="23"/>
    </row>
    <row r="268" customFormat="false" ht="15.75" hidden="false" customHeight="true" outlineLevel="0" collapsed="false">
      <c r="A268" s="23"/>
      <c r="B268" s="23"/>
      <c r="C268" s="23"/>
      <c r="D268" s="23"/>
      <c r="E268" s="24"/>
      <c r="F268" s="24"/>
      <c r="G268" s="24"/>
      <c r="H268" s="24"/>
      <c r="I268" s="24"/>
      <c r="J268" s="24"/>
      <c r="K268" s="23"/>
      <c r="L268" s="23"/>
      <c r="M268" s="23"/>
      <c r="N268" s="23"/>
      <c r="O268" s="23"/>
      <c r="P268" s="23"/>
      <c r="Q268" s="23"/>
      <c r="R268" s="23"/>
      <c r="S268" s="23"/>
      <c r="T268" s="23"/>
      <c r="U268" s="23"/>
      <c r="V268" s="23"/>
      <c r="W268" s="23"/>
      <c r="X268" s="23"/>
      <c r="Y268" s="23"/>
      <c r="Z268" s="23"/>
      <c r="AA268" s="23"/>
      <c r="AB268" s="23"/>
      <c r="AC268" s="23"/>
      <c r="AD268" s="23"/>
      <c r="AE268" s="24"/>
      <c r="AF268" s="24"/>
      <c r="AG268" s="24"/>
      <c r="AH268" s="24"/>
      <c r="AI268" s="24"/>
      <c r="AJ268" s="24"/>
      <c r="AK268" s="24"/>
      <c r="AL268" s="24"/>
      <c r="AM268" s="24"/>
      <c r="AN268" s="24"/>
      <c r="AO268" s="24"/>
      <c r="AP268" s="24"/>
      <c r="AQ268" s="24"/>
      <c r="AR268" s="24"/>
      <c r="AS268" s="24"/>
      <c r="AT268" s="24"/>
      <c r="AU268" s="23"/>
      <c r="AV268" s="23"/>
      <c r="AW268" s="23"/>
      <c r="AX268" s="23"/>
      <c r="AY268" s="23"/>
    </row>
    <row r="269" customFormat="false" ht="15.75" hidden="false" customHeight="true" outlineLevel="0" collapsed="false">
      <c r="A269" s="23"/>
      <c r="B269" s="23"/>
      <c r="C269" s="23"/>
      <c r="D269" s="23"/>
      <c r="E269" s="24"/>
      <c r="F269" s="24"/>
      <c r="G269" s="24"/>
      <c r="H269" s="24"/>
      <c r="I269" s="24"/>
      <c r="J269" s="24"/>
      <c r="K269" s="23"/>
      <c r="L269" s="23"/>
      <c r="M269" s="23"/>
      <c r="N269" s="23"/>
      <c r="O269" s="23"/>
      <c r="P269" s="23"/>
      <c r="Q269" s="23"/>
      <c r="R269" s="23"/>
      <c r="S269" s="23"/>
      <c r="T269" s="23"/>
      <c r="U269" s="23"/>
      <c r="V269" s="23"/>
      <c r="W269" s="23"/>
      <c r="X269" s="23"/>
      <c r="Y269" s="23"/>
      <c r="Z269" s="23"/>
      <c r="AA269" s="23"/>
      <c r="AB269" s="23"/>
      <c r="AC269" s="23"/>
      <c r="AD269" s="23"/>
      <c r="AE269" s="24"/>
      <c r="AF269" s="24"/>
      <c r="AG269" s="24"/>
      <c r="AH269" s="24"/>
      <c r="AI269" s="24"/>
      <c r="AJ269" s="24"/>
      <c r="AK269" s="24"/>
      <c r="AL269" s="24"/>
      <c r="AM269" s="24"/>
      <c r="AN269" s="24"/>
      <c r="AO269" s="24"/>
      <c r="AP269" s="24"/>
      <c r="AQ269" s="24"/>
      <c r="AR269" s="24"/>
      <c r="AS269" s="24"/>
      <c r="AT269" s="24"/>
      <c r="AU269" s="23"/>
      <c r="AV269" s="23"/>
      <c r="AW269" s="23"/>
      <c r="AX269" s="23"/>
      <c r="AY269" s="23"/>
    </row>
    <row r="270" customFormat="false" ht="15.75" hidden="false" customHeight="true" outlineLevel="0" collapsed="false">
      <c r="A270" s="23"/>
      <c r="B270" s="23"/>
      <c r="C270" s="23"/>
      <c r="D270" s="23"/>
      <c r="E270" s="24"/>
      <c r="F270" s="24"/>
      <c r="G270" s="24"/>
      <c r="H270" s="24"/>
      <c r="I270" s="24"/>
      <c r="J270" s="24"/>
      <c r="K270" s="23"/>
      <c r="L270" s="23"/>
      <c r="M270" s="23"/>
      <c r="N270" s="23"/>
      <c r="O270" s="23"/>
      <c r="P270" s="23"/>
      <c r="Q270" s="23"/>
      <c r="R270" s="23"/>
      <c r="S270" s="23"/>
      <c r="T270" s="23"/>
      <c r="U270" s="23"/>
      <c r="V270" s="23"/>
      <c r="W270" s="23"/>
      <c r="X270" s="23"/>
      <c r="Y270" s="23"/>
      <c r="Z270" s="23"/>
      <c r="AA270" s="23"/>
      <c r="AB270" s="23"/>
      <c r="AC270" s="23"/>
      <c r="AD270" s="23"/>
      <c r="AE270" s="24"/>
      <c r="AF270" s="24"/>
      <c r="AG270" s="24"/>
      <c r="AH270" s="24"/>
      <c r="AI270" s="24"/>
      <c r="AJ270" s="24"/>
      <c r="AK270" s="24"/>
      <c r="AL270" s="24"/>
      <c r="AM270" s="24"/>
      <c r="AN270" s="24"/>
      <c r="AO270" s="24"/>
      <c r="AP270" s="24"/>
      <c r="AQ270" s="24"/>
      <c r="AR270" s="24"/>
      <c r="AS270" s="24"/>
      <c r="AT270" s="24"/>
      <c r="AU270" s="23"/>
      <c r="AV270" s="23"/>
      <c r="AW270" s="23"/>
      <c r="AX270" s="23"/>
      <c r="AY270" s="23"/>
    </row>
    <row r="271" customFormat="false" ht="15.75" hidden="false" customHeight="true" outlineLevel="0" collapsed="false">
      <c r="A271" s="23"/>
      <c r="B271" s="23"/>
      <c r="C271" s="23"/>
      <c r="D271" s="23"/>
      <c r="E271" s="24"/>
      <c r="F271" s="24"/>
      <c r="G271" s="24"/>
      <c r="H271" s="24"/>
      <c r="I271" s="24"/>
      <c r="J271" s="24"/>
      <c r="K271" s="23"/>
      <c r="L271" s="23"/>
      <c r="M271" s="23"/>
      <c r="N271" s="23"/>
      <c r="O271" s="23"/>
      <c r="P271" s="23"/>
      <c r="Q271" s="23"/>
      <c r="R271" s="23"/>
      <c r="S271" s="23"/>
      <c r="T271" s="23"/>
      <c r="U271" s="23"/>
      <c r="V271" s="23"/>
      <c r="W271" s="23"/>
      <c r="X271" s="23"/>
      <c r="Y271" s="23"/>
      <c r="Z271" s="23"/>
      <c r="AA271" s="23"/>
      <c r="AB271" s="23"/>
      <c r="AC271" s="23"/>
      <c r="AD271" s="23"/>
      <c r="AE271" s="24"/>
      <c r="AF271" s="24"/>
      <c r="AG271" s="24"/>
      <c r="AH271" s="24"/>
      <c r="AI271" s="24"/>
      <c r="AJ271" s="24"/>
      <c r="AK271" s="24"/>
      <c r="AL271" s="24"/>
      <c r="AM271" s="24"/>
      <c r="AN271" s="24"/>
      <c r="AO271" s="24"/>
      <c r="AP271" s="24"/>
      <c r="AQ271" s="24"/>
      <c r="AR271" s="24"/>
      <c r="AS271" s="24"/>
      <c r="AT271" s="24"/>
      <c r="AU271" s="23"/>
      <c r="AV271" s="23"/>
      <c r="AW271" s="23"/>
      <c r="AX271" s="23"/>
      <c r="AY271" s="23"/>
    </row>
    <row r="272" customFormat="false" ht="15.75" hidden="false" customHeight="true" outlineLevel="0" collapsed="false">
      <c r="A272" s="23"/>
      <c r="B272" s="23"/>
      <c r="C272" s="23"/>
      <c r="D272" s="23"/>
      <c r="E272" s="24"/>
      <c r="F272" s="24"/>
      <c r="G272" s="24"/>
      <c r="H272" s="24"/>
      <c r="I272" s="24"/>
      <c r="J272" s="24"/>
      <c r="K272" s="23"/>
      <c r="L272" s="23"/>
      <c r="M272" s="23"/>
      <c r="N272" s="23"/>
      <c r="O272" s="23"/>
      <c r="P272" s="23"/>
      <c r="Q272" s="23"/>
      <c r="R272" s="23"/>
      <c r="S272" s="23"/>
      <c r="T272" s="23"/>
      <c r="U272" s="23"/>
      <c r="V272" s="23"/>
      <c r="W272" s="23"/>
      <c r="X272" s="23"/>
      <c r="Y272" s="23"/>
      <c r="Z272" s="23"/>
      <c r="AA272" s="23"/>
      <c r="AB272" s="23"/>
      <c r="AC272" s="23"/>
      <c r="AD272" s="23"/>
      <c r="AE272" s="24"/>
      <c r="AF272" s="24"/>
      <c r="AG272" s="24"/>
      <c r="AH272" s="24"/>
      <c r="AI272" s="24"/>
      <c r="AJ272" s="24"/>
      <c r="AK272" s="24"/>
      <c r="AL272" s="24"/>
      <c r="AM272" s="24"/>
      <c r="AN272" s="24"/>
      <c r="AO272" s="24"/>
      <c r="AP272" s="24"/>
      <c r="AQ272" s="24"/>
      <c r="AR272" s="24"/>
      <c r="AS272" s="24"/>
      <c r="AT272" s="24"/>
      <c r="AU272" s="23"/>
      <c r="AV272" s="23"/>
      <c r="AW272" s="23"/>
      <c r="AX272" s="23"/>
      <c r="AY272" s="23"/>
    </row>
    <row r="273" customFormat="false" ht="15.75" hidden="false" customHeight="true" outlineLevel="0" collapsed="false">
      <c r="A273" s="23"/>
      <c r="B273" s="23"/>
      <c r="C273" s="23"/>
      <c r="D273" s="23"/>
      <c r="E273" s="24"/>
      <c r="F273" s="24"/>
      <c r="G273" s="24"/>
      <c r="H273" s="24"/>
      <c r="I273" s="24"/>
      <c r="J273" s="24"/>
      <c r="K273" s="23"/>
      <c r="L273" s="23"/>
      <c r="M273" s="23"/>
      <c r="N273" s="23"/>
      <c r="O273" s="23"/>
      <c r="P273" s="23"/>
      <c r="Q273" s="23"/>
      <c r="R273" s="23"/>
      <c r="S273" s="23"/>
      <c r="T273" s="23"/>
      <c r="U273" s="23"/>
      <c r="V273" s="23"/>
      <c r="W273" s="23"/>
      <c r="X273" s="23"/>
      <c r="Y273" s="23"/>
      <c r="Z273" s="23"/>
      <c r="AA273" s="23"/>
      <c r="AB273" s="23"/>
      <c r="AC273" s="23"/>
      <c r="AD273" s="23"/>
      <c r="AE273" s="24"/>
      <c r="AF273" s="24"/>
      <c r="AG273" s="24"/>
      <c r="AH273" s="24"/>
      <c r="AI273" s="24"/>
      <c r="AJ273" s="24"/>
      <c r="AK273" s="24"/>
      <c r="AL273" s="24"/>
      <c r="AM273" s="24"/>
      <c r="AN273" s="24"/>
      <c r="AO273" s="24"/>
      <c r="AP273" s="24"/>
      <c r="AQ273" s="24"/>
      <c r="AR273" s="24"/>
      <c r="AS273" s="24"/>
      <c r="AT273" s="24"/>
      <c r="AU273" s="23"/>
      <c r="AV273" s="23"/>
      <c r="AW273" s="23"/>
      <c r="AX273" s="23"/>
      <c r="AY273" s="23"/>
    </row>
    <row r="274" customFormat="false" ht="15.75" hidden="false" customHeight="true" outlineLevel="0" collapsed="false">
      <c r="A274" s="23"/>
      <c r="B274" s="23"/>
      <c r="C274" s="23"/>
      <c r="D274" s="23"/>
      <c r="E274" s="24"/>
      <c r="F274" s="24"/>
      <c r="G274" s="24"/>
      <c r="H274" s="24"/>
      <c r="I274" s="24"/>
      <c r="J274" s="24"/>
      <c r="K274" s="23"/>
      <c r="L274" s="23"/>
      <c r="M274" s="23"/>
      <c r="N274" s="23"/>
      <c r="O274" s="23"/>
      <c r="P274" s="23"/>
      <c r="Q274" s="23"/>
      <c r="R274" s="23"/>
      <c r="S274" s="23"/>
      <c r="T274" s="23"/>
      <c r="U274" s="23"/>
      <c r="V274" s="23"/>
      <c r="W274" s="23"/>
      <c r="X274" s="23"/>
      <c r="Y274" s="23"/>
      <c r="Z274" s="23"/>
      <c r="AA274" s="23"/>
      <c r="AB274" s="23"/>
      <c r="AC274" s="23"/>
      <c r="AD274" s="23"/>
      <c r="AE274" s="24"/>
      <c r="AF274" s="24"/>
      <c r="AG274" s="24"/>
      <c r="AH274" s="24"/>
      <c r="AI274" s="24"/>
      <c r="AJ274" s="24"/>
      <c r="AK274" s="24"/>
      <c r="AL274" s="24"/>
      <c r="AM274" s="24"/>
      <c r="AN274" s="24"/>
      <c r="AO274" s="24"/>
      <c r="AP274" s="24"/>
      <c r="AQ274" s="24"/>
      <c r="AR274" s="24"/>
      <c r="AS274" s="24"/>
      <c r="AT274" s="24"/>
      <c r="AU274" s="23"/>
      <c r="AV274" s="23"/>
      <c r="AW274" s="23"/>
      <c r="AX274" s="23"/>
      <c r="AY274" s="23"/>
    </row>
    <row r="275" customFormat="false" ht="15.75" hidden="false" customHeight="true" outlineLevel="0" collapsed="false">
      <c r="A275" s="23"/>
      <c r="B275" s="23"/>
      <c r="C275" s="23"/>
      <c r="D275" s="23"/>
      <c r="E275" s="24"/>
      <c r="F275" s="24"/>
      <c r="G275" s="24"/>
      <c r="H275" s="24"/>
      <c r="I275" s="24"/>
      <c r="J275" s="24"/>
      <c r="K275" s="23"/>
      <c r="L275" s="23"/>
      <c r="M275" s="23"/>
      <c r="N275" s="23"/>
      <c r="O275" s="23"/>
      <c r="P275" s="23"/>
      <c r="Q275" s="23"/>
      <c r="R275" s="23"/>
      <c r="S275" s="23"/>
      <c r="T275" s="23"/>
      <c r="U275" s="23"/>
      <c r="V275" s="23"/>
      <c r="W275" s="23"/>
      <c r="X275" s="23"/>
      <c r="Y275" s="23"/>
      <c r="Z275" s="23"/>
      <c r="AA275" s="23"/>
      <c r="AB275" s="23"/>
      <c r="AC275" s="23"/>
      <c r="AD275" s="23"/>
      <c r="AE275" s="24"/>
      <c r="AF275" s="24"/>
      <c r="AG275" s="24"/>
      <c r="AH275" s="24"/>
      <c r="AI275" s="24"/>
      <c r="AJ275" s="24"/>
      <c r="AK275" s="24"/>
      <c r="AL275" s="24"/>
      <c r="AM275" s="24"/>
      <c r="AN275" s="24"/>
      <c r="AO275" s="24"/>
      <c r="AP275" s="24"/>
      <c r="AQ275" s="24"/>
      <c r="AR275" s="24"/>
      <c r="AS275" s="24"/>
      <c r="AT275" s="24"/>
      <c r="AU275" s="23"/>
      <c r="AV275" s="23"/>
      <c r="AW275" s="23"/>
      <c r="AX275" s="23"/>
      <c r="AY275" s="23"/>
    </row>
    <row r="276" customFormat="false" ht="15.75" hidden="false" customHeight="true" outlineLevel="0" collapsed="false">
      <c r="A276" s="23"/>
      <c r="B276" s="23"/>
      <c r="C276" s="23"/>
      <c r="D276" s="23"/>
      <c r="E276" s="24"/>
      <c r="F276" s="24"/>
      <c r="G276" s="24"/>
      <c r="H276" s="24"/>
      <c r="I276" s="24"/>
      <c r="J276" s="24"/>
      <c r="K276" s="23"/>
      <c r="L276" s="23"/>
      <c r="M276" s="23"/>
      <c r="N276" s="23"/>
      <c r="O276" s="23"/>
      <c r="P276" s="23"/>
      <c r="Q276" s="23"/>
      <c r="R276" s="23"/>
      <c r="S276" s="23"/>
      <c r="T276" s="23"/>
      <c r="U276" s="23"/>
      <c r="V276" s="23"/>
      <c r="W276" s="23"/>
      <c r="X276" s="23"/>
      <c r="Y276" s="23"/>
      <c r="Z276" s="23"/>
      <c r="AA276" s="23"/>
      <c r="AB276" s="23"/>
      <c r="AC276" s="23"/>
      <c r="AD276" s="23"/>
      <c r="AE276" s="24"/>
      <c r="AF276" s="24"/>
      <c r="AG276" s="24"/>
      <c r="AH276" s="24"/>
      <c r="AI276" s="24"/>
      <c r="AJ276" s="24"/>
      <c r="AK276" s="24"/>
      <c r="AL276" s="24"/>
      <c r="AM276" s="24"/>
      <c r="AN276" s="24"/>
      <c r="AO276" s="24"/>
      <c r="AP276" s="24"/>
      <c r="AQ276" s="24"/>
      <c r="AR276" s="24"/>
      <c r="AS276" s="24"/>
      <c r="AT276" s="24"/>
      <c r="AU276" s="23"/>
      <c r="AV276" s="23"/>
      <c r="AW276" s="23"/>
      <c r="AX276" s="23"/>
      <c r="AY276" s="23"/>
    </row>
    <row r="277" customFormat="false" ht="15.75" hidden="false" customHeight="true" outlineLevel="0" collapsed="false">
      <c r="A277" s="23"/>
      <c r="B277" s="23"/>
      <c r="C277" s="23"/>
      <c r="D277" s="23"/>
      <c r="E277" s="24"/>
      <c r="F277" s="24"/>
      <c r="G277" s="24"/>
      <c r="H277" s="24"/>
      <c r="I277" s="24"/>
      <c r="J277" s="24"/>
      <c r="K277" s="23"/>
      <c r="L277" s="23"/>
      <c r="M277" s="23"/>
      <c r="N277" s="23"/>
      <c r="O277" s="23"/>
      <c r="P277" s="23"/>
      <c r="Q277" s="23"/>
      <c r="R277" s="23"/>
      <c r="S277" s="23"/>
      <c r="T277" s="23"/>
      <c r="U277" s="23"/>
      <c r="V277" s="23"/>
      <c r="W277" s="23"/>
      <c r="X277" s="23"/>
      <c r="Y277" s="23"/>
      <c r="Z277" s="23"/>
      <c r="AA277" s="23"/>
      <c r="AB277" s="23"/>
      <c r="AC277" s="23"/>
      <c r="AD277" s="23"/>
      <c r="AE277" s="24"/>
      <c r="AF277" s="24"/>
      <c r="AG277" s="24"/>
      <c r="AH277" s="24"/>
      <c r="AI277" s="24"/>
      <c r="AJ277" s="24"/>
      <c r="AK277" s="24"/>
      <c r="AL277" s="24"/>
      <c r="AM277" s="24"/>
      <c r="AN277" s="24"/>
      <c r="AO277" s="24"/>
      <c r="AP277" s="24"/>
      <c r="AQ277" s="24"/>
      <c r="AR277" s="24"/>
      <c r="AS277" s="24"/>
      <c r="AT277" s="24"/>
      <c r="AU277" s="23"/>
      <c r="AV277" s="23"/>
      <c r="AW277" s="23"/>
      <c r="AX277" s="23"/>
      <c r="AY277" s="23"/>
    </row>
    <row r="278" customFormat="false" ht="15.75" hidden="false" customHeight="true" outlineLevel="0" collapsed="false">
      <c r="A278" s="23"/>
      <c r="B278" s="23"/>
      <c r="C278" s="23"/>
      <c r="D278" s="23"/>
      <c r="E278" s="24"/>
      <c r="F278" s="24"/>
      <c r="G278" s="24"/>
      <c r="H278" s="24"/>
      <c r="I278" s="24"/>
      <c r="J278" s="24"/>
      <c r="K278" s="23"/>
      <c r="L278" s="23"/>
      <c r="M278" s="23"/>
      <c r="N278" s="23"/>
      <c r="O278" s="23"/>
      <c r="P278" s="23"/>
      <c r="Q278" s="23"/>
      <c r="R278" s="23"/>
      <c r="S278" s="23"/>
      <c r="T278" s="23"/>
      <c r="U278" s="23"/>
      <c r="V278" s="23"/>
      <c r="W278" s="23"/>
      <c r="X278" s="23"/>
      <c r="Y278" s="23"/>
      <c r="Z278" s="23"/>
      <c r="AA278" s="23"/>
      <c r="AB278" s="23"/>
      <c r="AC278" s="23"/>
      <c r="AD278" s="23"/>
      <c r="AE278" s="24"/>
      <c r="AF278" s="24"/>
      <c r="AG278" s="24"/>
      <c r="AH278" s="24"/>
      <c r="AI278" s="24"/>
      <c r="AJ278" s="24"/>
      <c r="AK278" s="24"/>
      <c r="AL278" s="24"/>
      <c r="AM278" s="24"/>
      <c r="AN278" s="24"/>
      <c r="AO278" s="24"/>
      <c r="AP278" s="24"/>
      <c r="AQ278" s="24"/>
      <c r="AR278" s="24"/>
      <c r="AS278" s="24"/>
      <c r="AT278" s="24"/>
      <c r="AU278" s="23"/>
      <c r="AV278" s="23"/>
      <c r="AW278" s="23"/>
      <c r="AX278" s="23"/>
      <c r="AY278" s="23"/>
    </row>
    <row r="279" customFormat="false" ht="15.75" hidden="false" customHeight="true" outlineLevel="0" collapsed="false">
      <c r="A279" s="23"/>
      <c r="B279" s="23"/>
      <c r="C279" s="23"/>
      <c r="D279" s="23"/>
      <c r="E279" s="24"/>
      <c r="F279" s="24"/>
      <c r="G279" s="24"/>
      <c r="H279" s="24"/>
      <c r="I279" s="24"/>
      <c r="J279" s="24"/>
      <c r="K279" s="23"/>
      <c r="L279" s="23"/>
      <c r="M279" s="23"/>
      <c r="N279" s="23"/>
      <c r="O279" s="23"/>
      <c r="P279" s="23"/>
      <c r="Q279" s="23"/>
      <c r="R279" s="23"/>
      <c r="S279" s="23"/>
      <c r="T279" s="23"/>
      <c r="U279" s="23"/>
      <c r="V279" s="23"/>
      <c r="W279" s="23"/>
      <c r="X279" s="23"/>
      <c r="Y279" s="23"/>
      <c r="Z279" s="23"/>
      <c r="AA279" s="23"/>
      <c r="AB279" s="23"/>
      <c r="AC279" s="23"/>
      <c r="AD279" s="23"/>
      <c r="AE279" s="24"/>
      <c r="AF279" s="24"/>
      <c r="AG279" s="24"/>
      <c r="AH279" s="24"/>
      <c r="AI279" s="24"/>
      <c r="AJ279" s="24"/>
      <c r="AK279" s="24"/>
      <c r="AL279" s="24"/>
      <c r="AM279" s="24"/>
      <c r="AN279" s="24"/>
      <c r="AO279" s="24"/>
      <c r="AP279" s="24"/>
      <c r="AQ279" s="24"/>
      <c r="AR279" s="24"/>
      <c r="AS279" s="24"/>
      <c r="AT279" s="24"/>
      <c r="AU279" s="23"/>
      <c r="AV279" s="23"/>
      <c r="AW279" s="23"/>
      <c r="AX279" s="23"/>
      <c r="AY279" s="23"/>
    </row>
    <row r="280" customFormat="false" ht="15.75" hidden="false" customHeight="true" outlineLevel="0" collapsed="false">
      <c r="A280" s="23"/>
      <c r="B280" s="23"/>
      <c r="C280" s="23"/>
      <c r="D280" s="23"/>
      <c r="E280" s="24"/>
      <c r="F280" s="24"/>
      <c r="G280" s="24"/>
      <c r="H280" s="24"/>
      <c r="I280" s="24"/>
      <c r="J280" s="24"/>
      <c r="K280" s="23"/>
      <c r="L280" s="23"/>
      <c r="M280" s="23"/>
      <c r="N280" s="23"/>
      <c r="O280" s="23"/>
      <c r="P280" s="23"/>
      <c r="Q280" s="23"/>
      <c r="R280" s="23"/>
      <c r="S280" s="23"/>
      <c r="T280" s="23"/>
      <c r="U280" s="23"/>
      <c r="V280" s="23"/>
      <c r="W280" s="23"/>
      <c r="X280" s="23"/>
      <c r="Y280" s="23"/>
      <c r="Z280" s="23"/>
      <c r="AA280" s="23"/>
      <c r="AB280" s="23"/>
      <c r="AC280" s="23"/>
      <c r="AD280" s="23"/>
      <c r="AE280" s="24"/>
      <c r="AF280" s="24"/>
      <c r="AG280" s="24"/>
      <c r="AH280" s="24"/>
      <c r="AI280" s="24"/>
      <c r="AJ280" s="24"/>
      <c r="AK280" s="24"/>
      <c r="AL280" s="24"/>
      <c r="AM280" s="24"/>
      <c r="AN280" s="24"/>
      <c r="AO280" s="24"/>
      <c r="AP280" s="24"/>
      <c r="AQ280" s="24"/>
      <c r="AR280" s="24"/>
      <c r="AS280" s="24"/>
      <c r="AT280" s="24"/>
      <c r="AU280" s="23"/>
      <c r="AV280" s="23"/>
      <c r="AW280" s="23"/>
      <c r="AX280" s="23"/>
      <c r="AY280" s="23"/>
    </row>
    <row r="281" customFormat="false" ht="15.75" hidden="false" customHeight="true" outlineLevel="0" collapsed="false">
      <c r="A281" s="23"/>
      <c r="B281" s="23"/>
      <c r="C281" s="23"/>
      <c r="D281" s="23"/>
      <c r="E281" s="24"/>
      <c r="F281" s="24"/>
      <c r="G281" s="24"/>
      <c r="H281" s="24"/>
      <c r="I281" s="24"/>
      <c r="J281" s="24"/>
      <c r="K281" s="23"/>
      <c r="L281" s="23"/>
      <c r="M281" s="23"/>
      <c r="N281" s="23"/>
      <c r="O281" s="23"/>
      <c r="P281" s="23"/>
      <c r="Q281" s="23"/>
      <c r="R281" s="23"/>
      <c r="S281" s="23"/>
      <c r="T281" s="23"/>
      <c r="U281" s="23"/>
      <c r="V281" s="23"/>
      <c r="W281" s="23"/>
      <c r="X281" s="23"/>
      <c r="Y281" s="23"/>
      <c r="Z281" s="23"/>
      <c r="AA281" s="23"/>
      <c r="AB281" s="23"/>
      <c r="AC281" s="23"/>
      <c r="AD281" s="23"/>
      <c r="AE281" s="24"/>
      <c r="AF281" s="24"/>
      <c r="AG281" s="24"/>
      <c r="AH281" s="24"/>
      <c r="AI281" s="24"/>
      <c r="AJ281" s="24"/>
      <c r="AK281" s="24"/>
      <c r="AL281" s="24"/>
      <c r="AM281" s="24"/>
      <c r="AN281" s="24"/>
      <c r="AO281" s="24"/>
      <c r="AP281" s="24"/>
      <c r="AQ281" s="24"/>
      <c r="AR281" s="24"/>
      <c r="AS281" s="24"/>
      <c r="AT281" s="24"/>
      <c r="AU281" s="23"/>
      <c r="AV281" s="23"/>
      <c r="AW281" s="23"/>
      <c r="AX281" s="23"/>
      <c r="AY281" s="23"/>
    </row>
    <row r="282" customFormat="false" ht="15.75" hidden="false" customHeight="true" outlineLevel="0" collapsed="false">
      <c r="A282" s="23"/>
      <c r="B282" s="23"/>
      <c r="C282" s="23"/>
      <c r="D282" s="23"/>
      <c r="E282" s="24"/>
      <c r="F282" s="24"/>
      <c r="G282" s="24"/>
      <c r="H282" s="24"/>
      <c r="I282" s="24"/>
      <c r="J282" s="24"/>
      <c r="K282" s="23"/>
      <c r="L282" s="23"/>
      <c r="M282" s="23"/>
      <c r="N282" s="23"/>
      <c r="O282" s="23"/>
      <c r="P282" s="23"/>
      <c r="Q282" s="23"/>
      <c r="R282" s="23"/>
      <c r="S282" s="23"/>
      <c r="T282" s="23"/>
      <c r="U282" s="23"/>
      <c r="V282" s="23"/>
      <c r="W282" s="23"/>
      <c r="X282" s="23"/>
      <c r="Y282" s="23"/>
      <c r="Z282" s="23"/>
      <c r="AA282" s="23"/>
      <c r="AB282" s="23"/>
      <c r="AC282" s="23"/>
      <c r="AD282" s="23"/>
      <c r="AE282" s="24"/>
      <c r="AF282" s="24"/>
      <c r="AG282" s="24"/>
      <c r="AH282" s="24"/>
      <c r="AI282" s="24"/>
      <c r="AJ282" s="24"/>
      <c r="AK282" s="24"/>
      <c r="AL282" s="24"/>
      <c r="AM282" s="24"/>
      <c r="AN282" s="24"/>
      <c r="AO282" s="24"/>
      <c r="AP282" s="24"/>
      <c r="AQ282" s="24"/>
      <c r="AR282" s="24"/>
      <c r="AS282" s="24"/>
      <c r="AT282" s="24"/>
      <c r="AU282" s="23"/>
      <c r="AV282" s="23"/>
      <c r="AW282" s="23"/>
      <c r="AX282" s="23"/>
      <c r="AY282" s="23"/>
    </row>
    <row r="283" customFormat="false" ht="15.75" hidden="false" customHeight="true" outlineLevel="0" collapsed="false">
      <c r="A283" s="23"/>
      <c r="B283" s="23"/>
      <c r="C283" s="23"/>
      <c r="D283" s="23"/>
      <c r="E283" s="24"/>
      <c r="F283" s="24"/>
      <c r="G283" s="24"/>
      <c r="H283" s="24"/>
      <c r="I283" s="24"/>
      <c r="J283" s="24"/>
      <c r="K283" s="23"/>
      <c r="L283" s="23"/>
      <c r="M283" s="23"/>
      <c r="N283" s="23"/>
      <c r="O283" s="23"/>
      <c r="P283" s="23"/>
      <c r="Q283" s="23"/>
      <c r="R283" s="23"/>
      <c r="S283" s="23"/>
      <c r="T283" s="23"/>
      <c r="U283" s="23"/>
      <c r="V283" s="23"/>
      <c r="W283" s="23"/>
      <c r="X283" s="23"/>
      <c r="Y283" s="23"/>
      <c r="Z283" s="23"/>
      <c r="AA283" s="23"/>
      <c r="AB283" s="23"/>
      <c r="AC283" s="23"/>
      <c r="AD283" s="23"/>
      <c r="AE283" s="24"/>
      <c r="AF283" s="24"/>
      <c r="AG283" s="24"/>
      <c r="AH283" s="24"/>
      <c r="AI283" s="24"/>
      <c r="AJ283" s="24"/>
      <c r="AK283" s="24"/>
      <c r="AL283" s="24"/>
      <c r="AM283" s="24"/>
      <c r="AN283" s="24"/>
      <c r="AO283" s="24"/>
      <c r="AP283" s="24"/>
      <c r="AQ283" s="24"/>
      <c r="AR283" s="24"/>
      <c r="AS283" s="24"/>
      <c r="AT283" s="24"/>
      <c r="AU283" s="23"/>
      <c r="AV283" s="23"/>
      <c r="AW283" s="23"/>
      <c r="AX283" s="23"/>
      <c r="AY283" s="23"/>
    </row>
    <row r="284" customFormat="false" ht="15.75" hidden="false" customHeight="true" outlineLevel="0" collapsed="false">
      <c r="A284" s="23"/>
      <c r="B284" s="23"/>
      <c r="C284" s="23"/>
      <c r="D284" s="23"/>
      <c r="E284" s="24"/>
      <c r="F284" s="24"/>
      <c r="G284" s="24"/>
      <c r="H284" s="24"/>
      <c r="I284" s="24"/>
      <c r="J284" s="24"/>
      <c r="K284" s="23"/>
      <c r="L284" s="23"/>
      <c r="M284" s="23"/>
      <c r="N284" s="23"/>
      <c r="O284" s="23"/>
      <c r="P284" s="23"/>
      <c r="Q284" s="23"/>
      <c r="R284" s="23"/>
      <c r="S284" s="23"/>
      <c r="T284" s="23"/>
      <c r="U284" s="23"/>
      <c r="V284" s="23"/>
      <c r="W284" s="23"/>
      <c r="X284" s="23"/>
      <c r="Y284" s="23"/>
      <c r="Z284" s="23"/>
      <c r="AA284" s="23"/>
      <c r="AB284" s="23"/>
      <c r="AC284" s="23"/>
      <c r="AD284" s="23"/>
      <c r="AE284" s="24"/>
      <c r="AF284" s="24"/>
      <c r="AG284" s="24"/>
      <c r="AH284" s="24"/>
      <c r="AI284" s="24"/>
      <c r="AJ284" s="24"/>
      <c r="AK284" s="24"/>
      <c r="AL284" s="24"/>
      <c r="AM284" s="24"/>
      <c r="AN284" s="24"/>
      <c r="AO284" s="24"/>
      <c r="AP284" s="24"/>
      <c r="AQ284" s="24"/>
      <c r="AR284" s="24"/>
      <c r="AS284" s="24"/>
      <c r="AT284" s="24"/>
      <c r="AU284" s="23"/>
      <c r="AV284" s="23"/>
      <c r="AW284" s="23"/>
      <c r="AX284" s="23"/>
      <c r="AY284" s="23"/>
    </row>
    <row r="285" customFormat="false" ht="15.75" hidden="false" customHeight="true" outlineLevel="0" collapsed="false">
      <c r="A285" s="23"/>
      <c r="B285" s="23"/>
      <c r="C285" s="23"/>
      <c r="D285" s="23"/>
      <c r="E285" s="24"/>
      <c r="F285" s="24"/>
      <c r="G285" s="24"/>
      <c r="H285" s="24"/>
      <c r="I285" s="24"/>
      <c r="J285" s="24"/>
      <c r="K285" s="23"/>
      <c r="L285" s="23"/>
      <c r="M285" s="23"/>
      <c r="N285" s="23"/>
      <c r="O285" s="23"/>
      <c r="P285" s="23"/>
      <c r="Q285" s="23"/>
      <c r="R285" s="23"/>
      <c r="S285" s="23"/>
      <c r="T285" s="23"/>
      <c r="U285" s="23"/>
      <c r="V285" s="23"/>
      <c r="W285" s="23"/>
      <c r="X285" s="23"/>
      <c r="Y285" s="23"/>
      <c r="Z285" s="23"/>
      <c r="AA285" s="23"/>
      <c r="AB285" s="23"/>
      <c r="AC285" s="23"/>
      <c r="AD285" s="23"/>
      <c r="AE285" s="24"/>
      <c r="AF285" s="24"/>
      <c r="AG285" s="24"/>
      <c r="AH285" s="24"/>
      <c r="AI285" s="24"/>
      <c r="AJ285" s="24"/>
      <c r="AK285" s="24"/>
      <c r="AL285" s="24"/>
      <c r="AM285" s="24"/>
      <c r="AN285" s="24"/>
      <c r="AO285" s="24"/>
      <c r="AP285" s="24"/>
      <c r="AQ285" s="24"/>
      <c r="AR285" s="24"/>
      <c r="AS285" s="24"/>
      <c r="AT285" s="24"/>
      <c r="AU285" s="23"/>
      <c r="AV285" s="23"/>
      <c r="AW285" s="23"/>
      <c r="AX285" s="23"/>
      <c r="AY285" s="23"/>
    </row>
    <row r="286" customFormat="false" ht="15.75" hidden="false" customHeight="true" outlineLevel="0" collapsed="false">
      <c r="A286" s="23"/>
      <c r="B286" s="23"/>
      <c r="C286" s="23"/>
      <c r="D286" s="23"/>
      <c r="E286" s="24"/>
      <c r="F286" s="24"/>
      <c r="G286" s="24"/>
      <c r="H286" s="24"/>
      <c r="I286" s="24"/>
      <c r="J286" s="24"/>
      <c r="K286" s="23"/>
      <c r="L286" s="23"/>
      <c r="M286" s="23"/>
      <c r="N286" s="23"/>
      <c r="O286" s="23"/>
      <c r="P286" s="23"/>
      <c r="Q286" s="23"/>
      <c r="R286" s="23"/>
      <c r="S286" s="23"/>
      <c r="T286" s="23"/>
      <c r="U286" s="23"/>
      <c r="V286" s="23"/>
      <c r="W286" s="23"/>
      <c r="X286" s="23"/>
      <c r="Y286" s="23"/>
      <c r="Z286" s="23"/>
      <c r="AA286" s="23"/>
      <c r="AB286" s="23"/>
      <c r="AC286" s="23"/>
      <c r="AD286" s="23"/>
      <c r="AE286" s="24"/>
      <c r="AF286" s="24"/>
      <c r="AG286" s="24"/>
      <c r="AH286" s="24"/>
      <c r="AI286" s="24"/>
      <c r="AJ286" s="24"/>
      <c r="AK286" s="24"/>
      <c r="AL286" s="24"/>
      <c r="AM286" s="24"/>
      <c r="AN286" s="24"/>
      <c r="AO286" s="24"/>
      <c r="AP286" s="24"/>
      <c r="AQ286" s="24"/>
      <c r="AR286" s="24"/>
      <c r="AS286" s="24"/>
      <c r="AT286" s="24"/>
      <c r="AU286" s="23"/>
      <c r="AV286" s="23"/>
      <c r="AW286" s="23"/>
      <c r="AX286" s="23"/>
      <c r="AY286" s="23"/>
    </row>
    <row r="287" customFormat="false" ht="15.75" hidden="false" customHeight="true" outlineLevel="0" collapsed="false">
      <c r="A287" s="23"/>
      <c r="B287" s="23"/>
      <c r="C287" s="23"/>
      <c r="D287" s="23"/>
      <c r="E287" s="24"/>
      <c r="F287" s="24"/>
      <c r="G287" s="24"/>
      <c r="H287" s="24"/>
      <c r="I287" s="24"/>
      <c r="J287" s="24"/>
      <c r="K287" s="23"/>
      <c r="L287" s="23"/>
      <c r="M287" s="23"/>
      <c r="N287" s="23"/>
      <c r="O287" s="23"/>
      <c r="P287" s="23"/>
      <c r="Q287" s="23"/>
      <c r="R287" s="23"/>
      <c r="S287" s="23"/>
      <c r="T287" s="23"/>
      <c r="U287" s="23"/>
      <c r="V287" s="23"/>
      <c r="W287" s="23"/>
      <c r="X287" s="23"/>
      <c r="Y287" s="23"/>
      <c r="Z287" s="23"/>
      <c r="AA287" s="23"/>
      <c r="AB287" s="23"/>
      <c r="AC287" s="23"/>
      <c r="AD287" s="23"/>
      <c r="AE287" s="24"/>
      <c r="AF287" s="24"/>
      <c r="AG287" s="24"/>
      <c r="AH287" s="24"/>
      <c r="AI287" s="24"/>
      <c r="AJ287" s="24"/>
      <c r="AK287" s="24"/>
      <c r="AL287" s="24"/>
      <c r="AM287" s="24"/>
      <c r="AN287" s="24"/>
      <c r="AO287" s="24"/>
      <c r="AP287" s="24"/>
      <c r="AQ287" s="24"/>
      <c r="AR287" s="24"/>
      <c r="AS287" s="24"/>
      <c r="AT287" s="24"/>
      <c r="AU287" s="23"/>
      <c r="AV287" s="23"/>
      <c r="AW287" s="23"/>
      <c r="AX287" s="23"/>
      <c r="AY287" s="23"/>
    </row>
    <row r="288" customFormat="false" ht="15.75" hidden="false" customHeight="true" outlineLevel="0" collapsed="false">
      <c r="A288" s="23"/>
      <c r="B288" s="23"/>
      <c r="C288" s="23"/>
      <c r="D288" s="23"/>
      <c r="E288" s="24"/>
      <c r="F288" s="24"/>
      <c r="G288" s="24"/>
      <c r="H288" s="24"/>
      <c r="I288" s="24"/>
      <c r="J288" s="24"/>
      <c r="K288" s="23"/>
      <c r="L288" s="23"/>
      <c r="M288" s="23"/>
      <c r="N288" s="23"/>
      <c r="O288" s="23"/>
      <c r="P288" s="23"/>
      <c r="Q288" s="23"/>
      <c r="R288" s="23"/>
      <c r="S288" s="23"/>
      <c r="T288" s="23"/>
      <c r="U288" s="23"/>
      <c r="V288" s="23"/>
      <c r="W288" s="23"/>
      <c r="X288" s="23"/>
      <c r="Y288" s="23"/>
      <c r="Z288" s="23"/>
      <c r="AA288" s="23"/>
      <c r="AB288" s="23"/>
      <c r="AC288" s="23"/>
      <c r="AD288" s="23"/>
      <c r="AE288" s="24"/>
      <c r="AF288" s="24"/>
      <c r="AG288" s="24"/>
      <c r="AH288" s="24"/>
      <c r="AI288" s="24"/>
      <c r="AJ288" s="24"/>
      <c r="AK288" s="24"/>
      <c r="AL288" s="24"/>
      <c r="AM288" s="24"/>
      <c r="AN288" s="24"/>
      <c r="AO288" s="24"/>
      <c r="AP288" s="24"/>
      <c r="AQ288" s="24"/>
      <c r="AR288" s="24"/>
      <c r="AS288" s="24"/>
      <c r="AT288" s="24"/>
      <c r="AU288" s="23"/>
      <c r="AV288" s="23"/>
      <c r="AW288" s="23"/>
      <c r="AX288" s="23"/>
      <c r="AY288" s="23"/>
    </row>
    <row r="289" customFormat="false" ht="15.75" hidden="false" customHeight="true" outlineLevel="0" collapsed="false">
      <c r="A289" s="23"/>
      <c r="B289" s="23"/>
      <c r="C289" s="23"/>
      <c r="D289" s="23"/>
      <c r="E289" s="24"/>
      <c r="F289" s="24"/>
      <c r="G289" s="24"/>
      <c r="H289" s="24"/>
      <c r="I289" s="24"/>
      <c r="J289" s="24"/>
      <c r="K289" s="23"/>
      <c r="L289" s="23"/>
      <c r="M289" s="23"/>
      <c r="N289" s="23"/>
      <c r="O289" s="23"/>
      <c r="P289" s="23"/>
      <c r="Q289" s="23"/>
      <c r="R289" s="23"/>
      <c r="S289" s="23"/>
      <c r="T289" s="23"/>
      <c r="U289" s="23"/>
      <c r="V289" s="23"/>
      <c r="W289" s="23"/>
      <c r="X289" s="23"/>
      <c r="Y289" s="23"/>
      <c r="Z289" s="23"/>
      <c r="AA289" s="23"/>
      <c r="AB289" s="23"/>
      <c r="AC289" s="23"/>
      <c r="AD289" s="23"/>
      <c r="AE289" s="24"/>
      <c r="AF289" s="24"/>
      <c r="AG289" s="24"/>
      <c r="AH289" s="24"/>
      <c r="AI289" s="24"/>
      <c r="AJ289" s="24"/>
      <c r="AK289" s="24"/>
      <c r="AL289" s="24"/>
      <c r="AM289" s="24"/>
      <c r="AN289" s="24"/>
      <c r="AO289" s="24"/>
      <c r="AP289" s="24"/>
      <c r="AQ289" s="24"/>
      <c r="AR289" s="24"/>
      <c r="AS289" s="24"/>
      <c r="AT289" s="24"/>
      <c r="AU289" s="23"/>
      <c r="AV289" s="23"/>
      <c r="AW289" s="23"/>
      <c r="AX289" s="23"/>
      <c r="AY289" s="23"/>
    </row>
    <row r="290" customFormat="false" ht="15.75" hidden="false" customHeight="true" outlineLevel="0" collapsed="false">
      <c r="A290" s="23"/>
      <c r="B290" s="23"/>
      <c r="C290" s="23"/>
      <c r="D290" s="23"/>
      <c r="E290" s="24"/>
      <c r="F290" s="24"/>
      <c r="G290" s="24"/>
      <c r="H290" s="24"/>
      <c r="I290" s="24"/>
      <c r="J290" s="24"/>
      <c r="K290" s="23"/>
      <c r="L290" s="23"/>
      <c r="M290" s="23"/>
      <c r="N290" s="23"/>
      <c r="O290" s="23"/>
      <c r="P290" s="23"/>
      <c r="Q290" s="23"/>
      <c r="R290" s="23"/>
      <c r="S290" s="23"/>
      <c r="T290" s="23"/>
      <c r="U290" s="23"/>
      <c r="V290" s="23"/>
      <c r="W290" s="23"/>
      <c r="X290" s="23"/>
      <c r="Y290" s="23"/>
      <c r="Z290" s="23"/>
      <c r="AA290" s="23"/>
      <c r="AB290" s="23"/>
      <c r="AC290" s="23"/>
      <c r="AD290" s="23"/>
      <c r="AE290" s="24"/>
      <c r="AF290" s="24"/>
      <c r="AG290" s="24"/>
      <c r="AH290" s="24"/>
      <c r="AI290" s="24"/>
      <c r="AJ290" s="24"/>
      <c r="AK290" s="24"/>
      <c r="AL290" s="24"/>
      <c r="AM290" s="24"/>
      <c r="AN290" s="24"/>
      <c r="AO290" s="24"/>
      <c r="AP290" s="24"/>
      <c r="AQ290" s="24"/>
      <c r="AR290" s="24"/>
      <c r="AS290" s="24"/>
      <c r="AT290" s="24"/>
      <c r="AU290" s="23"/>
      <c r="AV290" s="23"/>
      <c r="AW290" s="23"/>
      <c r="AX290" s="23"/>
      <c r="AY290" s="23"/>
    </row>
    <row r="291" customFormat="false" ht="15.75" hidden="false" customHeight="true" outlineLevel="0" collapsed="false">
      <c r="A291" s="23"/>
      <c r="B291" s="23"/>
      <c r="C291" s="23"/>
      <c r="D291" s="23"/>
      <c r="E291" s="24"/>
      <c r="F291" s="24"/>
      <c r="G291" s="24"/>
      <c r="H291" s="24"/>
      <c r="I291" s="24"/>
      <c r="J291" s="24"/>
      <c r="K291" s="23"/>
      <c r="L291" s="23"/>
      <c r="M291" s="23"/>
      <c r="N291" s="23"/>
      <c r="O291" s="23"/>
      <c r="P291" s="23"/>
      <c r="Q291" s="23"/>
      <c r="R291" s="23"/>
      <c r="S291" s="23"/>
      <c r="T291" s="23"/>
      <c r="U291" s="23"/>
      <c r="V291" s="23"/>
      <c r="W291" s="23"/>
      <c r="X291" s="23"/>
      <c r="Y291" s="23"/>
      <c r="Z291" s="23"/>
      <c r="AA291" s="23"/>
      <c r="AB291" s="23"/>
      <c r="AC291" s="23"/>
      <c r="AD291" s="23"/>
      <c r="AE291" s="24"/>
      <c r="AF291" s="24"/>
      <c r="AG291" s="24"/>
      <c r="AH291" s="24"/>
      <c r="AI291" s="24"/>
      <c r="AJ291" s="24"/>
      <c r="AK291" s="24"/>
      <c r="AL291" s="24"/>
      <c r="AM291" s="24"/>
      <c r="AN291" s="24"/>
      <c r="AO291" s="24"/>
      <c r="AP291" s="24"/>
      <c r="AQ291" s="24"/>
      <c r="AR291" s="24"/>
      <c r="AS291" s="24"/>
      <c r="AT291" s="24"/>
      <c r="AU291" s="23"/>
      <c r="AV291" s="23"/>
      <c r="AW291" s="23"/>
      <c r="AX291" s="23"/>
      <c r="AY291" s="23"/>
    </row>
    <row r="292" customFormat="false" ht="15.75" hidden="false" customHeight="true" outlineLevel="0" collapsed="false">
      <c r="A292" s="23"/>
      <c r="B292" s="23"/>
      <c r="C292" s="23"/>
      <c r="D292" s="23"/>
      <c r="E292" s="24"/>
      <c r="F292" s="24"/>
      <c r="G292" s="24"/>
      <c r="H292" s="24"/>
      <c r="I292" s="24"/>
      <c r="J292" s="24"/>
      <c r="K292" s="23"/>
      <c r="L292" s="23"/>
      <c r="M292" s="23"/>
      <c r="N292" s="23"/>
      <c r="O292" s="23"/>
      <c r="P292" s="23"/>
      <c r="Q292" s="23"/>
      <c r="R292" s="23"/>
      <c r="S292" s="23"/>
      <c r="T292" s="23"/>
      <c r="U292" s="23"/>
      <c r="V292" s="23"/>
      <c r="W292" s="23"/>
      <c r="X292" s="23"/>
      <c r="Y292" s="23"/>
      <c r="Z292" s="23"/>
      <c r="AA292" s="23"/>
      <c r="AB292" s="23"/>
      <c r="AC292" s="23"/>
      <c r="AD292" s="23"/>
      <c r="AE292" s="24"/>
      <c r="AF292" s="24"/>
      <c r="AG292" s="24"/>
      <c r="AH292" s="24"/>
      <c r="AI292" s="24"/>
      <c r="AJ292" s="24"/>
      <c r="AK292" s="24"/>
      <c r="AL292" s="24"/>
      <c r="AM292" s="24"/>
      <c r="AN292" s="24"/>
      <c r="AO292" s="24"/>
      <c r="AP292" s="24"/>
      <c r="AQ292" s="24"/>
      <c r="AR292" s="24"/>
      <c r="AS292" s="24"/>
      <c r="AT292" s="24"/>
      <c r="AU292" s="23"/>
      <c r="AV292" s="23"/>
      <c r="AW292" s="23"/>
      <c r="AX292" s="23"/>
      <c r="AY292" s="23"/>
    </row>
    <row r="293" customFormat="false" ht="15.75" hidden="false" customHeight="true" outlineLevel="0" collapsed="false">
      <c r="A293" s="23"/>
      <c r="B293" s="23"/>
      <c r="C293" s="23"/>
      <c r="D293" s="23"/>
      <c r="E293" s="24"/>
      <c r="F293" s="24"/>
      <c r="G293" s="24"/>
      <c r="H293" s="24"/>
      <c r="I293" s="24"/>
      <c r="J293" s="24"/>
      <c r="K293" s="23"/>
      <c r="L293" s="23"/>
      <c r="M293" s="23"/>
      <c r="N293" s="23"/>
      <c r="O293" s="23"/>
      <c r="P293" s="23"/>
      <c r="Q293" s="23"/>
      <c r="R293" s="23"/>
      <c r="S293" s="23"/>
      <c r="T293" s="23"/>
      <c r="U293" s="23"/>
      <c r="V293" s="23"/>
      <c r="W293" s="23"/>
      <c r="X293" s="23"/>
      <c r="Y293" s="23"/>
      <c r="Z293" s="23"/>
      <c r="AA293" s="23"/>
      <c r="AB293" s="23"/>
      <c r="AC293" s="23"/>
      <c r="AD293" s="23"/>
      <c r="AE293" s="24"/>
      <c r="AF293" s="24"/>
      <c r="AG293" s="24"/>
      <c r="AH293" s="24"/>
      <c r="AI293" s="24"/>
      <c r="AJ293" s="24"/>
      <c r="AK293" s="24"/>
      <c r="AL293" s="24"/>
      <c r="AM293" s="24"/>
      <c r="AN293" s="24"/>
      <c r="AO293" s="24"/>
      <c r="AP293" s="24"/>
      <c r="AQ293" s="24"/>
      <c r="AR293" s="24"/>
      <c r="AS293" s="24"/>
      <c r="AT293" s="24"/>
      <c r="AU293" s="23"/>
      <c r="AV293" s="23"/>
      <c r="AW293" s="23"/>
      <c r="AX293" s="23"/>
      <c r="AY293" s="23"/>
    </row>
    <row r="294" customFormat="false" ht="15.75" hidden="false" customHeight="true" outlineLevel="0" collapsed="false">
      <c r="A294" s="23"/>
      <c r="B294" s="23"/>
      <c r="C294" s="23"/>
      <c r="D294" s="23"/>
      <c r="E294" s="24"/>
      <c r="F294" s="24"/>
      <c r="G294" s="24"/>
      <c r="H294" s="24"/>
      <c r="I294" s="24"/>
      <c r="J294" s="24"/>
      <c r="K294" s="23"/>
      <c r="L294" s="23"/>
      <c r="M294" s="23"/>
      <c r="N294" s="23"/>
      <c r="O294" s="23"/>
      <c r="P294" s="23"/>
      <c r="Q294" s="23"/>
      <c r="R294" s="23"/>
      <c r="S294" s="23"/>
      <c r="T294" s="23"/>
      <c r="U294" s="23"/>
      <c r="V294" s="23"/>
      <c r="W294" s="23"/>
      <c r="X294" s="23"/>
      <c r="Y294" s="23"/>
      <c r="Z294" s="23"/>
      <c r="AA294" s="23"/>
      <c r="AB294" s="23"/>
      <c r="AC294" s="23"/>
      <c r="AD294" s="23"/>
      <c r="AE294" s="24"/>
      <c r="AF294" s="24"/>
      <c r="AG294" s="24"/>
      <c r="AH294" s="24"/>
      <c r="AI294" s="24"/>
      <c r="AJ294" s="24"/>
      <c r="AK294" s="24"/>
      <c r="AL294" s="24"/>
      <c r="AM294" s="24"/>
      <c r="AN294" s="24"/>
      <c r="AO294" s="24"/>
      <c r="AP294" s="24"/>
      <c r="AQ294" s="24"/>
      <c r="AR294" s="24"/>
      <c r="AS294" s="24"/>
      <c r="AT294" s="24"/>
      <c r="AU294" s="23"/>
      <c r="AV294" s="23"/>
      <c r="AW294" s="23"/>
      <c r="AX294" s="23"/>
      <c r="AY294" s="23"/>
    </row>
    <row r="295" customFormat="false" ht="15.75" hidden="false" customHeight="true" outlineLevel="0" collapsed="false">
      <c r="A295" s="23"/>
      <c r="B295" s="23"/>
      <c r="C295" s="23"/>
      <c r="D295" s="23"/>
      <c r="E295" s="24"/>
      <c r="F295" s="24"/>
      <c r="G295" s="24"/>
      <c r="H295" s="24"/>
      <c r="I295" s="24"/>
      <c r="J295" s="24"/>
      <c r="K295" s="23"/>
      <c r="L295" s="23"/>
      <c r="M295" s="23"/>
      <c r="N295" s="23"/>
      <c r="O295" s="23"/>
      <c r="P295" s="23"/>
      <c r="Q295" s="23"/>
      <c r="R295" s="23"/>
      <c r="S295" s="23"/>
      <c r="T295" s="23"/>
      <c r="U295" s="23"/>
      <c r="V295" s="23"/>
      <c r="W295" s="23"/>
      <c r="X295" s="23"/>
      <c r="Y295" s="23"/>
      <c r="Z295" s="23"/>
      <c r="AA295" s="23"/>
      <c r="AB295" s="23"/>
      <c r="AC295" s="23"/>
      <c r="AD295" s="23"/>
      <c r="AE295" s="24"/>
      <c r="AF295" s="24"/>
      <c r="AG295" s="24"/>
      <c r="AH295" s="24"/>
      <c r="AI295" s="24"/>
      <c r="AJ295" s="24"/>
      <c r="AK295" s="24"/>
      <c r="AL295" s="24"/>
      <c r="AM295" s="24"/>
      <c r="AN295" s="24"/>
      <c r="AO295" s="24"/>
      <c r="AP295" s="24"/>
      <c r="AQ295" s="24"/>
      <c r="AR295" s="24"/>
      <c r="AS295" s="24"/>
      <c r="AT295" s="24"/>
      <c r="AU295" s="23"/>
      <c r="AV295" s="23"/>
      <c r="AW295" s="23"/>
      <c r="AX295" s="23"/>
      <c r="AY295" s="23"/>
    </row>
    <row r="296" customFormat="false" ht="15.75" hidden="false" customHeight="true" outlineLevel="0" collapsed="false">
      <c r="A296" s="23"/>
      <c r="B296" s="23"/>
      <c r="C296" s="23"/>
      <c r="D296" s="23"/>
      <c r="E296" s="24"/>
      <c r="F296" s="24"/>
      <c r="G296" s="24"/>
      <c r="H296" s="24"/>
      <c r="I296" s="24"/>
      <c r="J296" s="24"/>
      <c r="K296" s="23"/>
      <c r="L296" s="23"/>
      <c r="M296" s="23"/>
      <c r="N296" s="23"/>
      <c r="O296" s="23"/>
      <c r="P296" s="23"/>
      <c r="Q296" s="23"/>
      <c r="R296" s="23"/>
      <c r="S296" s="23"/>
      <c r="T296" s="23"/>
      <c r="U296" s="23"/>
      <c r="V296" s="23"/>
      <c r="W296" s="23"/>
      <c r="X296" s="23"/>
      <c r="Y296" s="23"/>
      <c r="Z296" s="23"/>
      <c r="AA296" s="23"/>
      <c r="AB296" s="23"/>
      <c r="AC296" s="23"/>
      <c r="AD296" s="23"/>
      <c r="AE296" s="24"/>
      <c r="AF296" s="24"/>
      <c r="AG296" s="24"/>
      <c r="AH296" s="24"/>
      <c r="AI296" s="24"/>
      <c r="AJ296" s="24"/>
      <c r="AK296" s="24"/>
      <c r="AL296" s="24"/>
      <c r="AM296" s="24"/>
      <c r="AN296" s="24"/>
      <c r="AO296" s="24"/>
      <c r="AP296" s="24"/>
      <c r="AQ296" s="24"/>
      <c r="AR296" s="24"/>
      <c r="AS296" s="24"/>
      <c r="AT296" s="24"/>
      <c r="AU296" s="23"/>
      <c r="AV296" s="23"/>
      <c r="AW296" s="23"/>
      <c r="AX296" s="23"/>
      <c r="AY296" s="23"/>
    </row>
    <row r="297" customFormat="false" ht="15.75" hidden="false" customHeight="true" outlineLevel="0" collapsed="false">
      <c r="A297" s="23"/>
      <c r="B297" s="23"/>
      <c r="C297" s="23"/>
      <c r="D297" s="23"/>
      <c r="E297" s="24"/>
      <c r="F297" s="24"/>
      <c r="G297" s="24"/>
      <c r="H297" s="24"/>
      <c r="I297" s="24"/>
      <c r="J297" s="24"/>
      <c r="K297" s="23"/>
      <c r="L297" s="23"/>
      <c r="M297" s="23"/>
      <c r="N297" s="23"/>
      <c r="O297" s="23"/>
      <c r="P297" s="23"/>
      <c r="Q297" s="23"/>
      <c r="R297" s="23"/>
      <c r="S297" s="23"/>
      <c r="T297" s="23"/>
      <c r="U297" s="23"/>
      <c r="V297" s="23"/>
      <c r="W297" s="23"/>
      <c r="X297" s="23"/>
      <c r="Y297" s="23"/>
      <c r="Z297" s="23"/>
      <c r="AA297" s="23"/>
      <c r="AB297" s="23"/>
      <c r="AC297" s="23"/>
      <c r="AD297" s="23"/>
      <c r="AE297" s="24"/>
      <c r="AF297" s="24"/>
      <c r="AG297" s="24"/>
      <c r="AH297" s="24"/>
      <c r="AI297" s="24"/>
      <c r="AJ297" s="24"/>
      <c r="AK297" s="24"/>
      <c r="AL297" s="24"/>
      <c r="AM297" s="24"/>
      <c r="AN297" s="24"/>
      <c r="AO297" s="24"/>
      <c r="AP297" s="24"/>
      <c r="AQ297" s="24"/>
      <c r="AR297" s="24"/>
      <c r="AS297" s="24"/>
      <c r="AT297" s="24"/>
      <c r="AU297" s="23"/>
      <c r="AV297" s="23"/>
      <c r="AW297" s="23"/>
      <c r="AX297" s="23"/>
      <c r="AY297" s="23"/>
    </row>
    <row r="298" customFormat="false" ht="15.75" hidden="false" customHeight="true" outlineLevel="0" collapsed="false">
      <c r="A298" s="23"/>
      <c r="B298" s="23"/>
      <c r="C298" s="23"/>
      <c r="D298" s="23"/>
      <c r="E298" s="24"/>
      <c r="F298" s="24"/>
      <c r="G298" s="24"/>
      <c r="H298" s="24"/>
      <c r="I298" s="24"/>
      <c r="J298" s="24"/>
      <c r="K298" s="23"/>
      <c r="L298" s="23"/>
      <c r="M298" s="23"/>
      <c r="N298" s="23"/>
      <c r="O298" s="23"/>
      <c r="P298" s="23"/>
      <c r="Q298" s="23"/>
      <c r="R298" s="23"/>
      <c r="S298" s="23"/>
      <c r="T298" s="23"/>
      <c r="U298" s="23"/>
      <c r="V298" s="23"/>
      <c r="W298" s="23"/>
      <c r="X298" s="23"/>
      <c r="Y298" s="23"/>
      <c r="Z298" s="23"/>
      <c r="AA298" s="23"/>
      <c r="AB298" s="23"/>
      <c r="AC298" s="23"/>
      <c r="AD298" s="23"/>
      <c r="AE298" s="24"/>
      <c r="AF298" s="24"/>
      <c r="AG298" s="24"/>
      <c r="AH298" s="24"/>
      <c r="AI298" s="24"/>
      <c r="AJ298" s="24"/>
      <c r="AK298" s="24"/>
      <c r="AL298" s="24"/>
      <c r="AM298" s="24"/>
      <c r="AN298" s="24"/>
      <c r="AO298" s="24"/>
      <c r="AP298" s="24"/>
      <c r="AQ298" s="24"/>
      <c r="AR298" s="24"/>
      <c r="AS298" s="24"/>
      <c r="AT298" s="24"/>
      <c r="AU298" s="23"/>
      <c r="AV298" s="23"/>
      <c r="AW298" s="23"/>
      <c r="AX298" s="23"/>
      <c r="AY298" s="23"/>
    </row>
    <row r="299" customFormat="false" ht="15.75" hidden="false" customHeight="true" outlineLevel="0" collapsed="false">
      <c r="A299" s="23"/>
      <c r="B299" s="23"/>
      <c r="C299" s="23"/>
      <c r="D299" s="23"/>
      <c r="E299" s="24"/>
      <c r="F299" s="24"/>
      <c r="G299" s="24"/>
      <c r="H299" s="24"/>
      <c r="I299" s="24"/>
      <c r="J299" s="24"/>
      <c r="K299" s="23"/>
      <c r="L299" s="23"/>
      <c r="M299" s="23"/>
      <c r="N299" s="23"/>
      <c r="O299" s="23"/>
      <c r="P299" s="23"/>
      <c r="Q299" s="23"/>
      <c r="R299" s="23"/>
      <c r="S299" s="23"/>
      <c r="T299" s="23"/>
      <c r="U299" s="23"/>
      <c r="V299" s="23"/>
      <c r="W299" s="23"/>
      <c r="X299" s="23"/>
      <c r="Y299" s="23"/>
      <c r="Z299" s="23"/>
      <c r="AA299" s="23"/>
      <c r="AB299" s="23"/>
      <c r="AC299" s="23"/>
      <c r="AD299" s="23"/>
      <c r="AE299" s="24"/>
      <c r="AF299" s="24"/>
      <c r="AG299" s="24"/>
      <c r="AH299" s="24"/>
      <c r="AI299" s="24"/>
      <c r="AJ299" s="24"/>
      <c r="AK299" s="24"/>
      <c r="AL299" s="24"/>
      <c r="AM299" s="24"/>
      <c r="AN299" s="24"/>
      <c r="AO299" s="24"/>
      <c r="AP299" s="24"/>
      <c r="AQ299" s="24"/>
      <c r="AR299" s="24"/>
      <c r="AS299" s="24"/>
      <c r="AT299" s="24"/>
      <c r="AU299" s="23"/>
      <c r="AV299" s="23"/>
      <c r="AW299" s="23"/>
      <c r="AX299" s="23"/>
      <c r="AY299" s="23"/>
    </row>
    <row r="300" customFormat="false" ht="15.75" hidden="false" customHeight="true" outlineLevel="0" collapsed="false">
      <c r="A300" s="23"/>
      <c r="B300" s="23"/>
      <c r="C300" s="23"/>
      <c r="D300" s="23"/>
      <c r="E300" s="24"/>
      <c r="F300" s="24"/>
      <c r="G300" s="24"/>
      <c r="H300" s="24"/>
      <c r="I300" s="24"/>
      <c r="J300" s="24"/>
      <c r="K300" s="23"/>
      <c r="L300" s="23"/>
      <c r="M300" s="23"/>
      <c r="N300" s="23"/>
      <c r="O300" s="23"/>
      <c r="P300" s="23"/>
      <c r="Q300" s="23"/>
      <c r="R300" s="23"/>
      <c r="S300" s="23"/>
      <c r="T300" s="23"/>
      <c r="U300" s="23"/>
      <c r="V300" s="23"/>
      <c r="W300" s="23"/>
      <c r="X300" s="23"/>
      <c r="Y300" s="23"/>
      <c r="Z300" s="23"/>
      <c r="AA300" s="23"/>
      <c r="AB300" s="23"/>
      <c r="AC300" s="23"/>
      <c r="AD300" s="23"/>
      <c r="AE300" s="24"/>
      <c r="AF300" s="24"/>
      <c r="AG300" s="24"/>
      <c r="AH300" s="24"/>
      <c r="AI300" s="24"/>
      <c r="AJ300" s="24"/>
      <c r="AK300" s="24"/>
      <c r="AL300" s="24"/>
      <c r="AM300" s="24"/>
      <c r="AN300" s="24"/>
      <c r="AO300" s="24"/>
      <c r="AP300" s="24"/>
      <c r="AQ300" s="24"/>
      <c r="AR300" s="24"/>
      <c r="AS300" s="24"/>
      <c r="AT300" s="24"/>
      <c r="AU300" s="23"/>
      <c r="AV300" s="23"/>
      <c r="AW300" s="23"/>
      <c r="AX300" s="23"/>
      <c r="AY300" s="23"/>
    </row>
    <row r="301" customFormat="false" ht="15.75" hidden="false" customHeight="true" outlineLevel="0" collapsed="false">
      <c r="A301" s="23"/>
      <c r="B301" s="23"/>
      <c r="C301" s="23"/>
      <c r="D301" s="23"/>
      <c r="E301" s="24"/>
      <c r="F301" s="24"/>
      <c r="G301" s="24"/>
      <c r="H301" s="24"/>
      <c r="I301" s="24"/>
      <c r="J301" s="24"/>
      <c r="K301" s="23"/>
      <c r="L301" s="23"/>
      <c r="M301" s="23"/>
      <c r="N301" s="23"/>
      <c r="O301" s="23"/>
      <c r="P301" s="23"/>
      <c r="Q301" s="23"/>
      <c r="R301" s="23"/>
      <c r="S301" s="23"/>
      <c r="T301" s="23"/>
      <c r="U301" s="23"/>
      <c r="V301" s="23"/>
      <c r="W301" s="23"/>
      <c r="X301" s="23"/>
      <c r="Y301" s="23"/>
      <c r="Z301" s="23"/>
      <c r="AA301" s="23"/>
      <c r="AB301" s="23"/>
      <c r="AC301" s="23"/>
      <c r="AD301" s="23"/>
      <c r="AE301" s="24"/>
      <c r="AF301" s="24"/>
      <c r="AG301" s="24"/>
      <c r="AH301" s="24"/>
      <c r="AI301" s="24"/>
      <c r="AJ301" s="24"/>
      <c r="AK301" s="24"/>
      <c r="AL301" s="24"/>
      <c r="AM301" s="24"/>
      <c r="AN301" s="24"/>
      <c r="AO301" s="24"/>
      <c r="AP301" s="24"/>
      <c r="AQ301" s="24"/>
      <c r="AR301" s="24"/>
      <c r="AS301" s="24"/>
      <c r="AT301" s="24"/>
      <c r="AU301" s="23"/>
      <c r="AV301" s="23"/>
      <c r="AW301" s="23"/>
      <c r="AX301" s="23"/>
      <c r="AY301" s="23"/>
    </row>
    <row r="302" customFormat="false" ht="15.75" hidden="false" customHeight="true" outlineLevel="0" collapsed="false">
      <c r="A302" s="23"/>
      <c r="B302" s="23"/>
      <c r="C302" s="23"/>
      <c r="D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row>
    <row r="303" customFormat="false" ht="15.75" hidden="false" customHeight="true" outlineLevel="0" collapsed="false">
      <c r="A303" s="23"/>
      <c r="B303" s="23"/>
      <c r="C303" s="23"/>
      <c r="D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row>
    <row r="304" customFormat="false" ht="15.75" hidden="false" customHeight="true" outlineLevel="0" collapsed="false">
      <c r="A304" s="23"/>
      <c r="B304" s="23"/>
      <c r="C304" s="23"/>
      <c r="D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row>
    <row r="305" customFormat="false" ht="15.75" hidden="false" customHeight="true" outlineLevel="0" collapsed="false">
      <c r="A305" s="23"/>
      <c r="B305" s="23"/>
      <c r="C305" s="23"/>
      <c r="D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row>
    <row r="306" customFormat="false" ht="15.75" hidden="false" customHeight="true" outlineLevel="0" collapsed="false">
      <c r="A306" s="23"/>
      <c r="B306" s="23"/>
      <c r="C306" s="23"/>
      <c r="D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row>
    <row r="307" customFormat="false" ht="15.75" hidden="false" customHeight="true" outlineLevel="0" collapsed="false">
      <c r="A307" s="23"/>
      <c r="B307" s="23"/>
      <c r="C307" s="23"/>
      <c r="D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row>
    <row r="308" customFormat="false" ht="15.75" hidden="false" customHeight="true" outlineLevel="0" collapsed="false">
      <c r="A308" s="23"/>
      <c r="B308" s="23"/>
      <c r="C308" s="23"/>
      <c r="D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row>
    <row r="309" customFormat="false" ht="15.75" hidden="false" customHeight="true" outlineLevel="0" collapsed="false">
      <c r="A309" s="23"/>
      <c r="B309" s="23"/>
      <c r="C309" s="23"/>
      <c r="D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row>
    <row r="310" customFormat="false" ht="15.75" hidden="false" customHeight="true" outlineLevel="0" collapsed="false">
      <c r="A310" s="23"/>
      <c r="B310" s="23"/>
      <c r="C310" s="23"/>
      <c r="D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row>
    <row r="311" customFormat="false" ht="15.75" hidden="false" customHeight="true" outlineLevel="0" collapsed="false">
      <c r="A311" s="23"/>
      <c r="B311" s="23"/>
      <c r="C311" s="23"/>
      <c r="D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row>
    <row r="312" customFormat="false" ht="15.75" hidden="false" customHeight="true" outlineLevel="0" collapsed="false">
      <c r="A312" s="23"/>
      <c r="B312" s="23"/>
      <c r="C312" s="23"/>
      <c r="D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row>
    <row r="313" customFormat="false" ht="15.75" hidden="false" customHeight="true" outlineLevel="0" collapsed="false">
      <c r="A313" s="23"/>
      <c r="B313" s="23"/>
      <c r="C313" s="23"/>
      <c r="D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row>
    <row r="314" customFormat="false" ht="15.75" hidden="false" customHeight="true" outlineLevel="0" collapsed="false">
      <c r="A314" s="23"/>
      <c r="B314" s="23"/>
      <c r="C314" s="23"/>
      <c r="D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row>
    <row r="315" customFormat="false" ht="15.75" hidden="false" customHeight="true" outlineLevel="0" collapsed="false">
      <c r="A315" s="23"/>
      <c r="B315" s="23"/>
      <c r="C315" s="23"/>
      <c r="D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row>
    <row r="316" customFormat="false" ht="15.75" hidden="false" customHeight="true" outlineLevel="0" collapsed="false">
      <c r="A316" s="23"/>
      <c r="B316" s="23"/>
      <c r="C316" s="23"/>
      <c r="D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row>
    <row r="317" customFormat="false" ht="15.75" hidden="false" customHeight="true" outlineLevel="0" collapsed="false">
      <c r="A317" s="23"/>
      <c r="B317" s="23"/>
      <c r="C317" s="23"/>
      <c r="D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row>
    <row r="318" customFormat="false" ht="15.75" hidden="false" customHeight="true" outlineLevel="0" collapsed="false">
      <c r="A318" s="23"/>
      <c r="B318" s="23"/>
      <c r="C318" s="23"/>
      <c r="D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row>
    <row r="319" customFormat="false" ht="15.75" hidden="false" customHeight="true" outlineLevel="0" collapsed="false">
      <c r="A319" s="23"/>
      <c r="B319" s="23"/>
      <c r="C319" s="23"/>
      <c r="D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row>
    <row r="320" customFormat="false" ht="15.75" hidden="false" customHeight="true" outlineLevel="0" collapsed="false">
      <c r="A320" s="23"/>
      <c r="B320" s="23"/>
      <c r="C320" s="23"/>
      <c r="D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row>
    <row r="321" customFormat="false" ht="15.75" hidden="false" customHeight="true" outlineLevel="0" collapsed="false">
      <c r="A321" s="23"/>
      <c r="B321" s="23"/>
      <c r="C321" s="23"/>
      <c r="D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row>
    <row r="322" customFormat="false" ht="15.75" hidden="false" customHeight="true" outlineLevel="0" collapsed="false">
      <c r="A322" s="23"/>
      <c r="B322" s="23"/>
      <c r="C322" s="23"/>
      <c r="D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row>
    <row r="323" customFormat="false" ht="15.75" hidden="false" customHeight="true" outlineLevel="0" collapsed="false">
      <c r="A323" s="23"/>
      <c r="B323" s="23"/>
      <c r="C323" s="23"/>
      <c r="D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row>
    <row r="324" customFormat="false" ht="15.75" hidden="false" customHeight="true" outlineLevel="0" collapsed="false">
      <c r="A324" s="23"/>
      <c r="B324" s="23"/>
      <c r="C324" s="23"/>
      <c r="D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row>
    <row r="325" customFormat="false" ht="15.75" hidden="false" customHeight="true" outlineLevel="0" collapsed="false">
      <c r="A325" s="23"/>
      <c r="B325" s="23"/>
      <c r="C325" s="23"/>
      <c r="D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row>
    <row r="326" customFormat="false" ht="15.75" hidden="false" customHeight="true" outlineLevel="0" collapsed="false">
      <c r="A326" s="23"/>
      <c r="B326" s="23"/>
      <c r="C326" s="23"/>
      <c r="D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row>
    <row r="327" customFormat="false" ht="15.75" hidden="false" customHeight="true" outlineLevel="0" collapsed="false">
      <c r="A327" s="23"/>
      <c r="B327" s="23"/>
      <c r="C327" s="23"/>
      <c r="D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row>
    <row r="328" customFormat="false" ht="15.75" hidden="false" customHeight="true" outlineLevel="0" collapsed="false">
      <c r="A328" s="23"/>
      <c r="B328" s="23"/>
      <c r="C328" s="23"/>
      <c r="D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row>
    <row r="329" customFormat="false" ht="15.75" hidden="false" customHeight="true" outlineLevel="0" collapsed="false">
      <c r="A329" s="23"/>
      <c r="B329" s="23"/>
      <c r="C329" s="23"/>
      <c r="D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row>
    <row r="330" customFormat="false" ht="15.75" hidden="false" customHeight="true" outlineLevel="0" collapsed="false">
      <c r="A330" s="23"/>
      <c r="B330" s="23"/>
      <c r="C330" s="23"/>
      <c r="D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row>
    <row r="331" customFormat="false" ht="15.75" hidden="false" customHeight="true" outlineLevel="0" collapsed="false">
      <c r="A331" s="23"/>
      <c r="B331" s="23"/>
      <c r="C331" s="23"/>
      <c r="D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row>
    <row r="332" customFormat="false" ht="15.75" hidden="false" customHeight="true" outlineLevel="0" collapsed="false">
      <c r="A332" s="23"/>
      <c r="B332" s="23"/>
      <c r="C332" s="23"/>
      <c r="D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row>
    <row r="333" customFormat="false" ht="15.75" hidden="false" customHeight="true" outlineLevel="0" collapsed="false">
      <c r="A333" s="23"/>
      <c r="B333" s="23"/>
      <c r="C333" s="23"/>
      <c r="D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row>
    <row r="334" customFormat="false" ht="15.75" hidden="false" customHeight="true" outlineLevel="0" collapsed="false">
      <c r="A334" s="23"/>
      <c r="B334" s="23"/>
      <c r="C334" s="23"/>
      <c r="D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row>
    <row r="335" customFormat="false" ht="15.75" hidden="false" customHeight="true" outlineLevel="0" collapsed="false">
      <c r="A335" s="23"/>
      <c r="B335" s="23"/>
      <c r="C335" s="23"/>
      <c r="D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row>
    <row r="336" customFormat="false" ht="15.75" hidden="false" customHeight="true" outlineLevel="0" collapsed="false">
      <c r="A336" s="23"/>
      <c r="B336" s="23"/>
      <c r="C336" s="23"/>
      <c r="D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row>
    <row r="337" customFormat="false" ht="15.75" hidden="false" customHeight="true" outlineLevel="0" collapsed="false">
      <c r="A337" s="23"/>
      <c r="B337" s="23"/>
      <c r="C337" s="23"/>
      <c r="D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row>
    <row r="338" customFormat="false" ht="15.75" hidden="false" customHeight="true" outlineLevel="0" collapsed="false">
      <c r="A338" s="23"/>
      <c r="B338" s="23"/>
      <c r="C338" s="23"/>
      <c r="D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row>
    <row r="339" customFormat="false" ht="15.75" hidden="false" customHeight="true" outlineLevel="0" collapsed="false">
      <c r="A339" s="23"/>
      <c r="B339" s="23"/>
      <c r="C339" s="23"/>
      <c r="D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row>
    <row r="340" customFormat="false" ht="15.75" hidden="false" customHeight="true" outlineLevel="0" collapsed="false">
      <c r="A340" s="23"/>
      <c r="B340" s="23"/>
      <c r="C340" s="23"/>
      <c r="D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row>
    <row r="341" customFormat="false" ht="15.75" hidden="false" customHeight="true" outlineLevel="0" collapsed="false">
      <c r="A341" s="23"/>
      <c r="B341" s="23"/>
      <c r="C341" s="23"/>
      <c r="D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row>
    <row r="342" customFormat="false" ht="15.75" hidden="false" customHeight="true" outlineLevel="0" collapsed="false">
      <c r="A342" s="23"/>
      <c r="B342" s="23"/>
      <c r="C342" s="23"/>
      <c r="D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row>
    <row r="343" customFormat="false" ht="15.75" hidden="false" customHeight="true" outlineLevel="0" collapsed="false">
      <c r="A343" s="23"/>
      <c r="B343" s="23"/>
      <c r="C343" s="23"/>
      <c r="D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row>
    <row r="344" customFormat="false" ht="15.75" hidden="false" customHeight="true" outlineLevel="0" collapsed="false">
      <c r="A344" s="23"/>
      <c r="B344" s="23"/>
      <c r="C344" s="23"/>
      <c r="D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row>
    <row r="345" customFormat="false" ht="15.75" hidden="false" customHeight="true" outlineLevel="0" collapsed="false">
      <c r="A345" s="23"/>
      <c r="B345" s="23"/>
      <c r="C345" s="23"/>
      <c r="D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row>
    <row r="346" customFormat="false" ht="15.75" hidden="false" customHeight="true" outlineLevel="0" collapsed="false">
      <c r="A346" s="23"/>
      <c r="B346" s="23"/>
      <c r="C346" s="23"/>
      <c r="D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row>
    <row r="347" customFormat="false" ht="15.75" hidden="false" customHeight="true" outlineLevel="0" collapsed="false">
      <c r="A347" s="23"/>
      <c r="B347" s="23"/>
      <c r="C347" s="23"/>
      <c r="D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row>
    <row r="348" customFormat="false" ht="15.75" hidden="false" customHeight="true" outlineLevel="0" collapsed="false">
      <c r="A348" s="23"/>
      <c r="B348" s="23"/>
      <c r="C348" s="23"/>
      <c r="D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row>
    <row r="349" customFormat="false" ht="15.75" hidden="false" customHeight="true" outlineLevel="0" collapsed="false">
      <c r="A349" s="23"/>
      <c r="B349" s="23"/>
      <c r="C349" s="23"/>
      <c r="D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row>
    <row r="350" customFormat="false" ht="15.75" hidden="false" customHeight="true" outlineLevel="0" collapsed="false">
      <c r="A350" s="23"/>
      <c r="B350" s="23"/>
      <c r="C350" s="23"/>
      <c r="D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row>
    <row r="351" customFormat="false" ht="15.75" hidden="false" customHeight="true" outlineLevel="0" collapsed="false">
      <c r="A351" s="23"/>
      <c r="B351" s="23"/>
      <c r="C351" s="23"/>
      <c r="D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row>
    <row r="352" customFormat="false" ht="15.75" hidden="false" customHeight="true" outlineLevel="0" collapsed="false">
      <c r="A352" s="23"/>
      <c r="B352" s="23"/>
      <c r="C352" s="23"/>
      <c r="D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row>
    <row r="353" customFormat="false" ht="15.75" hidden="false" customHeight="true" outlineLevel="0" collapsed="false">
      <c r="A353" s="23"/>
      <c r="B353" s="23"/>
      <c r="C353" s="23"/>
      <c r="D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row>
    <row r="354" customFormat="false" ht="15.75" hidden="false" customHeight="true" outlineLevel="0" collapsed="false">
      <c r="A354" s="23"/>
      <c r="B354" s="23"/>
      <c r="C354" s="23"/>
      <c r="D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row>
    <row r="355" customFormat="false" ht="15.75" hidden="false" customHeight="true" outlineLevel="0" collapsed="false">
      <c r="A355" s="23"/>
      <c r="B355" s="23"/>
      <c r="C355" s="23"/>
      <c r="D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row>
    <row r="356" customFormat="false" ht="15.75" hidden="false" customHeight="true" outlineLevel="0" collapsed="false">
      <c r="A356" s="23"/>
      <c r="B356" s="23"/>
      <c r="C356" s="23"/>
      <c r="D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row>
    <row r="357" customFormat="false" ht="15.75" hidden="false" customHeight="true" outlineLevel="0" collapsed="false">
      <c r="A357" s="23"/>
      <c r="B357" s="23"/>
      <c r="C357" s="23"/>
      <c r="D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row>
    <row r="358" customFormat="false" ht="15.75" hidden="false" customHeight="true" outlineLevel="0" collapsed="false">
      <c r="A358" s="23"/>
      <c r="B358" s="23"/>
      <c r="C358" s="23"/>
      <c r="D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row>
    <row r="359" customFormat="false" ht="15.75" hidden="false" customHeight="true" outlineLevel="0" collapsed="false">
      <c r="A359" s="23"/>
      <c r="B359" s="23"/>
      <c r="C359" s="23"/>
      <c r="D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row>
    <row r="360" customFormat="false" ht="15.75" hidden="false" customHeight="true" outlineLevel="0" collapsed="false">
      <c r="A360" s="23"/>
      <c r="B360" s="23"/>
      <c r="C360" s="23"/>
      <c r="D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row>
    <row r="361" customFormat="false" ht="15.75" hidden="false" customHeight="true" outlineLevel="0" collapsed="false">
      <c r="A361" s="23"/>
      <c r="B361" s="23"/>
      <c r="C361" s="23"/>
      <c r="D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row>
    <row r="362" customFormat="false" ht="15.75" hidden="false" customHeight="true" outlineLevel="0" collapsed="false">
      <c r="A362" s="23"/>
      <c r="B362" s="23"/>
      <c r="C362" s="23"/>
      <c r="D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row>
    <row r="363" customFormat="false" ht="15.75" hidden="false" customHeight="true" outlineLevel="0" collapsed="false">
      <c r="A363" s="23"/>
      <c r="B363" s="23"/>
      <c r="C363" s="23"/>
      <c r="D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row>
    <row r="364" customFormat="false" ht="15.75" hidden="false" customHeight="true" outlineLevel="0" collapsed="false">
      <c r="A364" s="23"/>
      <c r="B364" s="23"/>
      <c r="C364" s="23"/>
      <c r="D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row>
    <row r="365" customFormat="false" ht="15.75" hidden="false" customHeight="true" outlineLevel="0" collapsed="false">
      <c r="A365" s="23"/>
      <c r="B365" s="23"/>
      <c r="C365" s="23"/>
      <c r="D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row>
    <row r="366" customFormat="false" ht="15.75" hidden="false" customHeight="true" outlineLevel="0" collapsed="false">
      <c r="A366" s="23"/>
      <c r="B366" s="23"/>
      <c r="C366" s="23"/>
      <c r="D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row>
    <row r="367" customFormat="false" ht="15.75" hidden="false" customHeight="true" outlineLevel="0" collapsed="false">
      <c r="A367" s="23"/>
      <c r="B367" s="23"/>
      <c r="C367" s="23"/>
      <c r="D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row>
    <row r="368" customFormat="false" ht="15.75" hidden="false" customHeight="true" outlineLevel="0" collapsed="false">
      <c r="A368" s="23"/>
      <c r="B368" s="23"/>
      <c r="C368" s="23"/>
      <c r="D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row>
    <row r="369" customFormat="false" ht="15.75" hidden="false" customHeight="true" outlineLevel="0" collapsed="false">
      <c r="A369" s="23"/>
      <c r="B369" s="23"/>
      <c r="C369" s="23"/>
      <c r="D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row>
    <row r="370" customFormat="false" ht="15.75" hidden="false" customHeight="true" outlineLevel="0" collapsed="false">
      <c r="A370" s="23"/>
      <c r="B370" s="23"/>
      <c r="C370" s="23"/>
      <c r="D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row>
    <row r="371" customFormat="false" ht="15.75" hidden="false" customHeight="true" outlineLevel="0" collapsed="false">
      <c r="A371" s="23"/>
      <c r="B371" s="23"/>
      <c r="C371" s="23"/>
      <c r="D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row>
    <row r="372" customFormat="false" ht="15.75" hidden="false" customHeight="true" outlineLevel="0" collapsed="false">
      <c r="A372" s="23"/>
      <c r="B372" s="23"/>
      <c r="C372" s="23"/>
      <c r="D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row>
    <row r="373" customFormat="false" ht="15.75" hidden="false" customHeight="true" outlineLevel="0" collapsed="false">
      <c r="A373" s="23"/>
      <c r="B373" s="23"/>
      <c r="C373" s="23"/>
      <c r="D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row>
    <row r="374" customFormat="false" ht="15.75" hidden="false" customHeight="true" outlineLevel="0" collapsed="false">
      <c r="A374" s="23"/>
      <c r="B374" s="23"/>
      <c r="C374" s="23"/>
      <c r="D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row>
    <row r="375" customFormat="false" ht="15.75" hidden="false" customHeight="true" outlineLevel="0" collapsed="false">
      <c r="A375" s="23"/>
      <c r="B375" s="23"/>
      <c r="C375" s="23"/>
      <c r="D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row>
    <row r="376" customFormat="false" ht="15.75" hidden="false" customHeight="true" outlineLevel="0" collapsed="false">
      <c r="A376" s="23"/>
      <c r="B376" s="23"/>
      <c r="C376" s="23"/>
      <c r="D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row>
    <row r="377" customFormat="false" ht="15.75" hidden="false" customHeight="true" outlineLevel="0" collapsed="false">
      <c r="A377" s="23"/>
      <c r="B377" s="23"/>
      <c r="C377" s="23"/>
      <c r="D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row>
    <row r="378" customFormat="false" ht="15.75" hidden="false" customHeight="true" outlineLevel="0" collapsed="false">
      <c r="A378" s="23"/>
      <c r="B378" s="23"/>
      <c r="C378" s="23"/>
      <c r="D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row>
    <row r="379" customFormat="false" ht="15.75" hidden="false" customHeight="true" outlineLevel="0" collapsed="false">
      <c r="A379" s="23"/>
      <c r="B379" s="23"/>
      <c r="C379" s="23"/>
      <c r="D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row>
    <row r="380" customFormat="false" ht="15.75" hidden="false" customHeight="true" outlineLevel="0" collapsed="false">
      <c r="A380" s="23"/>
      <c r="B380" s="23"/>
      <c r="C380" s="23"/>
      <c r="D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row>
    <row r="381" customFormat="false" ht="15.75" hidden="false" customHeight="true" outlineLevel="0" collapsed="false">
      <c r="A381" s="23"/>
      <c r="B381" s="23"/>
      <c r="C381" s="23"/>
      <c r="D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row>
    <row r="382" customFormat="false" ht="15.75" hidden="false" customHeight="true" outlineLevel="0" collapsed="false">
      <c r="A382" s="23"/>
      <c r="B382" s="23"/>
      <c r="C382" s="23"/>
      <c r="D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row>
    <row r="383" customFormat="false" ht="15.75" hidden="false" customHeight="true" outlineLevel="0" collapsed="false">
      <c r="A383" s="23"/>
      <c r="B383" s="23"/>
      <c r="C383" s="23"/>
      <c r="D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row>
    <row r="384" customFormat="false" ht="15.75" hidden="false" customHeight="true" outlineLevel="0" collapsed="false">
      <c r="A384" s="23"/>
      <c r="B384" s="23"/>
      <c r="C384" s="23"/>
      <c r="D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row>
    <row r="385" customFormat="false" ht="15.75" hidden="false" customHeight="true" outlineLevel="0" collapsed="false">
      <c r="A385" s="23"/>
      <c r="B385" s="23"/>
      <c r="C385" s="23"/>
      <c r="D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row>
    <row r="386" customFormat="false" ht="15.75" hidden="false" customHeight="true" outlineLevel="0" collapsed="false">
      <c r="A386" s="23"/>
      <c r="B386" s="23"/>
      <c r="C386" s="23"/>
      <c r="D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row>
    <row r="387" customFormat="false" ht="15.75" hidden="false" customHeight="true" outlineLevel="0" collapsed="false">
      <c r="A387" s="23"/>
      <c r="B387" s="23"/>
      <c r="C387" s="23"/>
      <c r="D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row>
    <row r="388" customFormat="false" ht="15.75" hidden="false" customHeight="true" outlineLevel="0" collapsed="false">
      <c r="A388" s="23"/>
      <c r="B388" s="23"/>
      <c r="C388" s="23"/>
      <c r="D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row>
    <row r="389" customFormat="false" ht="15.75" hidden="false" customHeight="true" outlineLevel="0" collapsed="false">
      <c r="A389" s="23"/>
      <c r="B389" s="23"/>
      <c r="C389" s="23"/>
      <c r="D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row>
    <row r="390" customFormat="false" ht="15.75" hidden="false" customHeight="true" outlineLevel="0" collapsed="false">
      <c r="A390" s="23"/>
      <c r="B390" s="23"/>
      <c r="C390" s="23"/>
      <c r="D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row>
    <row r="391" customFormat="false" ht="15.75" hidden="false" customHeight="true" outlineLevel="0" collapsed="false">
      <c r="A391" s="23"/>
      <c r="B391" s="23"/>
      <c r="C391" s="23"/>
      <c r="D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row>
    <row r="392" customFormat="false" ht="15.75" hidden="false" customHeight="true" outlineLevel="0" collapsed="false">
      <c r="A392" s="23"/>
      <c r="B392" s="23"/>
      <c r="C392" s="23"/>
      <c r="D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row>
    <row r="393" customFormat="false" ht="15.75" hidden="false" customHeight="true" outlineLevel="0" collapsed="false">
      <c r="A393" s="23"/>
      <c r="B393" s="23"/>
      <c r="C393" s="23"/>
      <c r="D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row>
    <row r="394" customFormat="false" ht="15.75" hidden="false" customHeight="true" outlineLevel="0" collapsed="false">
      <c r="A394" s="23"/>
      <c r="B394" s="23"/>
      <c r="C394" s="23"/>
      <c r="D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row>
    <row r="395" customFormat="false" ht="15.75" hidden="false" customHeight="true" outlineLevel="0" collapsed="false">
      <c r="A395" s="23"/>
      <c r="B395" s="23"/>
      <c r="C395" s="23"/>
      <c r="D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row>
    <row r="396" customFormat="false" ht="15.75" hidden="false" customHeight="true" outlineLevel="0" collapsed="false">
      <c r="A396" s="23"/>
      <c r="B396" s="23"/>
      <c r="C396" s="23"/>
      <c r="D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row>
    <row r="397" customFormat="false" ht="15.75" hidden="false" customHeight="true" outlineLevel="0" collapsed="false">
      <c r="A397" s="23"/>
      <c r="B397" s="23"/>
      <c r="C397" s="23"/>
      <c r="D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row>
    <row r="398" customFormat="false" ht="15.75" hidden="false" customHeight="true" outlineLevel="0" collapsed="false">
      <c r="A398" s="23"/>
      <c r="B398" s="23"/>
      <c r="C398" s="23"/>
      <c r="D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row>
    <row r="399" customFormat="false" ht="15.75" hidden="false" customHeight="true" outlineLevel="0" collapsed="false">
      <c r="A399" s="23"/>
      <c r="B399" s="23"/>
      <c r="C399" s="23"/>
      <c r="D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row>
    <row r="400" customFormat="false" ht="15.75" hidden="false" customHeight="true" outlineLevel="0" collapsed="false">
      <c r="A400" s="23"/>
      <c r="B400" s="23"/>
      <c r="C400" s="23"/>
      <c r="D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row>
    <row r="401" customFormat="false" ht="15.75" hidden="false" customHeight="true" outlineLevel="0" collapsed="false">
      <c r="A401" s="23"/>
      <c r="B401" s="23"/>
      <c r="C401" s="23"/>
      <c r="D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row>
    <row r="402" customFormat="false" ht="15.75" hidden="false" customHeight="true" outlineLevel="0" collapsed="false">
      <c r="A402" s="23"/>
      <c r="B402" s="23"/>
      <c r="C402" s="23"/>
      <c r="D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row>
    <row r="403" customFormat="false" ht="15.75" hidden="false" customHeight="true" outlineLevel="0" collapsed="false">
      <c r="A403" s="23"/>
      <c r="B403" s="23"/>
      <c r="C403" s="23"/>
      <c r="D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row>
    <row r="404" customFormat="false" ht="15.75" hidden="false" customHeight="true" outlineLevel="0" collapsed="false">
      <c r="A404" s="23"/>
      <c r="B404" s="23"/>
      <c r="C404" s="23"/>
      <c r="D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row>
    <row r="405" customFormat="false" ht="15.75" hidden="false" customHeight="true" outlineLevel="0" collapsed="false">
      <c r="A405" s="23"/>
      <c r="B405" s="23"/>
      <c r="C405" s="23"/>
      <c r="D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row>
    <row r="406" customFormat="false" ht="15.75" hidden="false" customHeight="true" outlineLevel="0" collapsed="false">
      <c r="A406" s="23"/>
      <c r="B406" s="23"/>
      <c r="C406" s="23"/>
      <c r="D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row>
    <row r="407" customFormat="false" ht="15.75" hidden="false" customHeight="true" outlineLevel="0" collapsed="false">
      <c r="A407" s="23"/>
      <c r="B407" s="23"/>
      <c r="C407" s="23"/>
      <c r="D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row>
    <row r="408" customFormat="false" ht="15.75" hidden="false" customHeight="true" outlineLevel="0" collapsed="false">
      <c r="A408" s="23"/>
      <c r="B408" s="23"/>
      <c r="C408" s="23"/>
      <c r="D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row>
    <row r="409" customFormat="false" ht="15.75" hidden="false" customHeight="true" outlineLevel="0" collapsed="false">
      <c r="A409" s="23"/>
      <c r="B409" s="23"/>
      <c r="C409" s="23"/>
      <c r="D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row>
    <row r="410" customFormat="false" ht="15.75" hidden="false" customHeight="true" outlineLevel="0" collapsed="false">
      <c r="A410" s="23"/>
      <c r="B410" s="23"/>
      <c r="C410" s="23"/>
      <c r="D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row>
    <row r="411" customFormat="false" ht="15.75" hidden="false" customHeight="true" outlineLevel="0" collapsed="false">
      <c r="A411" s="23"/>
      <c r="B411" s="23"/>
      <c r="C411" s="23"/>
      <c r="D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row>
    <row r="412" customFormat="false" ht="15.75" hidden="false" customHeight="true" outlineLevel="0" collapsed="false">
      <c r="A412" s="23"/>
      <c r="B412" s="23"/>
      <c r="C412" s="23"/>
      <c r="D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row>
    <row r="413" customFormat="false" ht="15.75" hidden="false" customHeight="true" outlineLevel="0" collapsed="false">
      <c r="A413" s="23"/>
      <c r="B413" s="23"/>
      <c r="C413" s="23"/>
      <c r="D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row>
    <row r="414" customFormat="false" ht="15.75" hidden="false" customHeight="true" outlineLevel="0" collapsed="false">
      <c r="A414" s="23"/>
      <c r="B414" s="23"/>
      <c r="C414" s="23"/>
      <c r="D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row>
    <row r="415" customFormat="false" ht="15.75" hidden="false" customHeight="true" outlineLevel="0" collapsed="false">
      <c r="A415" s="23"/>
      <c r="B415" s="23"/>
      <c r="C415" s="23"/>
      <c r="D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row>
    <row r="416" customFormat="false" ht="15.75" hidden="false" customHeight="true" outlineLevel="0" collapsed="false">
      <c r="A416" s="23"/>
      <c r="B416" s="23"/>
      <c r="C416" s="23"/>
      <c r="D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row>
    <row r="417" customFormat="false" ht="15.75" hidden="false" customHeight="true" outlineLevel="0" collapsed="false">
      <c r="A417" s="23"/>
      <c r="B417" s="23"/>
      <c r="C417" s="23"/>
      <c r="D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row>
    <row r="418" customFormat="false" ht="15.75" hidden="false" customHeight="true" outlineLevel="0" collapsed="false">
      <c r="A418" s="23"/>
      <c r="B418" s="23"/>
      <c r="C418" s="23"/>
      <c r="D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row>
    <row r="419" customFormat="false" ht="15.75" hidden="false" customHeight="true" outlineLevel="0" collapsed="false">
      <c r="A419" s="23"/>
      <c r="B419" s="23"/>
      <c r="C419" s="23"/>
      <c r="D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row>
    <row r="420" customFormat="false" ht="15.75" hidden="false" customHeight="true" outlineLevel="0" collapsed="false">
      <c r="A420" s="23"/>
      <c r="B420" s="23"/>
      <c r="C420" s="23"/>
      <c r="D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row>
    <row r="421" customFormat="false" ht="15.75" hidden="false" customHeight="true" outlineLevel="0" collapsed="false">
      <c r="A421" s="23"/>
      <c r="B421" s="23"/>
      <c r="C421" s="23"/>
      <c r="D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row>
    <row r="422" customFormat="false" ht="15.75" hidden="false" customHeight="true" outlineLevel="0" collapsed="false">
      <c r="A422" s="23"/>
      <c r="B422" s="23"/>
      <c r="C422" s="23"/>
      <c r="D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row>
    <row r="423" customFormat="false" ht="15.75" hidden="false" customHeight="true" outlineLevel="0" collapsed="false">
      <c r="A423" s="23"/>
      <c r="B423" s="23"/>
      <c r="C423" s="23"/>
      <c r="D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row>
    <row r="424" customFormat="false" ht="15.75" hidden="false" customHeight="true" outlineLevel="0" collapsed="false">
      <c r="A424" s="23"/>
      <c r="B424" s="23"/>
      <c r="C424" s="23"/>
      <c r="D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row>
    <row r="425" customFormat="false" ht="15.75" hidden="false" customHeight="true" outlineLevel="0" collapsed="false">
      <c r="A425" s="23"/>
      <c r="B425" s="23"/>
      <c r="C425" s="23"/>
      <c r="D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row>
    <row r="426" customFormat="false" ht="15.75" hidden="false" customHeight="true" outlineLevel="0" collapsed="false">
      <c r="A426" s="23"/>
      <c r="B426" s="23"/>
      <c r="C426" s="23"/>
      <c r="D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row>
    <row r="427" customFormat="false" ht="15.75" hidden="false" customHeight="true" outlineLevel="0" collapsed="false">
      <c r="A427" s="23"/>
      <c r="B427" s="23"/>
      <c r="C427" s="23"/>
      <c r="D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row>
    <row r="428" customFormat="false" ht="15.75" hidden="false" customHeight="true" outlineLevel="0" collapsed="false">
      <c r="A428" s="23"/>
      <c r="B428" s="23"/>
      <c r="C428" s="23"/>
      <c r="D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row>
    <row r="429" customFormat="false" ht="15.75" hidden="false" customHeight="true" outlineLevel="0" collapsed="false">
      <c r="A429" s="23"/>
      <c r="B429" s="23"/>
      <c r="C429" s="23"/>
      <c r="D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row>
    <row r="430" customFormat="false" ht="15.75" hidden="false" customHeight="true" outlineLevel="0" collapsed="false">
      <c r="A430" s="23"/>
      <c r="B430" s="23"/>
      <c r="C430" s="23"/>
      <c r="D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row>
    <row r="431" customFormat="false" ht="15.75" hidden="false" customHeight="true" outlineLevel="0" collapsed="false">
      <c r="A431" s="23"/>
      <c r="B431" s="23"/>
      <c r="C431" s="23"/>
      <c r="D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row>
    <row r="432" customFormat="false" ht="15.75" hidden="false" customHeight="true" outlineLevel="0" collapsed="false">
      <c r="A432" s="23"/>
      <c r="B432" s="23"/>
      <c r="C432" s="23"/>
      <c r="D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row>
    <row r="433" customFormat="false" ht="15.75" hidden="false" customHeight="true" outlineLevel="0" collapsed="false">
      <c r="A433" s="23"/>
      <c r="B433" s="23"/>
      <c r="C433" s="23"/>
      <c r="D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row>
    <row r="434" customFormat="false" ht="15.75" hidden="false" customHeight="true" outlineLevel="0" collapsed="false">
      <c r="A434" s="23"/>
      <c r="B434" s="23"/>
      <c r="C434" s="23"/>
      <c r="D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row>
    <row r="435" customFormat="false" ht="15.75" hidden="false" customHeight="true" outlineLevel="0" collapsed="false">
      <c r="A435" s="23"/>
      <c r="B435" s="23"/>
      <c r="C435" s="23"/>
      <c r="D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row>
    <row r="436" customFormat="false" ht="15.75" hidden="false" customHeight="true" outlineLevel="0" collapsed="false">
      <c r="A436" s="23"/>
      <c r="B436" s="23"/>
      <c r="C436" s="23"/>
      <c r="D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row>
    <row r="437" customFormat="false" ht="15.75" hidden="false" customHeight="true" outlineLevel="0" collapsed="false">
      <c r="A437" s="23"/>
      <c r="B437" s="23"/>
      <c r="C437" s="23"/>
      <c r="D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row>
    <row r="438" customFormat="false" ht="15.75" hidden="false" customHeight="true" outlineLevel="0" collapsed="false">
      <c r="A438" s="23"/>
      <c r="B438" s="23"/>
      <c r="C438" s="23"/>
      <c r="D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row>
    <row r="439" customFormat="false" ht="15.75" hidden="false" customHeight="true" outlineLevel="0" collapsed="false">
      <c r="A439" s="23"/>
      <c r="B439" s="23"/>
      <c r="C439" s="23"/>
      <c r="D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row>
    <row r="440" customFormat="false" ht="15.75" hidden="false" customHeight="true" outlineLevel="0" collapsed="false">
      <c r="A440" s="23"/>
      <c r="B440" s="23"/>
      <c r="C440" s="23"/>
      <c r="D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row>
    <row r="441" customFormat="false" ht="15.75" hidden="false" customHeight="true" outlineLevel="0" collapsed="false">
      <c r="A441" s="23"/>
      <c r="B441" s="23"/>
      <c r="C441" s="23"/>
      <c r="D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row>
    <row r="442" customFormat="false" ht="15.75" hidden="false" customHeight="true" outlineLevel="0" collapsed="false">
      <c r="A442" s="23"/>
      <c r="B442" s="23"/>
      <c r="C442" s="23"/>
      <c r="D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row>
    <row r="443" customFormat="false" ht="15.75" hidden="false" customHeight="true" outlineLevel="0" collapsed="false">
      <c r="A443" s="23"/>
      <c r="B443" s="23"/>
      <c r="C443" s="23"/>
      <c r="D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row>
    <row r="444" customFormat="false" ht="15.75" hidden="false" customHeight="true" outlineLevel="0" collapsed="false">
      <c r="A444" s="23"/>
      <c r="B444" s="23"/>
      <c r="C444" s="23"/>
      <c r="D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row>
    <row r="445" customFormat="false" ht="15.75" hidden="false" customHeight="true" outlineLevel="0" collapsed="false">
      <c r="A445" s="23"/>
      <c r="B445" s="23"/>
      <c r="C445" s="23"/>
      <c r="D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row>
    <row r="446" customFormat="false" ht="15.75" hidden="false" customHeight="true" outlineLevel="0" collapsed="false">
      <c r="A446" s="23"/>
      <c r="B446" s="23"/>
      <c r="C446" s="23"/>
      <c r="D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row>
    <row r="447" customFormat="false" ht="15.75" hidden="false" customHeight="true" outlineLevel="0" collapsed="false">
      <c r="A447" s="23"/>
      <c r="B447" s="23"/>
      <c r="C447" s="23"/>
      <c r="D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row>
    <row r="448" customFormat="false" ht="15.75" hidden="false" customHeight="true" outlineLevel="0" collapsed="false">
      <c r="A448" s="23"/>
      <c r="B448" s="23"/>
      <c r="C448" s="23"/>
      <c r="D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row>
    <row r="449" customFormat="false" ht="15.75" hidden="false" customHeight="true" outlineLevel="0" collapsed="false">
      <c r="A449" s="23"/>
      <c r="B449" s="23"/>
      <c r="C449" s="23"/>
      <c r="D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row>
    <row r="450" customFormat="false" ht="15.75" hidden="false" customHeight="true" outlineLevel="0" collapsed="false">
      <c r="A450" s="23"/>
      <c r="B450" s="23"/>
      <c r="C450" s="23"/>
      <c r="D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row>
    <row r="451" customFormat="false" ht="15.75" hidden="false" customHeight="true" outlineLevel="0" collapsed="false">
      <c r="A451" s="23"/>
      <c r="B451" s="23"/>
      <c r="C451" s="23"/>
      <c r="D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row>
    <row r="452" customFormat="false" ht="15.75" hidden="false" customHeight="true" outlineLevel="0" collapsed="false">
      <c r="A452" s="23"/>
      <c r="B452" s="23"/>
      <c r="C452" s="23"/>
      <c r="D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row>
    <row r="453" customFormat="false" ht="15.75" hidden="false" customHeight="true" outlineLevel="0" collapsed="false">
      <c r="A453" s="23"/>
      <c r="B453" s="23"/>
      <c r="C453" s="23"/>
      <c r="D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row>
    <row r="454" customFormat="false" ht="15.75" hidden="false" customHeight="true" outlineLevel="0" collapsed="false">
      <c r="A454" s="23"/>
      <c r="B454" s="23"/>
      <c r="C454" s="23"/>
      <c r="D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row>
    <row r="455" customFormat="false" ht="15.75" hidden="false" customHeight="true" outlineLevel="0" collapsed="false">
      <c r="A455" s="23"/>
      <c r="B455" s="23"/>
      <c r="C455" s="23"/>
      <c r="D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row>
    <row r="456" customFormat="false" ht="15.75" hidden="false" customHeight="true" outlineLevel="0" collapsed="false">
      <c r="A456" s="23"/>
      <c r="B456" s="23"/>
      <c r="C456" s="23"/>
      <c r="D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row>
    <row r="457" customFormat="false" ht="15.75" hidden="false" customHeight="true" outlineLevel="0" collapsed="false">
      <c r="A457" s="23"/>
      <c r="B457" s="23"/>
      <c r="C457" s="23"/>
      <c r="D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row>
    <row r="458" customFormat="false" ht="15.75" hidden="false" customHeight="true" outlineLevel="0" collapsed="false">
      <c r="A458" s="23"/>
      <c r="B458" s="23"/>
      <c r="C458" s="23"/>
      <c r="D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row>
    <row r="459" customFormat="false" ht="15.75" hidden="false" customHeight="true" outlineLevel="0" collapsed="false">
      <c r="A459" s="23"/>
      <c r="B459" s="23"/>
      <c r="C459" s="23"/>
      <c r="D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row>
    <row r="460" customFormat="false" ht="15.75" hidden="false" customHeight="true" outlineLevel="0" collapsed="false">
      <c r="A460" s="23"/>
      <c r="B460" s="23"/>
      <c r="C460" s="23"/>
      <c r="D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row>
    <row r="461" customFormat="false" ht="15.75" hidden="false" customHeight="true" outlineLevel="0" collapsed="false">
      <c r="A461" s="23"/>
      <c r="B461" s="23"/>
      <c r="C461" s="23"/>
      <c r="D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row>
    <row r="462" customFormat="false" ht="15.75" hidden="false" customHeight="true" outlineLevel="0" collapsed="false">
      <c r="A462" s="23"/>
      <c r="B462" s="23"/>
      <c r="C462" s="23"/>
      <c r="D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row>
    <row r="463" customFormat="false" ht="15.75" hidden="false" customHeight="true" outlineLevel="0" collapsed="false">
      <c r="A463" s="23"/>
      <c r="B463" s="23"/>
      <c r="C463" s="23"/>
      <c r="D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row>
    <row r="464" customFormat="false" ht="15.75" hidden="false" customHeight="true" outlineLevel="0" collapsed="false">
      <c r="A464" s="23"/>
      <c r="B464" s="23"/>
      <c r="C464" s="23"/>
      <c r="D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row>
    <row r="465" customFormat="false" ht="15.75" hidden="false" customHeight="true" outlineLevel="0" collapsed="false">
      <c r="A465" s="23"/>
      <c r="B465" s="23"/>
      <c r="C465" s="23"/>
      <c r="D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row>
    <row r="466" customFormat="false" ht="15.75" hidden="false" customHeight="true" outlineLevel="0" collapsed="false">
      <c r="A466" s="23"/>
      <c r="B466" s="23"/>
      <c r="C466" s="23"/>
      <c r="D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row>
    <row r="467" customFormat="false" ht="15.75" hidden="false" customHeight="true" outlineLevel="0" collapsed="false">
      <c r="A467" s="23"/>
      <c r="B467" s="23"/>
      <c r="C467" s="23"/>
      <c r="D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row>
    <row r="468" customFormat="false" ht="15.75" hidden="false" customHeight="true" outlineLevel="0" collapsed="false">
      <c r="A468" s="23"/>
      <c r="B468" s="23"/>
      <c r="C468" s="23"/>
      <c r="D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row>
    <row r="469" customFormat="false" ht="15.75" hidden="false" customHeight="true" outlineLevel="0" collapsed="false">
      <c r="A469" s="23"/>
      <c r="B469" s="23"/>
      <c r="C469" s="23"/>
      <c r="D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row>
    <row r="470" customFormat="false" ht="15.75" hidden="false" customHeight="true" outlineLevel="0" collapsed="false">
      <c r="A470" s="23"/>
      <c r="B470" s="23"/>
      <c r="C470" s="23"/>
      <c r="D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row>
    <row r="471" customFormat="false" ht="15.75" hidden="false" customHeight="true" outlineLevel="0" collapsed="false">
      <c r="A471" s="23"/>
      <c r="B471" s="23"/>
      <c r="C471" s="23"/>
      <c r="D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row>
    <row r="472" customFormat="false" ht="15.75" hidden="false" customHeight="true" outlineLevel="0" collapsed="false">
      <c r="A472" s="23"/>
      <c r="B472" s="23"/>
      <c r="C472" s="23"/>
      <c r="D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row>
    <row r="473" customFormat="false" ht="15.75" hidden="false" customHeight="true" outlineLevel="0" collapsed="false">
      <c r="A473" s="23"/>
      <c r="B473" s="23"/>
      <c r="C473" s="23"/>
      <c r="D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row>
    <row r="474" customFormat="false" ht="15.75" hidden="false" customHeight="true" outlineLevel="0" collapsed="false">
      <c r="A474" s="23"/>
      <c r="B474" s="23"/>
      <c r="C474" s="23"/>
      <c r="D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row>
    <row r="475" customFormat="false" ht="15.75" hidden="false" customHeight="true" outlineLevel="0" collapsed="false">
      <c r="A475" s="23"/>
      <c r="B475" s="23"/>
      <c r="C475" s="23"/>
      <c r="D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row>
    <row r="476" customFormat="false" ht="15.75" hidden="false" customHeight="true" outlineLevel="0" collapsed="false">
      <c r="A476" s="23"/>
      <c r="B476" s="23"/>
      <c r="C476" s="23"/>
      <c r="D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row>
    <row r="477" customFormat="false" ht="15.75" hidden="false" customHeight="true" outlineLevel="0" collapsed="false">
      <c r="A477" s="23"/>
      <c r="B477" s="23"/>
      <c r="C477" s="23"/>
      <c r="D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row>
    <row r="478" customFormat="false" ht="15.75" hidden="false" customHeight="true" outlineLevel="0" collapsed="false">
      <c r="A478" s="23"/>
      <c r="B478" s="23"/>
      <c r="C478" s="23"/>
      <c r="D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row>
    <row r="479" customFormat="false" ht="15.75" hidden="false" customHeight="true" outlineLevel="0" collapsed="false">
      <c r="A479" s="23"/>
      <c r="B479" s="23"/>
      <c r="C479" s="23"/>
      <c r="D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row>
    <row r="480" customFormat="false" ht="15.75" hidden="false" customHeight="true" outlineLevel="0" collapsed="false">
      <c r="A480" s="23"/>
      <c r="B480" s="23"/>
      <c r="C480" s="23"/>
      <c r="D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row>
    <row r="481" customFormat="false" ht="15.75" hidden="false" customHeight="true" outlineLevel="0" collapsed="false">
      <c r="A481" s="23"/>
      <c r="B481" s="23"/>
      <c r="C481" s="23"/>
      <c r="D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row>
    <row r="482" customFormat="false" ht="15.75" hidden="false" customHeight="true" outlineLevel="0" collapsed="false">
      <c r="A482" s="23"/>
      <c r="B482" s="23"/>
      <c r="C482" s="23"/>
      <c r="D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row>
    <row r="483" customFormat="false" ht="15.75" hidden="false" customHeight="true" outlineLevel="0" collapsed="false">
      <c r="A483" s="23"/>
      <c r="B483" s="23"/>
      <c r="C483" s="23"/>
      <c r="D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row>
    <row r="484" customFormat="false" ht="15.75" hidden="false" customHeight="true" outlineLevel="0" collapsed="false">
      <c r="A484" s="23"/>
      <c r="B484" s="23"/>
      <c r="C484" s="23"/>
      <c r="D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row>
    <row r="485" customFormat="false" ht="15.75" hidden="false" customHeight="true" outlineLevel="0" collapsed="false">
      <c r="A485" s="23"/>
      <c r="B485" s="23"/>
      <c r="C485" s="23"/>
      <c r="D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row>
    <row r="486" customFormat="false" ht="15.75" hidden="false" customHeight="true" outlineLevel="0" collapsed="false">
      <c r="A486" s="23"/>
      <c r="B486" s="23"/>
      <c r="C486" s="23"/>
      <c r="D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row>
    <row r="487" customFormat="false" ht="15.75" hidden="false" customHeight="true" outlineLevel="0" collapsed="false">
      <c r="A487" s="23"/>
      <c r="B487" s="23"/>
      <c r="C487" s="23"/>
      <c r="D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row>
    <row r="488" customFormat="false" ht="15.75" hidden="false" customHeight="true" outlineLevel="0" collapsed="false">
      <c r="A488" s="23"/>
      <c r="B488" s="23"/>
      <c r="C488" s="23"/>
      <c r="D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row>
    <row r="489" customFormat="false" ht="15.75" hidden="false" customHeight="true" outlineLevel="0" collapsed="false">
      <c r="A489" s="23"/>
      <c r="B489" s="23"/>
      <c r="C489" s="23"/>
      <c r="D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row>
    <row r="490" customFormat="false" ht="15.75" hidden="false" customHeight="true" outlineLevel="0" collapsed="false">
      <c r="A490" s="23"/>
      <c r="B490" s="23"/>
      <c r="C490" s="23"/>
      <c r="D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row>
    <row r="491" customFormat="false" ht="15.75" hidden="false" customHeight="true" outlineLevel="0" collapsed="false">
      <c r="A491" s="23"/>
      <c r="B491" s="23"/>
      <c r="C491" s="23"/>
      <c r="D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row>
    <row r="492" customFormat="false" ht="15.75" hidden="false" customHeight="true" outlineLevel="0" collapsed="false">
      <c r="A492" s="23"/>
      <c r="B492" s="23"/>
      <c r="C492" s="23"/>
      <c r="D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row>
    <row r="493" customFormat="false" ht="15.75" hidden="false" customHeight="true" outlineLevel="0" collapsed="false">
      <c r="A493" s="23"/>
      <c r="B493" s="23"/>
      <c r="C493" s="23"/>
      <c r="D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row>
    <row r="494" customFormat="false" ht="15.75" hidden="false" customHeight="true" outlineLevel="0" collapsed="false">
      <c r="A494" s="23"/>
      <c r="B494" s="23"/>
      <c r="C494" s="23"/>
      <c r="D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row>
    <row r="495" customFormat="false" ht="15.75" hidden="false" customHeight="true" outlineLevel="0" collapsed="false">
      <c r="A495" s="23"/>
      <c r="B495" s="23"/>
      <c r="C495" s="23"/>
      <c r="D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row>
    <row r="496" customFormat="false" ht="15.75" hidden="false" customHeight="true" outlineLevel="0" collapsed="false">
      <c r="A496" s="23"/>
      <c r="B496" s="23"/>
      <c r="C496" s="23"/>
      <c r="D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row>
    <row r="497" customFormat="false" ht="15.75" hidden="false" customHeight="true" outlineLevel="0" collapsed="false">
      <c r="A497" s="23"/>
      <c r="B497" s="23"/>
      <c r="C497" s="23"/>
      <c r="D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row>
    <row r="498" customFormat="false" ht="15.75" hidden="false" customHeight="true" outlineLevel="0" collapsed="false">
      <c r="A498" s="23"/>
      <c r="B498" s="23"/>
      <c r="C498" s="23"/>
      <c r="D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row>
    <row r="499" customFormat="false" ht="15.75" hidden="false" customHeight="true" outlineLevel="0" collapsed="false">
      <c r="A499" s="23"/>
      <c r="B499" s="23"/>
      <c r="C499" s="23"/>
      <c r="D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row>
    <row r="500" customFormat="false" ht="15.75" hidden="false" customHeight="true" outlineLevel="0" collapsed="false">
      <c r="A500" s="23"/>
      <c r="B500" s="23"/>
      <c r="C500" s="23"/>
      <c r="D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row>
    <row r="501" customFormat="false" ht="15.75" hidden="false" customHeight="true" outlineLevel="0" collapsed="false">
      <c r="A501" s="23"/>
      <c r="B501" s="23"/>
      <c r="C501" s="23"/>
      <c r="D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row>
    <row r="502" customFormat="false" ht="15.75" hidden="false" customHeight="true" outlineLevel="0" collapsed="false">
      <c r="A502" s="23"/>
      <c r="B502" s="23"/>
      <c r="C502" s="23"/>
      <c r="D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row>
    <row r="503" customFormat="false" ht="15.75" hidden="false" customHeight="true" outlineLevel="0" collapsed="false">
      <c r="A503" s="23"/>
      <c r="B503" s="23"/>
      <c r="C503" s="23"/>
      <c r="D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row>
    <row r="504" customFormat="false" ht="15.75" hidden="false" customHeight="true" outlineLevel="0" collapsed="false">
      <c r="A504" s="23"/>
      <c r="B504" s="23"/>
      <c r="C504" s="23"/>
      <c r="D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row>
    <row r="505" customFormat="false" ht="15.75" hidden="false" customHeight="true" outlineLevel="0" collapsed="false">
      <c r="A505" s="23"/>
      <c r="B505" s="23"/>
      <c r="C505" s="23"/>
      <c r="D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row>
    <row r="506" customFormat="false" ht="15.75" hidden="false" customHeight="true" outlineLevel="0" collapsed="false">
      <c r="A506" s="23"/>
      <c r="B506" s="23"/>
      <c r="C506" s="23"/>
      <c r="D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row>
    <row r="507" customFormat="false" ht="15.75" hidden="false" customHeight="true" outlineLevel="0" collapsed="false">
      <c r="A507" s="23"/>
      <c r="B507" s="23"/>
      <c r="C507" s="23"/>
      <c r="D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row>
    <row r="508" customFormat="false" ht="15.75" hidden="false" customHeight="true" outlineLevel="0" collapsed="false">
      <c r="A508" s="23"/>
      <c r="B508" s="23"/>
      <c r="C508" s="23"/>
      <c r="D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row>
    <row r="509" customFormat="false" ht="15.75" hidden="false" customHeight="true" outlineLevel="0" collapsed="false">
      <c r="A509" s="23"/>
      <c r="B509" s="23"/>
      <c r="C509" s="23"/>
      <c r="D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row>
    <row r="510" customFormat="false" ht="15.75" hidden="false" customHeight="true" outlineLevel="0" collapsed="false">
      <c r="A510" s="23"/>
      <c r="B510" s="23"/>
      <c r="C510" s="23"/>
      <c r="D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row>
    <row r="511" customFormat="false" ht="15.75" hidden="false" customHeight="true" outlineLevel="0" collapsed="false">
      <c r="A511" s="23"/>
      <c r="B511" s="23"/>
      <c r="C511" s="23"/>
      <c r="D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row>
    <row r="512" customFormat="false" ht="15.75" hidden="false" customHeight="true" outlineLevel="0" collapsed="false">
      <c r="A512" s="23"/>
      <c r="B512" s="23"/>
      <c r="C512" s="23"/>
      <c r="D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row>
    <row r="513" customFormat="false" ht="15.75" hidden="false" customHeight="true" outlineLevel="0" collapsed="false">
      <c r="A513" s="23"/>
      <c r="B513" s="23"/>
      <c r="C513" s="23"/>
      <c r="D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row>
    <row r="514" customFormat="false" ht="15.75" hidden="false" customHeight="true" outlineLevel="0" collapsed="false">
      <c r="A514" s="23"/>
      <c r="B514" s="23"/>
      <c r="C514" s="23"/>
      <c r="D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row>
    <row r="515" customFormat="false" ht="15.75" hidden="false" customHeight="true" outlineLevel="0" collapsed="false">
      <c r="A515" s="23"/>
      <c r="B515" s="23"/>
      <c r="C515" s="23"/>
      <c r="D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row>
    <row r="516" customFormat="false" ht="15.75" hidden="false" customHeight="true" outlineLevel="0" collapsed="false">
      <c r="A516" s="23"/>
      <c r="B516" s="23"/>
      <c r="C516" s="23"/>
      <c r="D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row>
    <row r="517" customFormat="false" ht="15.75" hidden="false" customHeight="true" outlineLevel="0" collapsed="false">
      <c r="A517" s="23"/>
      <c r="B517" s="23"/>
      <c r="C517" s="23"/>
      <c r="D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row>
    <row r="518" customFormat="false" ht="15.75" hidden="false" customHeight="true" outlineLevel="0" collapsed="false">
      <c r="A518" s="23"/>
      <c r="B518" s="23"/>
      <c r="C518" s="23"/>
      <c r="D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row>
    <row r="519" customFormat="false" ht="15.75" hidden="false" customHeight="true" outlineLevel="0" collapsed="false">
      <c r="A519" s="23"/>
      <c r="B519" s="23"/>
      <c r="C519" s="23"/>
      <c r="D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row>
    <row r="520" customFormat="false" ht="15.75" hidden="false" customHeight="true" outlineLevel="0" collapsed="false">
      <c r="A520" s="23"/>
      <c r="B520" s="23"/>
      <c r="C520" s="23"/>
      <c r="D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row>
    <row r="521" customFormat="false" ht="15.75" hidden="false" customHeight="true" outlineLevel="0" collapsed="false">
      <c r="A521" s="23"/>
      <c r="B521" s="23"/>
      <c r="C521" s="23"/>
      <c r="D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row>
    <row r="522" customFormat="false" ht="15.75" hidden="false" customHeight="true" outlineLevel="0" collapsed="false">
      <c r="A522" s="23"/>
      <c r="B522" s="23"/>
      <c r="C522" s="23"/>
      <c r="D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row>
    <row r="523" customFormat="false" ht="15.75" hidden="false" customHeight="true" outlineLevel="0" collapsed="false">
      <c r="A523" s="23"/>
      <c r="B523" s="23"/>
      <c r="C523" s="23"/>
      <c r="D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row>
    <row r="524" customFormat="false" ht="15.75" hidden="false" customHeight="true" outlineLevel="0" collapsed="false">
      <c r="A524" s="23"/>
      <c r="B524" s="23"/>
      <c r="C524" s="23"/>
      <c r="D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row>
    <row r="525" customFormat="false" ht="15.75" hidden="false" customHeight="true" outlineLevel="0" collapsed="false">
      <c r="A525" s="23"/>
      <c r="B525" s="23"/>
      <c r="C525" s="23"/>
      <c r="D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row>
    <row r="526" customFormat="false" ht="15.75" hidden="false" customHeight="true" outlineLevel="0" collapsed="false">
      <c r="A526" s="23"/>
      <c r="B526" s="23"/>
      <c r="C526" s="23"/>
      <c r="D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row>
    <row r="527" customFormat="false" ht="15.75" hidden="false" customHeight="true" outlineLevel="0" collapsed="false">
      <c r="A527" s="23"/>
      <c r="B527" s="23"/>
      <c r="C527" s="23"/>
      <c r="D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row>
    <row r="528" customFormat="false" ht="15.75" hidden="false" customHeight="true" outlineLevel="0" collapsed="false">
      <c r="A528" s="23"/>
      <c r="B528" s="23"/>
      <c r="C528" s="23"/>
      <c r="D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row>
    <row r="529" customFormat="false" ht="15.75" hidden="false" customHeight="true" outlineLevel="0" collapsed="false">
      <c r="A529" s="23"/>
      <c r="B529" s="23"/>
      <c r="C529" s="23"/>
      <c r="D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row>
    <row r="530" customFormat="false" ht="15.75" hidden="false" customHeight="true" outlineLevel="0" collapsed="false">
      <c r="A530" s="23"/>
      <c r="B530" s="23"/>
      <c r="C530" s="23"/>
      <c r="D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row>
    <row r="531" customFormat="false" ht="15.75" hidden="false" customHeight="true" outlineLevel="0" collapsed="false">
      <c r="A531" s="23"/>
      <c r="B531" s="23"/>
      <c r="C531" s="23"/>
      <c r="D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row>
    <row r="532" customFormat="false" ht="15.75" hidden="false" customHeight="true" outlineLevel="0" collapsed="false">
      <c r="A532" s="23"/>
      <c r="B532" s="23"/>
      <c r="C532" s="23"/>
      <c r="D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row>
    <row r="533" customFormat="false" ht="15.75" hidden="false" customHeight="true" outlineLevel="0" collapsed="false">
      <c r="A533" s="23"/>
      <c r="B533" s="23"/>
      <c r="C533" s="23"/>
      <c r="D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row>
    <row r="534" customFormat="false" ht="15.75" hidden="false" customHeight="true" outlineLevel="0" collapsed="false">
      <c r="A534" s="23"/>
      <c r="B534" s="23"/>
      <c r="C534" s="23"/>
      <c r="D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row>
    <row r="535" customFormat="false" ht="15.75" hidden="false" customHeight="true" outlineLevel="0" collapsed="false">
      <c r="A535" s="23"/>
      <c r="B535" s="23"/>
      <c r="C535" s="23"/>
      <c r="D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row>
    <row r="536" customFormat="false" ht="15.75" hidden="false" customHeight="true" outlineLevel="0" collapsed="false">
      <c r="A536" s="23"/>
      <c r="B536" s="23"/>
      <c r="C536" s="23"/>
      <c r="D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row>
    <row r="537" customFormat="false" ht="15.75" hidden="false" customHeight="true" outlineLevel="0" collapsed="false">
      <c r="A537" s="23"/>
      <c r="B537" s="23"/>
      <c r="C537" s="23"/>
      <c r="D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row>
    <row r="538" customFormat="false" ht="15.75" hidden="false" customHeight="true" outlineLevel="0" collapsed="false">
      <c r="A538" s="23"/>
      <c r="B538" s="23"/>
      <c r="C538" s="23"/>
      <c r="D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row>
    <row r="539" customFormat="false" ht="15.75" hidden="false" customHeight="true" outlineLevel="0" collapsed="false">
      <c r="A539" s="23"/>
      <c r="B539" s="23"/>
      <c r="C539" s="23"/>
      <c r="D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row>
    <row r="540" customFormat="false" ht="15.75" hidden="false" customHeight="true" outlineLevel="0" collapsed="false">
      <c r="A540" s="23"/>
      <c r="B540" s="23"/>
      <c r="C540" s="23"/>
      <c r="D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row>
    <row r="541" customFormat="false" ht="15.75" hidden="false" customHeight="true" outlineLevel="0" collapsed="false">
      <c r="A541" s="23"/>
      <c r="B541" s="23"/>
      <c r="C541" s="23"/>
      <c r="D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row>
    <row r="542" customFormat="false" ht="15.75" hidden="false" customHeight="true" outlineLevel="0" collapsed="false">
      <c r="A542" s="23"/>
      <c r="B542" s="23"/>
      <c r="C542" s="23"/>
      <c r="D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row>
    <row r="543" customFormat="false" ht="15.75" hidden="false" customHeight="true" outlineLevel="0" collapsed="false">
      <c r="A543" s="23"/>
      <c r="B543" s="23"/>
      <c r="C543" s="23"/>
      <c r="D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row>
    <row r="544" customFormat="false" ht="15.75" hidden="false" customHeight="true" outlineLevel="0" collapsed="false">
      <c r="A544" s="23"/>
      <c r="B544" s="23"/>
      <c r="C544" s="23"/>
      <c r="D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row>
    <row r="545" customFormat="false" ht="15.75" hidden="false" customHeight="true" outlineLevel="0" collapsed="false">
      <c r="A545" s="23"/>
      <c r="B545" s="23"/>
      <c r="C545" s="23"/>
      <c r="D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row>
    <row r="546" customFormat="false" ht="15.75" hidden="false" customHeight="true" outlineLevel="0" collapsed="false">
      <c r="A546" s="23"/>
      <c r="B546" s="23"/>
      <c r="C546" s="23"/>
      <c r="D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row>
    <row r="547" customFormat="false" ht="15.75" hidden="false" customHeight="true" outlineLevel="0" collapsed="false">
      <c r="A547" s="23"/>
      <c r="B547" s="23"/>
      <c r="C547" s="23"/>
      <c r="D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row>
    <row r="548" customFormat="false" ht="15.75" hidden="false" customHeight="true" outlineLevel="0" collapsed="false">
      <c r="A548" s="23"/>
      <c r="B548" s="23"/>
      <c r="C548" s="23"/>
      <c r="D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row>
    <row r="549" customFormat="false" ht="15.75" hidden="false" customHeight="true" outlineLevel="0" collapsed="false">
      <c r="A549" s="23"/>
      <c r="B549" s="23"/>
      <c r="C549" s="23"/>
      <c r="D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row>
    <row r="550" customFormat="false" ht="15.75" hidden="false" customHeight="true" outlineLevel="0" collapsed="false">
      <c r="A550" s="23"/>
      <c r="B550" s="23"/>
      <c r="C550" s="23"/>
      <c r="D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row>
    <row r="551" customFormat="false" ht="15.75" hidden="false" customHeight="true" outlineLevel="0" collapsed="false">
      <c r="A551" s="23"/>
      <c r="B551" s="23"/>
      <c r="C551" s="23"/>
      <c r="D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row>
    <row r="552" customFormat="false" ht="15.75" hidden="false" customHeight="true" outlineLevel="0" collapsed="false">
      <c r="A552" s="23"/>
      <c r="B552" s="23"/>
      <c r="C552" s="23"/>
      <c r="D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row>
    <row r="553" customFormat="false" ht="15.75" hidden="false" customHeight="true" outlineLevel="0" collapsed="false">
      <c r="A553" s="23"/>
      <c r="B553" s="23"/>
      <c r="C553" s="23"/>
      <c r="D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row>
    <row r="554" customFormat="false" ht="15.75" hidden="false" customHeight="true" outlineLevel="0" collapsed="false">
      <c r="A554" s="23"/>
      <c r="B554" s="23"/>
      <c r="C554" s="23"/>
      <c r="D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row>
    <row r="555" customFormat="false" ht="15.75" hidden="false" customHeight="true" outlineLevel="0" collapsed="false">
      <c r="A555" s="23"/>
      <c r="B555" s="23"/>
      <c r="C555" s="23"/>
      <c r="D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row>
    <row r="556" customFormat="false" ht="15.75" hidden="false" customHeight="true" outlineLevel="0" collapsed="false">
      <c r="A556" s="23"/>
      <c r="B556" s="23"/>
      <c r="C556" s="23"/>
      <c r="D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row>
    <row r="557" customFormat="false" ht="15.75" hidden="false" customHeight="true" outlineLevel="0" collapsed="false">
      <c r="A557" s="23"/>
      <c r="B557" s="23"/>
      <c r="C557" s="23"/>
      <c r="D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row>
    <row r="558" customFormat="false" ht="15.75" hidden="false" customHeight="true" outlineLevel="0" collapsed="false">
      <c r="A558" s="23"/>
      <c r="B558" s="23"/>
      <c r="C558" s="23"/>
      <c r="D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row>
    <row r="559" customFormat="false" ht="15.75" hidden="false" customHeight="true" outlineLevel="0" collapsed="false">
      <c r="A559" s="23"/>
      <c r="B559" s="23"/>
      <c r="C559" s="23"/>
      <c r="D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row>
    <row r="560" customFormat="false" ht="15.75" hidden="false" customHeight="true" outlineLevel="0" collapsed="false">
      <c r="A560" s="23"/>
      <c r="B560" s="23"/>
      <c r="C560" s="23"/>
      <c r="D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row>
    <row r="561" customFormat="false" ht="15.75" hidden="false" customHeight="true" outlineLevel="0" collapsed="false">
      <c r="A561" s="23"/>
      <c r="B561" s="23"/>
      <c r="C561" s="23"/>
      <c r="D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row>
    <row r="562" customFormat="false" ht="15.75" hidden="false" customHeight="true" outlineLevel="0" collapsed="false">
      <c r="A562" s="23"/>
      <c r="B562" s="23"/>
      <c r="C562" s="23"/>
      <c r="D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row>
    <row r="563" customFormat="false" ht="15.75" hidden="false" customHeight="true" outlineLevel="0" collapsed="false">
      <c r="A563" s="23"/>
      <c r="B563" s="23"/>
      <c r="C563" s="23"/>
      <c r="D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row>
    <row r="564" customFormat="false" ht="15.75" hidden="false" customHeight="true" outlineLevel="0" collapsed="false">
      <c r="A564" s="23"/>
      <c r="B564" s="23"/>
      <c r="C564" s="23"/>
      <c r="D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row>
    <row r="565" customFormat="false" ht="15.75" hidden="false" customHeight="true" outlineLevel="0" collapsed="false">
      <c r="A565" s="23"/>
      <c r="B565" s="23"/>
      <c r="C565" s="23"/>
      <c r="D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row>
    <row r="566" customFormat="false" ht="15.75" hidden="false" customHeight="true" outlineLevel="0" collapsed="false">
      <c r="A566" s="23"/>
      <c r="B566" s="23"/>
      <c r="C566" s="23"/>
      <c r="D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row>
    <row r="567" customFormat="false" ht="15.75" hidden="false" customHeight="true" outlineLevel="0" collapsed="false">
      <c r="A567" s="23"/>
      <c r="B567" s="23"/>
      <c r="C567" s="23"/>
      <c r="D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row>
    <row r="568" customFormat="false" ht="15.75" hidden="false" customHeight="true" outlineLevel="0" collapsed="false">
      <c r="A568" s="23"/>
      <c r="B568" s="23"/>
      <c r="C568" s="23"/>
      <c r="D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row>
    <row r="569" customFormat="false" ht="15.75" hidden="false" customHeight="true" outlineLevel="0" collapsed="false">
      <c r="A569" s="23"/>
      <c r="B569" s="23"/>
      <c r="C569" s="23"/>
      <c r="D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row>
    <row r="570" customFormat="false" ht="15.75" hidden="false" customHeight="true" outlineLevel="0" collapsed="false">
      <c r="A570" s="23"/>
      <c r="B570" s="23"/>
      <c r="C570" s="23"/>
      <c r="D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row>
    <row r="571" customFormat="false" ht="15.75" hidden="false" customHeight="true" outlineLevel="0" collapsed="false">
      <c r="A571" s="23"/>
      <c r="B571" s="23"/>
      <c r="C571" s="23"/>
      <c r="D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row>
    <row r="572" customFormat="false" ht="15.75" hidden="false" customHeight="true" outlineLevel="0" collapsed="false">
      <c r="A572" s="23"/>
      <c r="B572" s="23"/>
      <c r="C572" s="23"/>
      <c r="D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row>
    <row r="573" customFormat="false" ht="15.75" hidden="false" customHeight="true" outlineLevel="0" collapsed="false">
      <c r="A573" s="23"/>
      <c r="B573" s="23"/>
      <c r="C573" s="23"/>
      <c r="D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row>
    <row r="574" customFormat="false" ht="15.75" hidden="false" customHeight="true" outlineLevel="0" collapsed="false">
      <c r="A574" s="23"/>
      <c r="B574" s="23"/>
      <c r="C574" s="23"/>
      <c r="D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row>
    <row r="575" customFormat="false" ht="15.75" hidden="false" customHeight="true" outlineLevel="0" collapsed="false">
      <c r="A575" s="23"/>
      <c r="B575" s="23"/>
      <c r="C575" s="23"/>
      <c r="D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row>
    <row r="576" customFormat="false" ht="15.75" hidden="false" customHeight="true" outlineLevel="0" collapsed="false">
      <c r="A576" s="23"/>
      <c r="B576" s="23"/>
      <c r="C576" s="23"/>
      <c r="D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row>
    <row r="577" customFormat="false" ht="15.75" hidden="false" customHeight="true" outlineLevel="0" collapsed="false">
      <c r="A577" s="23"/>
      <c r="B577" s="23"/>
      <c r="C577" s="23"/>
      <c r="D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row>
    <row r="578" customFormat="false" ht="15.75" hidden="false" customHeight="true" outlineLevel="0" collapsed="false">
      <c r="A578" s="23"/>
      <c r="B578" s="23"/>
      <c r="C578" s="23"/>
      <c r="D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row>
    <row r="579" customFormat="false" ht="15.75" hidden="false" customHeight="true" outlineLevel="0" collapsed="false">
      <c r="A579" s="23"/>
      <c r="B579" s="23"/>
      <c r="C579" s="23"/>
      <c r="D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row>
    <row r="580" customFormat="false" ht="15.75" hidden="false" customHeight="true" outlineLevel="0" collapsed="false">
      <c r="A580" s="23"/>
      <c r="B580" s="23"/>
      <c r="C580" s="23"/>
      <c r="D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row>
    <row r="581" customFormat="false" ht="15.75" hidden="false" customHeight="true" outlineLevel="0" collapsed="false">
      <c r="A581" s="23"/>
      <c r="B581" s="23"/>
      <c r="C581" s="23"/>
      <c r="D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row>
    <row r="582" customFormat="false" ht="15.75" hidden="false" customHeight="true" outlineLevel="0" collapsed="false">
      <c r="A582" s="23"/>
      <c r="B582" s="23"/>
      <c r="C582" s="23"/>
      <c r="D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row>
    <row r="583" customFormat="false" ht="15.75" hidden="false" customHeight="true" outlineLevel="0" collapsed="false">
      <c r="A583" s="23"/>
      <c r="B583" s="23"/>
      <c r="C583" s="23"/>
      <c r="D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row>
    <row r="584" customFormat="false" ht="15.75" hidden="false" customHeight="true" outlineLevel="0" collapsed="false">
      <c r="A584" s="23"/>
      <c r="B584" s="23"/>
      <c r="C584" s="23"/>
      <c r="D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row>
    <row r="585" customFormat="false" ht="15.75" hidden="false" customHeight="true" outlineLevel="0" collapsed="false">
      <c r="A585" s="23"/>
      <c r="B585" s="23"/>
      <c r="C585" s="23"/>
      <c r="D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row>
    <row r="586" customFormat="false" ht="15.75" hidden="false" customHeight="true" outlineLevel="0" collapsed="false">
      <c r="A586" s="23"/>
      <c r="B586" s="23"/>
      <c r="C586" s="23"/>
      <c r="D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row>
    <row r="587" customFormat="false" ht="15.75" hidden="false" customHeight="true" outlineLevel="0" collapsed="false">
      <c r="A587" s="23"/>
      <c r="B587" s="23"/>
      <c r="C587" s="23"/>
      <c r="D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row>
    <row r="588" customFormat="false" ht="15.75" hidden="false" customHeight="true" outlineLevel="0" collapsed="false">
      <c r="A588" s="23"/>
      <c r="B588" s="23"/>
      <c r="C588" s="23"/>
      <c r="D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row>
    <row r="589" customFormat="false" ht="15.75" hidden="false" customHeight="true" outlineLevel="0" collapsed="false">
      <c r="A589" s="23"/>
      <c r="B589" s="23"/>
      <c r="C589" s="23"/>
      <c r="D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row>
    <row r="590" customFormat="false" ht="15.75" hidden="false" customHeight="true" outlineLevel="0" collapsed="false">
      <c r="A590" s="23"/>
      <c r="B590" s="23"/>
      <c r="C590" s="23"/>
      <c r="D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row>
    <row r="591" customFormat="false" ht="15.75" hidden="false" customHeight="true" outlineLevel="0" collapsed="false">
      <c r="A591" s="23"/>
      <c r="B591" s="23"/>
      <c r="C591" s="23"/>
      <c r="D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row>
    <row r="592" customFormat="false" ht="15.75" hidden="false" customHeight="true" outlineLevel="0" collapsed="false">
      <c r="A592" s="23"/>
      <c r="B592" s="23"/>
      <c r="C592" s="23"/>
      <c r="D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row>
    <row r="593" customFormat="false" ht="15.75" hidden="false" customHeight="true" outlineLevel="0" collapsed="false">
      <c r="A593" s="23"/>
      <c r="B593" s="23"/>
      <c r="C593" s="23"/>
      <c r="D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row>
    <row r="594" customFormat="false" ht="15.75" hidden="false" customHeight="true" outlineLevel="0" collapsed="false">
      <c r="A594" s="23"/>
      <c r="B594" s="23"/>
      <c r="C594" s="23"/>
      <c r="D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row>
    <row r="595" customFormat="false" ht="15.75" hidden="false" customHeight="true" outlineLevel="0" collapsed="false">
      <c r="A595" s="23"/>
      <c r="B595" s="23"/>
      <c r="C595" s="23"/>
      <c r="D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row>
    <row r="596" customFormat="false" ht="15.75" hidden="false" customHeight="true" outlineLevel="0" collapsed="false">
      <c r="A596" s="23"/>
      <c r="B596" s="23"/>
      <c r="C596" s="23"/>
      <c r="D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row>
    <row r="597" customFormat="false" ht="15.75" hidden="false" customHeight="true" outlineLevel="0" collapsed="false">
      <c r="A597" s="23"/>
      <c r="B597" s="23"/>
      <c r="C597" s="23"/>
      <c r="D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row>
    <row r="598" customFormat="false" ht="15.75" hidden="false" customHeight="true" outlineLevel="0" collapsed="false">
      <c r="A598" s="23"/>
      <c r="B598" s="23"/>
      <c r="C598" s="23"/>
      <c r="D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row>
    <row r="599" customFormat="false" ht="15.75" hidden="false" customHeight="true" outlineLevel="0" collapsed="false">
      <c r="A599" s="23"/>
      <c r="B599" s="23"/>
      <c r="C599" s="23"/>
      <c r="D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row>
    <row r="600" customFormat="false" ht="15.75" hidden="false" customHeight="true" outlineLevel="0" collapsed="false">
      <c r="A600" s="23"/>
      <c r="B600" s="23"/>
      <c r="C600" s="23"/>
      <c r="D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row>
    <row r="601" customFormat="false" ht="15.75" hidden="false" customHeight="true" outlineLevel="0" collapsed="false">
      <c r="A601" s="23"/>
      <c r="B601" s="23"/>
      <c r="C601" s="23"/>
      <c r="D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row>
    <row r="602" customFormat="false" ht="15.75" hidden="false" customHeight="true" outlineLevel="0" collapsed="false">
      <c r="A602" s="23"/>
      <c r="B602" s="23"/>
      <c r="C602" s="23"/>
      <c r="D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row>
    <row r="603" customFormat="false" ht="15.75" hidden="false" customHeight="true" outlineLevel="0" collapsed="false">
      <c r="A603" s="23"/>
      <c r="B603" s="23"/>
      <c r="C603" s="23"/>
      <c r="D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row>
    <row r="604" customFormat="false" ht="15.75" hidden="false" customHeight="true" outlineLevel="0" collapsed="false">
      <c r="A604" s="23"/>
      <c r="B604" s="23"/>
      <c r="C604" s="23"/>
      <c r="D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row>
    <row r="605" customFormat="false" ht="15.75" hidden="false" customHeight="true" outlineLevel="0" collapsed="false">
      <c r="A605" s="23"/>
      <c r="B605" s="23"/>
      <c r="C605" s="23"/>
      <c r="D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row>
    <row r="606" customFormat="false" ht="15.75" hidden="false" customHeight="true" outlineLevel="0" collapsed="false">
      <c r="A606" s="23"/>
      <c r="B606" s="23"/>
      <c r="C606" s="23"/>
      <c r="D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row>
    <row r="607" customFormat="false" ht="15.75" hidden="false" customHeight="true" outlineLevel="0" collapsed="false">
      <c r="A607" s="23"/>
      <c r="B607" s="23"/>
      <c r="C607" s="23"/>
      <c r="D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row>
    <row r="608" customFormat="false" ht="15.75" hidden="false" customHeight="true" outlineLevel="0" collapsed="false">
      <c r="A608" s="23"/>
      <c r="B608" s="23"/>
      <c r="C608" s="23"/>
      <c r="D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row>
    <row r="609" customFormat="false" ht="15.75" hidden="false" customHeight="true" outlineLevel="0" collapsed="false">
      <c r="A609" s="23"/>
      <c r="B609" s="23"/>
      <c r="C609" s="23"/>
      <c r="D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row>
    <row r="610" customFormat="false" ht="15.75" hidden="false" customHeight="true" outlineLevel="0" collapsed="false">
      <c r="A610" s="23"/>
      <c r="B610" s="23"/>
      <c r="C610" s="23"/>
      <c r="D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row>
    <row r="611" customFormat="false" ht="15.75" hidden="false" customHeight="true" outlineLevel="0" collapsed="false">
      <c r="A611" s="23"/>
      <c r="B611" s="23"/>
      <c r="C611" s="23"/>
      <c r="D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row>
    <row r="612" customFormat="false" ht="15.75" hidden="false" customHeight="true" outlineLevel="0" collapsed="false">
      <c r="A612" s="23"/>
      <c r="B612" s="23"/>
      <c r="C612" s="23"/>
      <c r="D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row>
    <row r="613" customFormat="false" ht="15.75" hidden="false" customHeight="true" outlineLevel="0" collapsed="false">
      <c r="A613" s="23"/>
      <c r="B613" s="23"/>
      <c r="C613" s="23"/>
      <c r="D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row>
    <row r="614" customFormat="false" ht="15.75" hidden="false" customHeight="true" outlineLevel="0" collapsed="false">
      <c r="A614" s="23"/>
      <c r="B614" s="23"/>
      <c r="C614" s="23"/>
      <c r="D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row>
    <row r="615" customFormat="false" ht="15.75" hidden="false" customHeight="true" outlineLevel="0" collapsed="false">
      <c r="A615" s="23"/>
      <c r="B615" s="23"/>
      <c r="C615" s="23"/>
      <c r="D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row>
    <row r="616" customFormat="false" ht="15.75" hidden="false" customHeight="true" outlineLevel="0" collapsed="false">
      <c r="A616" s="23"/>
      <c r="B616" s="23"/>
      <c r="C616" s="23"/>
      <c r="D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row>
    <row r="617" customFormat="false" ht="15.75" hidden="false" customHeight="true" outlineLevel="0" collapsed="false">
      <c r="A617" s="23"/>
      <c r="B617" s="23"/>
      <c r="C617" s="23"/>
      <c r="D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row>
    <row r="618" customFormat="false" ht="15.75" hidden="false" customHeight="true" outlineLevel="0" collapsed="false">
      <c r="A618" s="23"/>
      <c r="B618" s="23"/>
      <c r="C618" s="23"/>
      <c r="D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row>
    <row r="619" customFormat="false" ht="15.75" hidden="false" customHeight="true" outlineLevel="0" collapsed="false">
      <c r="A619" s="23"/>
      <c r="B619" s="23"/>
      <c r="C619" s="23"/>
      <c r="D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row>
    <row r="620" customFormat="false" ht="15.75" hidden="false" customHeight="true" outlineLevel="0" collapsed="false">
      <c r="A620" s="23"/>
      <c r="B620" s="23"/>
      <c r="C620" s="23"/>
      <c r="D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row>
    <row r="621" customFormat="false" ht="15.75" hidden="false" customHeight="true" outlineLevel="0" collapsed="false">
      <c r="A621" s="23"/>
      <c r="B621" s="23"/>
      <c r="C621" s="23"/>
      <c r="D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row>
    <row r="622" customFormat="false" ht="15.75" hidden="false" customHeight="true" outlineLevel="0" collapsed="false">
      <c r="A622" s="23"/>
      <c r="B622" s="23"/>
      <c r="C622" s="23"/>
      <c r="D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row>
    <row r="623" customFormat="false" ht="15.75" hidden="false" customHeight="true" outlineLevel="0" collapsed="false">
      <c r="A623" s="23"/>
      <c r="B623" s="23"/>
      <c r="C623" s="23"/>
      <c r="D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row>
    <row r="624" customFormat="false" ht="15.75" hidden="false" customHeight="true" outlineLevel="0" collapsed="false">
      <c r="A624" s="23"/>
      <c r="B624" s="23"/>
      <c r="C624" s="23"/>
      <c r="D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row>
    <row r="625" customFormat="false" ht="15.75" hidden="false" customHeight="true" outlineLevel="0" collapsed="false">
      <c r="A625" s="23"/>
      <c r="B625" s="23"/>
      <c r="C625" s="23"/>
      <c r="D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row>
    <row r="626" customFormat="false" ht="15.75" hidden="false" customHeight="true" outlineLevel="0" collapsed="false">
      <c r="A626" s="23"/>
      <c r="B626" s="23"/>
      <c r="C626" s="23"/>
      <c r="D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row>
    <row r="627" customFormat="false" ht="15.75" hidden="false" customHeight="true" outlineLevel="0" collapsed="false">
      <c r="A627" s="23"/>
      <c r="B627" s="23"/>
      <c r="C627" s="23"/>
      <c r="D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row>
    <row r="628" customFormat="false" ht="15.75" hidden="false" customHeight="true" outlineLevel="0" collapsed="false">
      <c r="A628" s="23"/>
      <c r="B628" s="23"/>
      <c r="C628" s="23"/>
      <c r="D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row>
    <row r="629" customFormat="false" ht="15.75" hidden="false" customHeight="true" outlineLevel="0" collapsed="false">
      <c r="A629" s="23"/>
      <c r="B629" s="23"/>
      <c r="C629" s="23"/>
      <c r="D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row>
    <row r="630" customFormat="false" ht="15.75" hidden="false" customHeight="true" outlineLevel="0" collapsed="false">
      <c r="A630" s="23"/>
      <c r="B630" s="23"/>
      <c r="C630" s="23"/>
      <c r="D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row>
    <row r="631" customFormat="false" ht="15.75" hidden="false" customHeight="true" outlineLevel="0" collapsed="false">
      <c r="A631" s="23"/>
      <c r="B631" s="23"/>
      <c r="C631" s="23"/>
      <c r="D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row>
    <row r="632" customFormat="false" ht="15.75" hidden="false" customHeight="true" outlineLevel="0" collapsed="false">
      <c r="A632" s="23"/>
      <c r="B632" s="23"/>
      <c r="C632" s="23"/>
      <c r="D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row>
    <row r="633" customFormat="false" ht="15.75" hidden="false" customHeight="true" outlineLevel="0" collapsed="false">
      <c r="A633" s="23"/>
      <c r="B633" s="23"/>
      <c r="C633" s="23"/>
      <c r="D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row>
    <row r="634" customFormat="false" ht="15.75" hidden="false" customHeight="true" outlineLevel="0" collapsed="false">
      <c r="A634" s="23"/>
      <c r="B634" s="23"/>
      <c r="C634" s="23"/>
      <c r="D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row>
    <row r="635" customFormat="false" ht="15.75" hidden="false" customHeight="true" outlineLevel="0" collapsed="false">
      <c r="A635" s="23"/>
      <c r="B635" s="23"/>
      <c r="C635" s="23"/>
      <c r="D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row>
    <row r="636" customFormat="false" ht="15.75" hidden="false" customHeight="true" outlineLevel="0" collapsed="false">
      <c r="A636" s="23"/>
      <c r="B636" s="23"/>
      <c r="C636" s="23"/>
      <c r="D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row>
    <row r="637" customFormat="false" ht="15.75" hidden="false" customHeight="true" outlineLevel="0" collapsed="false">
      <c r="A637" s="23"/>
      <c r="B637" s="23"/>
      <c r="C637" s="23"/>
      <c r="D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row>
    <row r="638" customFormat="false" ht="15.75" hidden="false" customHeight="true" outlineLevel="0" collapsed="false">
      <c r="A638" s="23"/>
      <c r="B638" s="23"/>
      <c r="C638" s="23"/>
      <c r="D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row>
    <row r="639" customFormat="false" ht="15.75" hidden="false" customHeight="true" outlineLevel="0" collapsed="false">
      <c r="A639" s="23"/>
      <c r="B639" s="23"/>
      <c r="C639" s="23"/>
      <c r="D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row>
    <row r="640" customFormat="false" ht="15.75" hidden="false" customHeight="true" outlineLevel="0" collapsed="false">
      <c r="A640" s="23"/>
      <c r="B640" s="23"/>
      <c r="C640" s="23"/>
      <c r="D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row>
    <row r="641" customFormat="false" ht="15.75" hidden="false" customHeight="true" outlineLevel="0" collapsed="false">
      <c r="A641" s="23"/>
      <c r="B641" s="23"/>
      <c r="C641" s="23"/>
      <c r="D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row>
    <row r="642" customFormat="false" ht="15.75" hidden="false" customHeight="true" outlineLevel="0" collapsed="false">
      <c r="A642" s="23"/>
      <c r="B642" s="23"/>
      <c r="C642" s="23"/>
      <c r="D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row>
    <row r="643" customFormat="false" ht="15.75" hidden="false" customHeight="true" outlineLevel="0" collapsed="false">
      <c r="A643" s="23"/>
      <c r="B643" s="23"/>
      <c r="C643" s="23"/>
      <c r="D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row>
    <row r="644" customFormat="false" ht="15.75" hidden="false" customHeight="true" outlineLevel="0" collapsed="false">
      <c r="A644" s="23"/>
      <c r="B644" s="23"/>
      <c r="C644" s="23"/>
      <c r="D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row>
    <row r="645" customFormat="false" ht="15.75" hidden="false" customHeight="true" outlineLevel="0" collapsed="false">
      <c r="A645" s="23"/>
      <c r="B645" s="23"/>
      <c r="C645" s="23"/>
      <c r="D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row>
    <row r="646" customFormat="false" ht="15.75" hidden="false" customHeight="true" outlineLevel="0" collapsed="false">
      <c r="A646" s="23"/>
      <c r="B646" s="23"/>
      <c r="C646" s="23"/>
      <c r="D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row>
    <row r="647" customFormat="false" ht="15.75" hidden="false" customHeight="true" outlineLevel="0" collapsed="false">
      <c r="A647" s="23"/>
      <c r="B647" s="23"/>
      <c r="C647" s="23"/>
      <c r="D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row>
    <row r="648" customFormat="false" ht="15.75" hidden="false" customHeight="true" outlineLevel="0" collapsed="false">
      <c r="A648" s="23"/>
      <c r="B648" s="23"/>
      <c r="C648" s="23"/>
      <c r="D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row>
    <row r="649" customFormat="false" ht="15.75" hidden="false" customHeight="true" outlineLevel="0" collapsed="false">
      <c r="A649" s="23"/>
      <c r="B649" s="23"/>
      <c r="C649" s="23"/>
      <c r="D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row>
    <row r="650" customFormat="false" ht="15.75" hidden="false" customHeight="true" outlineLevel="0" collapsed="false">
      <c r="A650" s="23"/>
      <c r="B650" s="23"/>
      <c r="C650" s="23"/>
      <c r="D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row>
    <row r="651" customFormat="false" ht="15.75" hidden="false" customHeight="true" outlineLevel="0" collapsed="false">
      <c r="A651" s="23"/>
      <c r="B651" s="23"/>
      <c r="C651" s="23"/>
      <c r="D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row>
    <row r="652" customFormat="false" ht="15.75" hidden="false" customHeight="true" outlineLevel="0" collapsed="false">
      <c r="A652" s="23"/>
      <c r="B652" s="23"/>
      <c r="C652" s="23"/>
      <c r="D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row>
    <row r="653" customFormat="false" ht="15.75" hidden="false" customHeight="true" outlineLevel="0" collapsed="false">
      <c r="A653" s="23"/>
      <c r="B653" s="23"/>
      <c r="C653" s="23"/>
      <c r="D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row>
    <row r="654" customFormat="false" ht="15.75" hidden="false" customHeight="true" outlineLevel="0" collapsed="false">
      <c r="A654" s="23"/>
      <c r="B654" s="23"/>
      <c r="C654" s="23"/>
      <c r="D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row>
    <row r="655" customFormat="false" ht="15.75" hidden="false" customHeight="true" outlineLevel="0" collapsed="false">
      <c r="A655" s="23"/>
      <c r="B655" s="23"/>
      <c r="C655" s="23"/>
      <c r="D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row>
    <row r="656" customFormat="false" ht="15.75" hidden="false" customHeight="true" outlineLevel="0" collapsed="false">
      <c r="A656" s="23"/>
      <c r="B656" s="23"/>
      <c r="C656" s="23"/>
      <c r="D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row>
    <row r="657" customFormat="false" ht="15.75" hidden="false" customHeight="true" outlineLevel="0" collapsed="false">
      <c r="A657" s="23"/>
      <c r="B657" s="23"/>
      <c r="C657" s="23"/>
      <c r="D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row>
    <row r="658" customFormat="false" ht="15.75" hidden="false" customHeight="true" outlineLevel="0" collapsed="false">
      <c r="A658" s="23"/>
      <c r="B658" s="23"/>
      <c r="C658" s="23"/>
      <c r="D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row>
    <row r="659" customFormat="false" ht="15.75" hidden="false" customHeight="true" outlineLevel="0" collapsed="false">
      <c r="A659" s="23"/>
      <c r="B659" s="23"/>
      <c r="C659" s="23"/>
      <c r="D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row>
    <row r="660" customFormat="false" ht="15.75" hidden="false" customHeight="true" outlineLevel="0" collapsed="false">
      <c r="A660" s="23"/>
      <c r="B660" s="23"/>
      <c r="C660" s="23"/>
      <c r="D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row>
    <row r="661" customFormat="false" ht="15.75" hidden="false" customHeight="true" outlineLevel="0" collapsed="false">
      <c r="A661" s="23"/>
      <c r="B661" s="23"/>
      <c r="C661" s="23"/>
      <c r="D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row>
    <row r="662" customFormat="false" ht="15.75" hidden="false" customHeight="true" outlineLevel="0" collapsed="false">
      <c r="A662" s="23"/>
      <c r="B662" s="23"/>
      <c r="C662" s="23"/>
      <c r="D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row>
    <row r="663" customFormat="false" ht="15.75" hidden="false" customHeight="true" outlineLevel="0" collapsed="false">
      <c r="A663" s="23"/>
      <c r="B663" s="23"/>
      <c r="C663" s="23"/>
      <c r="D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row>
    <row r="664" customFormat="false" ht="15.75" hidden="false" customHeight="true" outlineLevel="0" collapsed="false">
      <c r="A664" s="23"/>
      <c r="B664" s="23"/>
      <c r="C664" s="23"/>
      <c r="D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row>
    <row r="665" customFormat="false" ht="15.75" hidden="false" customHeight="true" outlineLevel="0" collapsed="false">
      <c r="A665" s="23"/>
      <c r="B665" s="23"/>
      <c r="C665" s="23"/>
      <c r="D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row>
    <row r="666" customFormat="false" ht="15.75" hidden="false" customHeight="true" outlineLevel="0" collapsed="false">
      <c r="A666" s="23"/>
      <c r="B666" s="23"/>
      <c r="C666" s="23"/>
      <c r="D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row>
    <row r="667" customFormat="false" ht="15.75" hidden="false" customHeight="true" outlineLevel="0" collapsed="false">
      <c r="A667" s="23"/>
      <c r="B667" s="23"/>
      <c r="C667" s="23"/>
      <c r="D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row>
    <row r="668" customFormat="false" ht="15.75" hidden="false" customHeight="true" outlineLevel="0" collapsed="false">
      <c r="A668" s="23"/>
      <c r="B668" s="23"/>
      <c r="C668" s="23"/>
      <c r="D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row>
    <row r="669" customFormat="false" ht="15.75" hidden="false" customHeight="true" outlineLevel="0" collapsed="false">
      <c r="A669" s="23"/>
      <c r="B669" s="23"/>
      <c r="C669" s="23"/>
      <c r="D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row>
    <row r="670" customFormat="false" ht="15.75" hidden="false" customHeight="true" outlineLevel="0" collapsed="false">
      <c r="A670" s="23"/>
      <c r="B670" s="23"/>
      <c r="C670" s="23"/>
      <c r="D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row>
    <row r="671" customFormat="false" ht="15.75" hidden="false" customHeight="true" outlineLevel="0" collapsed="false">
      <c r="A671" s="23"/>
      <c r="B671" s="23"/>
      <c r="C671" s="23"/>
      <c r="D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row>
    <row r="672" customFormat="false" ht="15.75" hidden="false" customHeight="true" outlineLevel="0" collapsed="false">
      <c r="A672" s="23"/>
      <c r="B672" s="23"/>
      <c r="C672" s="23"/>
      <c r="D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row>
    <row r="673" customFormat="false" ht="15.75" hidden="false" customHeight="true" outlineLevel="0" collapsed="false">
      <c r="A673" s="23"/>
      <c r="B673" s="23"/>
      <c r="C673" s="23"/>
      <c r="D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row>
    <row r="674" customFormat="false" ht="15.75" hidden="false" customHeight="true" outlineLevel="0" collapsed="false">
      <c r="A674" s="23"/>
      <c r="B674" s="23"/>
      <c r="C674" s="23"/>
      <c r="D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row>
    <row r="675" customFormat="false" ht="15.75" hidden="false" customHeight="true" outlineLevel="0" collapsed="false">
      <c r="A675" s="23"/>
      <c r="B675" s="23"/>
      <c r="C675" s="23"/>
      <c r="D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row>
    <row r="676" customFormat="false" ht="15.75" hidden="false" customHeight="true" outlineLevel="0" collapsed="false">
      <c r="A676" s="23"/>
      <c r="B676" s="23"/>
      <c r="C676" s="23"/>
      <c r="D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row>
    <row r="677" customFormat="false" ht="15.75" hidden="false" customHeight="true" outlineLevel="0" collapsed="false">
      <c r="A677" s="23"/>
      <c r="B677" s="23"/>
      <c r="C677" s="23"/>
      <c r="D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row>
    <row r="678" customFormat="false" ht="15.75" hidden="false" customHeight="true" outlineLevel="0" collapsed="false">
      <c r="A678" s="23"/>
      <c r="B678" s="23"/>
      <c r="C678" s="23"/>
      <c r="D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row>
    <row r="679" customFormat="false" ht="15.75" hidden="false" customHeight="true" outlineLevel="0" collapsed="false">
      <c r="A679" s="23"/>
      <c r="B679" s="23"/>
      <c r="C679" s="23"/>
      <c r="D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row>
    <row r="680" customFormat="false" ht="15.75" hidden="false" customHeight="true" outlineLevel="0" collapsed="false">
      <c r="A680" s="23"/>
      <c r="B680" s="23"/>
      <c r="C680" s="23"/>
      <c r="D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row>
    <row r="681" customFormat="false" ht="15.75" hidden="false" customHeight="true" outlineLevel="0" collapsed="false">
      <c r="A681" s="23"/>
      <c r="B681" s="23"/>
      <c r="C681" s="23"/>
      <c r="D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row>
    <row r="682" customFormat="false" ht="15.75" hidden="false" customHeight="true" outlineLevel="0" collapsed="false">
      <c r="A682" s="23"/>
      <c r="B682" s="23"/>
      <c r="C682" s="23"/>
      <c r="D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row>
    <row r="683" customFormat="false" ht="15.75" hidden="false" customHeight="true" outlineLevel="0" collapsed="false">
      <c r="A683" s="23"/>
      <c r="B683" s="23"/>
      <c r="C683" s="23"/>
      <c r="D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row>
    <row r="684" customFormat="false" ht="15.75" hidden="false" customHeight="true" outlineLevel="0" collapsed="false">
      <c r="A684" s="23"/>
      <c r="B684" s="23"/>
      <c r="C684" s="23"/>
      <c r="D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row>
    <row r="685" customFormat="false" ht="15.75" hidden="false" customHeight="true" outlineLevel="0" collapsed="false">
      <c r="A685" s="23"/>
      <c r="B685" s="23"/>
      <c r="C685" s="23"/>
      <c r="D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row>
    <row r="686" customFormat="false" ht="15.75" hidden="false" customHeight="true" outlineLevel="0" collapsed="false">
      <c r="A686" s="23"/>
      <c r="B686" s="23"/>
      <c r="C686" s="23"/>
      <c r="D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row>
    <row r="687" customFormat="false" ht="15.75" hidden="false" customHeight="true" outlineLevel="0" collapsed="false">
      <c r="A687" s="23"/>
      <c r="B687" s="23"/>
      <c r="C687" s="23"/>
      <c r="D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row>
    <row r="688" customFormat="false" ht="15.75" hidden="false" customHeight="true" outlineLevel="0" collapsed="false">
      <c r="A688" s="23"/>
      <c r="B688" s="23"/>
      <c r="C688" s="23"/>
      <c r="D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row>
    <row r="689" customFormat="false" ht="15.75" hidden="false" customHeight="true" outlineLevel="0" collapsed="false">
      <c r="A689" s="23"/>
      <c r="B689" s="23"/>
      <c r="C689" s="23"/>
      <c r="D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row>
    <row r="690" customFormat="false" ht="15.75" hidden="false" customHeight="true" outlineLevel="0" collapsed="false">
      <c r="A690" s="23"/>
      <c r="B690" s="23"/>
      <c r="C690" s="23"/>
      <c r="D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row>
    <row r="691" customFormat="false" ht="15.75" hidden="false" customHeight="true" outlineLevel="0" collapsed="false">
      <c r="A691" s="23"/>
      <c r="B691" s="23"/>
      <c r="C691" s="23"/>
      <c r="D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row>
    <row r="692" customFormat="false" ht="15.75" hidden="false" customHeight="true" outlineLevel="0" collapsed="false">
      <c r="A692" s="23"/>
      <c r="B692" s="23"/>
      <c r="C692" s="23"/>
      <c r="D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row>
    <row r="693" customFormat="false" ht="15.75" hidden="false" customHeight="true" outlineLevel="0" collapsed="false">
      <c r="A693" s="23"/>
      <c r="B693" s="23"/>
      <c r="C693" s="23"/>
      <c r="D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row>
    <row r="694" customFormat="false" ht="15.75" hidden="false" customHeight="true" outlineLevel="0" collapsed="false">
      <c r="A694" s="23"/>
      <c r="B694" s="23"/>
      <c r="C694" s="23"/>
      <c r="D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row>
    <row r="695" customFormat="false" ht="15.75" hidden="false" customHeight="true" outlineLevel="0" collapsed="false">
      <c r="A695" s="23"/>
      <c r="B695" s="23"/>
      <c r="C695" s="23"/>
      <c r="D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row>
    <row r="696" customFormat="false" ht="15.75" hidden="false" customHeight="true" outlineLevel="0" collapsed="false">
      <c r="A696" s="23"/>
      <c r="B696" s="23"/>
      <c r="C696" s="23"/>
      <c r="D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row>
    <row r="697" customFormat="false" ht="15.75" hidden="false" customHeight="true" outlineLevel="0" collapsed="false">
      <c r="A697" s="23"/>
      <c r="B697" s="23"/>
      <c r="C697" s="23"/>
      <c r="D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row>
    <row r="698" customFormat="false" ht="15.75" hidden="false" customHeight="true" outlineLevel="0" collapsed="false">
      <c r="A698" s="23"/>
      <c r="B698" s="23"/>
      <c r="C698" s="23"/>
      <c r="D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row>
    <row r="699" customFormat="false" ht="15.75" hidden="false" customHeight="true" outlineLevel="0" collapsed="false">
      <c r="A699" s="23"/>
      <c r="B699" s="23"/>
      <c r="C699" s="23"/>
      <c r="D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row>
    <row r="700" customFormat="false" ht="15.75" hidden="false" customHeight="true" outlineLevel="0" collapsed="false">
      <c r="A700" s="23"/>
      <c r="B700" s="23"/>
      <c r="C700" s="23"/>
      <c r="D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row>
    <row r="701" customFormat="false" ht="15.75" hidden="false" customHeight="true" outlineLevel="0" collapsed="false">
      <c r="A701" s="23"/>
      <c r="B701" s="23"/>
      <c r="C701" s="23"/>
      <c r="D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row>
    <row r="702" customFormat="false" ht="15.75" hidden="false" customHeight="true" outlineLevel="0" collapsed="false">
      <c r="A702" s="23"/>
      <c r="B702" s="23"/>
      <c r="C702" s="23"/>
      <c r="D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row>
    <row r="703" customFormat="false" ht="15.75" hidden="false" customHeight="true" outlineLevel="0" collapsed="false">
      <c r="A703" s="23"/>
      <c r="B703" s="23"/>
      <c r="C703" s="23"/>
      <c r="D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row>
    <row r="704" customFormat="false" ht="15.75" hidden="false" customHeight="true" outlineLevel="0" collapsed="false">
      <c r="A704" s="23"/>
      <c r="B704" s="23"/>
      <c r="C704" s="23"/>
      <c r="D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row>
    <row r="705" customFormat="false" ht="15.75" hidden="false" customHeight="true" outlineLevel="0" collapsed="false">
      <c r="A705" s="23"/>
      <c r="B705" s="23"/>
      <c r="C705" s="23"/>
      <c r="D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row>
    <row r="706" customFormat="false" ht="15.75" hidden="false" customHeight="true" outlineLevel="0" collapsed="false">
      <c r="A706" s="23"/>
      <c r="B706" s="23"/>
      <c r="C706" s="23"/>
      <c r="D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row>
    <row r="707" customFormat="false" ht="15.75" hidden="false" customHeight="true" outlineLevel="0" collapsed="false">
      <c r="A707" s="23"/>
      <c r="B707" s="23"/>
      <c r="C707" s="23"/>
      <c r="D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row>
    <row r="708" customFormat="false" ht="15.75" hidden="false" customHeight="true" outlineLevel="0" collapsed="false">
      <c r="A708" s="23"/>
      <c r="B708" s="23"/>
      <c r="C708" s="23"/>
      <c r="D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row>
    <row r="709" customFormat="false" ht="15.75" hidden="false" customHeight="true" outlineLevel="0" collapsed="false">
      <c r="A709" s="23"/>
      <c r="B709" s="23"/>
      <c r="C709" s="23"/>
      <c r="D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row>
    <row r="710" customFormat="false" ht="15.75" hidden="false" customHeight="true" outlineLevel="0" collapsed="false">
      <c r="A710" s="23"/>
      <c r="B710" s="23"/>
      <c r="C710" s="23"/>
      <c r="D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row>
    <row r="711" customFormat="false" ht="15.75" hidden="false" customHeight="true" outlineLevel="0" collapsed="false">
      <c r="A711" s="23"/>
      <c r="B711" s="23"/>
      <c r="C711" s="23"/>
      <c r="D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row>
    <row r="712" customFormat="false" ht="15.75" hidden="false" customHeight="true" outlineLevel="0" collapsed="false">
      <c r="A712" s="23"/>
      <c r="B712" s="23"/>
      <c r="C712" s="23"/>
      <c r="D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row>
    <row r="713" customFormat="false" ht="15.75" hidden="false" customHeight="true" outlineLevel="0" collapsed="false">
      <c r="A713" s="23"/>
      <c r="B713" s="23"/>
      <c r="C713" s="23"/>
      <c r="D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row>
    <row r="714" customFormat="false" ht="15.75" hidden="false" customHeight="true" outlineLevel="0" collapsed="false">
      <c r="A714" s="23"/>
      <c r="B714" s="23"/>
      <c r="C714" s="23"/>
      <c r="D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row>
    <row r="715" customFormat="false" ht="15.75" hidden="false" customHeight="true" outlineLevel="0" collapsed="false">
      <c r="A715" s="23"/>
      <c r="B715" s="23"/>
      <c r="C715" s="23"/>
      <c r="D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row>
    <row r="716" customFormat="false" ht="15.75" hidden="false" customHeight="true" outlineLevel="0" collapsed="false">
      <c r="A716" s="23"/>
      <c r="B716" s="23"/>
      <c r="C716" s="23"/>
      <c r="D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row>
    <row r="717" customFormat="false" ht="15.75" hidden="false" customHeight="true" outlineLevel="0" collapsed="false">
      <c r="A717" s="23"/>
      <c r="B717" s="23"/>
      <c r="C717" s="23"/>
      <c r="D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row>
    <row r="718" customFormat="false" ht="15.75" hidden="false" customHeight="true" outlineLevel="0" collapsed="false">
      <c r="A718" s="23"/>
      <c r="B718" s="23"/>
      <c r="C718" s="23"/>
      <c r="D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row>
    <row r="719" customFormat="false" ht="15.75" hidden="false" customHeight="true" outlineLevel="0" collapsed="false">
      <c r="A719" s="23"/>
      <c r="B719" s="23"/>
      <c r="C719" s="23"/>
      <c r="D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row>
    <row r="720" customFormat="false" ht="15.75" hidden="false" customHeight="true" outlineLevel="0" collapsed="false">
      <c r="A720" s="23"/>
      <c r="B720" s="23"/>
      <c r="C720" s="23"/>
      <c r="D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row>
    <row r="721" customFormat="false" ht="15.75" hidden="false" customHeight="true" outlineLevel="0" collapsed="false">
      <c r="A721" s="23"/>
      <c r="B721" s="23"/>
      <c r="C721" s="23"/>
      <c r="D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row>
    <row r="722" customFormat="false" ht="15.75" hidden="false" customHeight="true" outlineLevel="0" collapsed="false">
      <c r="A722" s="23"/>
      <c r="B722" s="23"/>
      <c r="C722" s="23"/>
      <c r="D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row>
    <row r="723" customFormat="false" ht="15.75" hidden="false" customHeight="true" outlineLevel="0" collapsed="false">
      <c r="A723" s="23"/>
      <c r="B723" s="23"/>
      <c r="C723" s="23"/>
      <c r="D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row>
    <row r="724" customFormat="false" ht="15.75" hidden="false" customHeight="true" outlineLevel="0" collapsed="false">
      <c r="A724" s="23"/>
      <c r="B724" s="23"/>
      <c r="C724" s="23"/>
      <c r="D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row>
    <row r="725" customFormat="false" ht="15.75" hidden="false" customHeight="true" outlineLevel="0" collapsed="false">
      <c r="A725" s="23"/>
      <c r="B725" s="23"/>
      <c r="C725" s="23"/>
      <c r="D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row>
    <row r="726" customFormat="false" ht="15.75" hidden="false" customHeight="true" outlineLevel="0" collapsed="false">
      <c r="A726" s="23"/>
      <c r="B726" s="23"/>
      <c r="C726" s="23"/>
      <c r="D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row>
    <row r="727" customFormat="false" ht="15.75" hidden="false" customHeight="true" outlineLevel="0" collapsed="false">
      <c r="A727" s="23"/>
      <c r="B727" s="23"/>
      <c r="C727" s="23"/>
      <c r="D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row>
    <row r="728" customFormat="false" ht="15.75" hidden="false" customHeight="true" outlineLevel="0" collapsed="false">
      <c r="A728" s="23"/>
      <c r="B728" s="23"/>
      <c r="C728" s="23"/>
      <c r="D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row>
    <row r="729" customFormat="false" ht="15.75" hidden="false" customHeight="true" outlineLevel="0" collapsed="false">
      <c r="A729" s="23"/>
      <c r="B729" s="23"/>
      <c r="C729" s="23"/>
      <c r="D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row>
    <row r="730" customFormat="false" ht="15.75" hidden="false" customHeight="true" outlineLevel="0" collapsed="false">
      <c r="A730" s="23"/>
      <c r="B730" s="23"/>
      <c r="C730" s="23"/>
      <c r="D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row>
    <row r="731" customFormat="false" ht="15.75" hidden="false" customHeight="true" outlineLevel="0" collapsed="false">
      <c r="A731" s="23"/>
      <c r="B731" s="23"/>
      <c r="C731" s="23"/>
      <c r="D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row>
    <row r="732" customFormat="false" ht="15.75" hidden="false" customHeight="true" outlineLevel="0" collapsed="false">
      <c r="A732" s="23"/>
      <c r="B732" s="23"/>
      <c r="C732" s="23"/>
      <c r="D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row>
    <row r="733" customFormat="false" ht="15.75" hidden="false" customHeight="true" outlineLevel="0" collapsed="false">
      <c r="A733" s="23"/>
      <c r="B733" s="23"/>
      <c r="C733" s="23"/>
      <c r="D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row>
    <row r="734" customFormat="false" ht="15.75" hidden="false" customHeight="true" outlineLevel="0" collapsed="false">
      <c r="A734" s="23"/>
      <c r="B734" s="23"/>
      <c r="C734" s="23"/>
      <c r="D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row>
    <row r="735" customFormat="false" ht="15.75" hidden="false" customHeight="true" outlineLevel="0" collapsed="false">
      <c r="A735" s="23"/>
      <c r="B735" s="23"/>
      <c r="C735" s="23"/>
      <c r="D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row>
    <row r="736" customFormat="false" ht="15.75" hidden="false" customHeight="true" outlineLevel="0" collapsed="false">
      <c r="A736" s="23"/>
      <c r="B736" s="23"/>
      <c r="C736" s="23"/>
      <c r="D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row>
    <row r="737" customFormat="false" ht="15.75" hidden="false" customHeight="true" outlineLevel="0" collapsed="false">
      <c r="A737" s="23"/>
      <c r="B737" s="23"/>
      <c r="C737" s="23"/>
      <c r="D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row>
    <row r="738" customFormat="false" ht="15.75" hidden="false" customHeight="true" outlineLevel="0" collapsed="false">
      <c r="A738" s="23"/>
      <c r="B738" s="23"/>
      <c r="C738" s="23"/>
      <c r="D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row>
    <row r="739" customFormat="false" ht="15.75" hidden="false" customHeight="true" outlineLevel="0" collapsed="false">
      <c r="A739" s="23"/>
      <c r="B739" s="23"/>
      <c r="C739" s="23"/>
      <c r="D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row>
    <row r="740" customFormat="false" ht="15.75" hidden="false" customHeight="true" outlineLevel="0" collapsed="false">
      <c r="A740" s="23"/>
      <c r="B740" s="23"/>
      <c r="C740" s="23"/>
      <c r="D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row>
    <row r="741" customFormat="false" ht="15.75" hidden="false" customHeight="true" outlineLevel="0" collapsed="false">
      <c r="A741" s="23"/>
      <c r="B741" s="23"/>
      <c r="C741" s="23"/>
      <c r="D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row>
    <row r="742" customFormat="false" ht="15.75" hidden="false" customHeight="true" outlineLevel="0" collapsed="false">
      <c r="A742" s="23"/>
      <c r="B742" s="23"/>
      <c r="C742" s="23"/>
      <c r="D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row>
    <row r="743" customFormat="false" ht="15.75" hidden="false" customHeight="true" outlineLevel="0" collapsed="false">
      <c r="A743" s="23"/>
      <c r="B743" s="23"/>
      <c r="C743" s="23"/>
      <c r="D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row>
    <row r="744" customFormat="false" ht="15.75" hidden="false" customHeight="true" outlineLevel="0" collapsed="false">
      <c r="A744" s="23"/>
      <c r="B744" s="23"/>
      <c r="C744" s="23"/>
      <c r="D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row>
    <row r="745" customFormat="false" ht="15.75" hidden="false" customHeight="true" outlineLevel="0" collapsed="false">
      <c r="A745" s="23"/>
      <c r="B745" s="23"/>
      <c r="C745" s="23"/>
      <c r="D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row>
    <row r="746" customFormat="false" ht="15.75" hidden="false" customHeight="true" outlineLevel="0" collapsed="false">
      <c r="A746" s="23"/>
      <c r="B746" s="23"/>
      <c r="C746" s="23"/>
      <c r="D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row>
    <row r="747" customFormat="false" ht="15.75" hidden="false" customHeight="true" outlineLevel="0" collapsed="false">
      <c r="A747" s="23"/>
      <c r="B747" s="23"/>
      <c r="C747" s="23"/>
      <c r="D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row>
    <row r="748" customFormat="false" ht="15.75" hidden="false" customHeight="true" outlineLevel="0" collapsed="false">
      <c r="A748" s="23"/>
      <c r="B748" s="23"/>
      <c r="C748" s="23"/>
      <c r="D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row>
    <row r="749" customFormat="false" ht="15.75" hidden="false" customHeight="true" outlineLevel="0" collapsed="false">
      <c r="A749" s="23"/>
      <c r="B749" s="23"/>
      <c r="C749" s="23"/>
      <c r="D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row>
    <row r="750" customFormat="false" ht="15.75" hidden="false" customHeight="true" outlineLevel="0" collapsed="false">
      <c r="A750" s="23"/>
      <c r="B750" s="23"/>
      <c r="C750" s="23"/>
      <c r="D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row>
    <row r="751" customFormat="false" ht="15.75" hidden="false" customHeight="true" outlineLevel="0" collapsed="false">
      <c r="A751" s="23"/>
      <c r="B751" s="23"/>
      <c r="C751" s="23"/>
      <c r="D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row>
    <row r="752" customFormat="false" ht="15.75" hidden="false" customHeight="true" outlineLevel="0" collapsed="false">
      <c r="A752" s="23"/>
      <c r="B752" s="23"/>
      <c r="C752" s="23"/>
      <c r="D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row>
    <row r="753" customFormat="false" ht="15.75" hidden="false" customHeight="true" outlineLevel="0" collapsed="false">
      <c r="A753" s="23"/>
      <c r="B753" s="23"/>
      <c r="C753" s="23"/>
      <c r="D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row>
    <row r="754" customFormat="false" ht="15.75" hidden="false" customHeight="true" outlineLevel="0" collapsed="false">
      <c r="A754" s="23"/>
      <c r="B754" s="23"/>
      <c r="C754" s="23"/>
      <c r="D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row>
    <row r="755" customFormat="false" ht="15.75" hidden="false" customHeight="true" outlineLevel="0" collapsed="false">
      <c r="A755" s="23"/>
      <c r="B755" s="23"/>
      <c r="C755" s="23"/>
      <c r="D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row>
    <row r="756" customFormat="false" ht="15.75" hidden="false" customHeight="true" outlineLevel="0" collapsed="false">
      <c r="A756" s="23"/>
      <c r="B756" s="23"/>
      <c r="C756" s="23"/>
      <c r="D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row>
    <row r="757" customFormat="false" ht="15.75" hidden="false" customHeight="true" outlineLevel="0" collapsed="false">
      <c r="A757" s="23"/>
      <c r="B757" s="23"/>
      <c r="C757" s="23"/>
      <c r="D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row>
    <row r="758" customFormat="false" ht="15.75" hidden="false" customHeight="true" outlineLevel="0" collapsed="false">
      <c r="A758" s="23"/>
      <c r="B758" s="23"/>
      <c r="C758" s="23"/>
      <c r="D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row>
    <row r="759" customFormat="false" ht="15.75" hidden="false" customHeight="true" outlineLevel="0" collapsed="false">
      <c r="A759" s="23"/>
      <c r="B759" s="23"/>
      <c r="C759" s="23"/>
      <c r="D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row>
    <row r="760" customFormat="false" ht="15.75" hidden="false" customHeight="true" outlineLevel="0" collapsed="false">
      <c r="A760" s="23"/>
      <c r="B760" s="23"/>
      <c r="C760" s="23"/>
      <c r="D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row>
    <row r="761" customFormat="false" ht="15.75" hidden="false" customHeight="true" outlineLevel="0" collapsed="false">
      <c r="A761" s="23"/>
      <c r="B761" s="23"/>
      <c r="C761" s="23"/>
      <c r="D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row>
    <row r="762" customFormat="false" ht="15.75" hidden="false" customHeight="true" outlineLevel="0" collapsed="false">
      <c r="A762" s="23"/>
      <c r="B762" s="23"/>
      <c r="C762" s="23"/>
      <c r="D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row>
    <row r="763" customFormat="false" ht="15.75" hidden="false" customHeight="true" outlineLevel="0" collapsed="false">
      <c r="A763" s="23"/>
      <c r="B763" s="23"/>
      <c r="C763" s="23"/>
      <c r="D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row>
    <row r="764" customFormat="false" ht="15.75" hidden="false" customHeight="true" outlineLevel="0" collapsed="false">
      <c r="A764" s="23"/>
      <c r="B764" s="23"/>
      <c r="C764" s="23"/>
      <c r="D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row>
    <row r="765" customFormat="false" ht="15.75" hidden="false" customHeight="true" outlineLevel="0" collapsed="false">
      <c r="A765" s="23"/>
      <c r="B765" s="23"/>
      <c r="C765" s="23"/>
      <c r="D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row>
    <row r="766" customFormat="false" ht="15.75" hidden="false" customHeight="true" outlineLevel="0" collapsed="false">
      <c r="A766" s="23"/>
      <c r="B766" s="23"/>
      <c r="C766" s="23"/>
      <c r="D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row>
    <row r="767" customFormat="false" ht="15.75" hidden="false" customHeight="true" outlineLevel="0" collapsed="false">
      <c r="A767" s="23"/>
      <c r="B767" s="23"/>
      <c r="C767" s="23"/>
      <c r="D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row>
    <row r="768" customFormat="false" ht="15.75" hidden="false" customHeight="true" outlineLevel="0" collapsed="false">
      <c r="A768" s="23"/>
      <c r="B768" s="23"/>
      <c r="C768" s="23"/>
      <c r="D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row>
    <row r="769" customFormat="false" ht="15.75" hidden="false" customHeight="true" outlineLevel="0" collapsed="false">
      <c r="A769" s="23"/>
      <c r="B769" s="23"/>
      <c r="C769" s="23"/>
      <c r="D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row>
    <row r="770" customFormat="false" ht="15.75" hidden="false" customHeight="true" outlineLevel="0" collapsed="false">
      <c r="A770" s="23"/>
      <c r="B770" s="23"/>
      <c r="C770" s="23"/>
      <c r="D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row>
    <row r="771" customFormat="false" ht="15.75" hidden="false" customHeight="true" outlineLevel="0" collapsed="false">
      <c r="A771" s="23"/>
      <c r="B771" s="23"/>
      <c r="C771" s="23"/>
      <c r="D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row>
    <row r="772" customFormat="false" ht="15.75" hidden="false" customHeight="true" outlineLevel="0" collapsed="false">
      <c r="A772" s="23"/>
      <c r="B772" s="23"/>
      <c r="C772" s="23"/>
      <c r="D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row>
    <row r="773" customFormat="false" ht="15.75" hidden="false" customHeight="true" outlineLevel="0" collapsed="false">
      <c r="A773" s="23"/>
      <c r="B773" s="23"/>
      <c r="C773" s="23"/>
      <c r="D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row>
    <row r="774" customFormat="false" ht="15.75" hidden="false" customHeight="true" outlineLevel="0" collapsed="false">
      <c r="A774" s="23"/>
      <c r="B774" s="23"/>
      <c r="C774" s="23"/>
      <c r="D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row>
    <row r="775" customFormat="false" ht="15.75" hidden="false" customHeight="true" outlineLevel="0" collapsed="false">
      <c r="A775" s="23"/>
      <c r="B775" s="23"/>
      <c r="C775" s="23"/>
      <c r="D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row>
    <row r="776" customFormat="false" ht="15.75" hidden="false" customHeight="true" outlineLevel="0" collapsed="false">
      <c r="A776" s="23"/>
      <c r="B776" s="23"/>
      <c r="C776" s="23"/>
      <c r="D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row>
    <row r="777" customFormat="false" ht="15.75" hidden="false" customHeight="true" outlineLevel="0" collapsed="false">
      <c r="A777" s="23"/>
      <c r="B777" s="23"/>
      <c r="C777" s="23"/>
      <c r="D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row>
    <row r="778" customFormat="false" ht="15.75" hidden="false" customHeight="true" outlineLevel="0" collapsed="false">
      <c r="A778" s="23"/>
      <c r="B778" s="23"/>
      <c r="C778" s="23"/>
      <c r="D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row>
    <row r="779" customFormat="false" ht="15.75" hidden="false" customHeight="true" outlineLevel="0" collapsed="false">
      <c r="A779" s="23"/>
      <c r="B779" s="23"/>
      <c r="C779" s="23"/>
      <c r="D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row>
    <row r="780" customFormat="false" ht="15.75" hidden="false" customHeight="true" outlineLevel="0" collapsed="false">
      <c r="A780" s="23"/>
      <c r="B780" s="23"/>
      <c r="C780" s="23"/>
      <c r="D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row>
    <row r="781" customFormat="false" ht="15.75" hidden="false" customHeight="true" outlineLevel="0" collapsed="false">
      <c r="A781" s="23"/>
      <c r="B781" s="23"/>
      <c r="C781" s="23"/>
      <c r="D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row>
    <row r="782" customFormat="false" ht="15.75" hidden="false" customHeight="true" outlineLevel="0" collapsed="false">
      <c r="A782" s="23"/>
      <c r="B782" s="23"/>
      <c r="C782" s="23"/>
      <c r="D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row>
    <row r="783" customFormat="false" ht="15.75" hidden="false" customHeight="true" outlineLevel="0" collapsed="false">
      <c r="A783" s="23"/>
      <c r="B783" s="23"/>
      <c r="C783" s="23"/>
      <c r="D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row>
    <row r="784" customFormat="false" ht="15.75" hidden="false" customHeight="true" outlineLevel="0" collapsed="false">
      <c r="A784" s="23"/>
      <c r="B784" s="23"/>
      <c r="C784" s="23"/>
      <c r="D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row>
    <row r="785" customFormat="false" ht="15.75" hidden="false" customHeight="true" outlineLevel="0" collapsed="false">
      <c r="A785" s="23"/>
      <c r="B785" s="23"/>
      <c r="C785" s="23"/>
      <c r="D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row>
    <row r="786" customFormat="false" ht="15.75" hidden="false" customHeight="true" outlineLevel="0" collapsed="false">
      <c r="A786" s="23"/>
      <c r="B786" s="23"/>
      <c r="C786" s="23"/>
      <c r="D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row>
    <row r="787" customFormat="false" ht="15.75" hidden="false" customHeight="true" outlineLevel="0" collapsed="false">
      <c r="A787" s="23"/>
      <c r="B787" s="23"/>
      <c r="C787" s="23"/>
      <c r="D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row>
    <row r="788" customFormat="false" ht="15.75" hidden="false" customHeight="true" outlineLevel="0" collapsed="false">
      <c r="A788" s="23"/>
      <c r="B788" s="23"/>
      <c r="C788" s="23"/>
      <c r="D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row>
    <row r="789" customFormat="false" ht="15.75" hidden="false" customHeight="true" outlineLevel="0" collapsed="false">
      <c r="A789" s="23"/>
      <c r="B789" s="23"/>
      <c r="C789" s="23"/>
      <c r="D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row>
    <row r="790" customFormat="false" ht="15.75" hidden="false" customHeight="true" outlineLevel="0" collapsed="false">
      <c r="A790" s="23"/>
      <c r="B790" s="23"/>
      <c r="C790" s="23"/>
      <c r="D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row>
    <row r="791" customFormat="false" ht="15.75" hidden="false" customHeight="true" outlineLevel="0" collapsed="false">
      <c r="A791" s="23"/>
      <c r="B791" s="23"/>
      <c r="C791" s="23"/>
      <c r="D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row>
    <row r="792" customFormat="false" ht="15.75" hidden="false" customHeight="true" outlineLevel="0" collapsed="false">
      <c r="A792" s="23"/>
      <c r="B792" s="23"/>
      <c r="C792" s="23"/>
      <c r="D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row>
    <row r="793" customFormat="false" ht="15.75" hidden="false" customHeight="true" outlineLevel="0" collapsed="false">
      <c r="A793" s="23"/>
      <c r="B793" s="23"/>
      <c r="C793" s="23"/>
      <c r="D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row>
    <row r="794" customFormat="false" ht="15.75" hidden="false" customHeight="true" outlineLevel="0" collapsed="false">
      <c r="A794" s="23"/>
      <c r="B794" s="23"/>
      <c r="C794" s="23"/>
      <c r="D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row>
    <row r="795" customFormat="false" ht="15.75" hidden="false" customHeight="true" outlineLevel="0" collapsed="false">
      <c r="A795" s="23"/>
      <c r="B795" s="23"/>
      <c r="C795" s="23"/>
      <c r="D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row>
    <row r="796" customFormat="false" ht="15.75" hidden="false" customHeight="true" outlineLevel="0" collapsed="false">
      <c r="A796" s="23"/>
      <c r="B796" s="23"/>
      <c r="C796" s="23"/>
      <c r="D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row>
    <row r="797" customFormat="false" ht="15.75" hidden="false" customHeight="true" outlineLevel="0" collapsed="false">
      <c r="A797" s="23"/>
      <c r="B797" s="23"/>
      <c r="C797" s="23"/>
      <c r="D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row>
    <row r="798" customFormat="false" ht="15.75" hidden="false" customHeight="true" outlineLevel="0" collapsed="false">
      <c r="A798" s="23"/>
      <c r="B798" s="23"/>
      <c r="C798" s="23"/>
      <c r="D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row>
    <row r="799" customFormat="false" ht="15.75" hidden="false" customHeight="true" outlineLevel="0" collapsed="false">
      <c r="A799" s="23"/>
      <c r="B799" s="23"/>
      <c r="C799" s="23"/>
      <c r="D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row>
    <row r="800" customFormat="false" ht="15.75" hidden="false" customHeight="true" outlineLevel="0" collapsed="false">
      <c r="A800" s="23"/>
      <c r="B800" s="23"/>
      <c r="C800" s="23"/>
      <c r="D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row>
    <row r="801" customFormat="false" ht="15.75" hidden="false" customHeight="true" outlineLevel="0" collapsed="false">
      <c r="A801" s="23"/>
      <c r="B801" s="23"/>
      <c r="C801" s="23"/>
      <c r="D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row>
    <row r="802" customFormat="false" ht="15.75" hidden="false" customHeight="true" outlineLevel="0" collapsed="false">
      <c r="A802" s="23"/>
      <c r="B802" s="23"/>
      <c r="C802" s="23"/>
      <c r="D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row>
    <row r="803" customFormat="false" ht="15.75" hidden="false" customHeight="true" outlineLevel="0" collapsed="false">
      <c r="A803" s="23"/>
      <c r="B803" s="23"/>
      <c r="C803" s="23"/>
      <c r="D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row>
    <row r="804" customFormat="false" ht="15.75" hidden="false" customHeight="true" outlineLevel="0" collapsed="false">
      <c r="A804" s="23"/>
      <c r="B804" s="23"/>
      <c r="C804" s="23"/>
      <c r="D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row>
    <row r="805" customFormat="false" ht="15.75" hidden="false" customHeight="true" outlineLevel="0" collapsed="false">
      <c r="A805" s="23"/>
      <c r="B805" s="23"/>
      <c r="C805" s="23"/>
      <c r="D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row>
    <row r="806" customFormat="false" ht="15.75" hidden="false" customHeight="true" outlineLevel="0" collapsed="false">
      <c r="A806" s="23"/>
      <c r="B806" s="23"/>
      <c r="C806" s="23"/>
      <c r="D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row>
    <row r="807" customFormat="false" ht="15.75" hidden="false" customHeight="true" outlineLevel="0" collapsed="false">
      <c r="A807" s="23"/>
      <c r="B807" s="23"/>
      <c r="C807" s="23"/>
      <c r="D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row>
    <row r="808" customFormat="false" ht="15.75" hidden="false" customHeight="true" outlineLevel="0" collapsed="false">
      <c r="A808" s="23"/>
      <c r="B808" s="23"/>
      <c r="C808" s="23"/>
      <c r="D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row>
    <row r="809" customFormat="false" ht="15.75" hidden="false" customHeight="true" outlineLevel="0" collapsed="false">
      <c r="A809" s="23"/>
      <c r="B809" s="23"/>
      <c r="C809" s="23"/>
      <c r="D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row>
    <row r="810" customFormat="false" ht="15.75" hidden="false" customHeight="true" outlineLevel="0" collapsed="false">
      <c r="A810" s="23"/>
      <c r="B810" s="23"/>
      <c r="C810" s="23"/>
      <c r="D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row>
    <row r="811" customFormat="false" ht="15.75" hidden="false" customHeight="true" outlineLevel="0" collapsed="false">
      <c r="A811" s="23"/>
      <c r="B811" s="23"/>
      <c r="C811" s="23"/>
      <c r="D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row>
    <row r="812" customFormat="false" ht="15.75" hidden="false" customHeight="true" outlineLevel="0" collapsed="false">
      <c r="A812" s="23"/>
      <c r="B812" s="23"/>
      <c r="C812" s="23"/>
      <c r="D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row>
    <row r="813" customFormat="false" ht="15.75" hidden="false" customHeight="true" outlineLevel="0" collapsed="false">
      <c r="A813" s="23"/>
      <c r="B813" s="23"/>
      <c r="C813" s="23"/>
      <c r="D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row>
    <row r="814" customFormat="false" ht="15.75" hidden="false" customHeight="true" outlineLevel="0" collapsed="false">
      <c r="A814" s="23"/>
      <c r="B814" s="23"/>
      <c r="C814" s="23"/>
      <c r="D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row>
    <row r="815" customFormat="false" ht="15.75" hidden="false" customHeight="true" outlineLevel="0" collapsed="false">
      <c r="A815" s="23"/>
      <c r="B815" s="23"/>
      <c r="C815" s="23"/>
      <c r="D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row>
    <row r="816" customFormat="false" ht="15.75" hidden="false" customHeight="true" outlineLevel="0" collapsed="false">
      <c r="A816" s="23"/>
      <c r="B816" s="23"/>
      <c r="C816" s="23"/>
      <c r="D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row>
    <row r="817" customFormat="false" ht="15.75" hidden="false" customHeight="true" outlineLevel="0" collapsed="false">
      <c r="A817" s="23"/>
      <c r="B817" s="23"/>
      <c r="C817" s="23"/>
      <c r="D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row>
    <row r="818" customFormat="false" ht="15.75" hidden="false" customHeight="true" outlineLevel="0" collapsed="false">
      <c r="A818" s="23"/>
      <c r="B818" s="23"/>
      <c r="C818" s="23"/>
      <c r="D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row>
    <row r="819" customFormat="false" ht="15.75" hidden="false" customHeight="true" outlineLevel="0" collapsed="false">
      <c r="A819" s="23"/>
      <c r="B819" s="23"/>
      <c r="C819" s="23"/>
      <c r="D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row>
    <row r="820" customFormat="false" ht="15.75" hidden="false" customHeight="true" outlineLevel="0" collapsed="false">
      <c r="A820" s="23"/>
      <c r="B820" s="23"/>
      <c r="C820" s="23"/>
      <c r="D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row>
    <row r="821" customFormat="false" ht="15.75" hidden="false" customHeight="true" outlineLevel="0" collapsed="false">
      <c r="A821" s="23"/>
      <c r="B821" s="23"/>
      <c r="C821" s="23"/>
      <c r="D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row>
    <row r="822" customFormat="false" ht="15.75" hidden="false" customHeight="true" outlineLevel="0" collapsed="false">
      <c r="A822" s="23"/>
      <c r="B822" s="23"/>
      <c r="C822" s="23"/>
      <c r="D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row>
    <row r="823" customFormat="false" ht="15.75" hidden="false" customHeight="true" outlineLevel="0" collapsed="false">
      <c r="A823" s="23"/>
      <c r="B823" s="23"/>
      <c r="C823" s="23"/>
      <c r="D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row>
    <row r="824" customFormat="false" ht="15.75" hidden="false" customHeight="true" outlineLevel="0" collapsed="false">
      <c r="A824" s="23"/>
      <c r="B824" s="23"/>
      <c r="C824" s="23"/>
      <c r="D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row>
    <row r="825" customFormat="false" ht="15.75" hidden="false" customHeight="true" outlineLevel="0" collapsed="false">
      <c r="A825" s="23"/>
      <c r="B825" s="23"/>
      <c r="C825" s="23"/>
      <c r="D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row>
    <row r="826" customFormat="false" ht="15.75" hidden="false" customHeight="true" outlineLevel="0" collapsed="false">
      <c r="A826" s="23"/>
      <c r="B826" s="23"/>
      <c r="C826" s="23"/>
      <c r="D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row>
    <row r="827" customFormat="false" ht="15.75" hidden="false" customHeight="true" outlineLevel="0" collapsed="false">
      <c r="A827" s="23"/>
      <c r="B827" s="23"/>
      <c r="C827" s="23"/>
      <c r="D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row>
    <row r="828" customFormat="false" ht="15.75" hidden="false" customHeight="true" outlineLevel="0" collapsed="false">
      <c r="A828" s="23"/>
      <c r="B828" s="23"/>
      <c r="C828" s="23"/>
      <c r="D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row>
    <row r="829" customFormat="false" ht="15.75" hidden="false" customHeight="true" outlineLevel="0" collapsed="false">
      <c r="A829" s="23"/>
      <c r="B829" s="23"/>
      <c r="C829" s="23"/>
      <c r="D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row>
    <row r="830" customFormat="false" ht="15.75" hidden="false" customHeight="true" outlineLevel="0" collapsed="false">
      <c r="A830" s="23"/>
      <c r="B830" s="23"/>
      <c r="C830" s="23"/>
      <c r="D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row>
    <row r="831" customFormat="false" ht="15.75" hidden="false" customHeight="true" outlineLevel="0" collapsed="false">
      <c r="A831" s="23"/>
      <c r="B831" s="23"/>
      <c r="C831" s="23"/>
      <c r="D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row>
    <row r="832" customFormat="false" ht="15.75" hidden="false" customHeight="true" outlineLevel="0" collapsed="false">
      <c r="A832" s="23"/>
      <c r="B832" s="23"/>
      <c r="C832" s="23"/>
      <c r="D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row>
    <row r="833" customFormat="false" ht="15.75" hidden="false" customHeight="true" outlineLevel="0" collapsed="false">
      <c r="A833" s="23"/>
      <c r="B833" s="23"/>
      <c r="C833" s="23"/>
      <c r="D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row>
    <row r="834" customFormat="false" ht="15.75" hidden="false" customHeight="true" outlineLevel="0" collapsed="false">
      <c r="A834" s="23"/>
      <c r="B834" s="23"/>
      <c r="C834" s="23"/>
      <c r="D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row>
    <row r="835" customFormat="false" ht="15.75" hidden="false" customHeight="true" outlineLevel="0" collapsed="false">
      <c r="A835" s="23"/>
      <c r="B835" s="23"/>
      <c r="C835" s="23"/>
      <c r="D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row>
    <row r="836" customFormat="false" ht="15.75" hidden="false" customHeight="true" outlineLevel="0" collapsed="false">
      <c r="A836" s="23"/>
      <c r="B836" s="23"/>
      <c r="C836" s="23"/>
      <c r="D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row>
    <row r="837" customFormat="false" ht="15.75" hidden="false" customHeight="true" outlineLevel="0" collapsed="false">
      <c r="A837" s="23"/>
      <c r="B837" s="23"/>
      <c r="C837" s="23"/>
      <c r="D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row>
    <row r="838" customFormat="false" ht="15.75" hidden="false" customHeight="true" outlineLevel="0" collapsed="false">
      <c r="A838" s="23"/>
      <c r="B838" s="23"/>
      <c r="C838" s="23"/>
      <c r="D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row>
    <row r="839" customFormat="false" ht="15.75" hidden="false" customHeight="true" outlineLevel="0" collapsed="false">
      <c r="A839" s="23"/>
      <c r="B839" s="23"/>
      <c r="C839" s="23"/>
      <c r="D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row>
    <row r="840" customFormat="false" ht="15.75" hidden="false" customHeight="true" outlineLevel="0" collapsed="false">
      <c r="A840" s="23"/>
      <c r="B840" s="23"/>
      <c r="C840" s="23"/>
      <c r="D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row>
    <row r="841" customFormat="false" ht="15.75" hidden="false" customHeight="true" outlineLevel="0" collapsed="false">
      <c r="A841" s="23"/>
      <c r="B841" s="23"/>
      <c r="C841" s="23"/>
      <c r="D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row>
    <row r="842" customFormat="false" ht="15.75" hidden="false" customHeight="true" outlineLevel="0" collapsed="false">
      <c r="A842" s="23"/>
      <c r="B842" s="23"/>
      <c r="C842" s="23"/>
      <c r="D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row>
    <row r="843" customFormat="false" ht="15.75" hidden="false" customHeight="true" outlineLevel="0" collapsed="false">
      <c r="A843" s="23"/>
      <c r="B843" s="23"/>
      <c r="C843" s="23"/>
      <c r="D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row>
    <row r="844" customFormat="false" ht="15.75" hidden="false" customHeight="true" outlineLevel="0" collapsed="false">
      <c r="A844" s="23"/>
      <c r="B844" s="23"/>
      <c r="C844" s="23"/>
      <c r="D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row>
    <row r="845" customFormat="false" ht="15.75" hidden="false" customHeight="true" outlineLevel="0" collapsed="false">
      <c r="A845" s="23"/>
      <c r="B845" s="23"/>
      <c r="C845" s="23"/>
      <c r="D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row>
    <row r="846" customFormat="false" ht="15.75" hidden="false" customHeight="true" outlineLevel="0" collapsed="false">
      <c r="A846" s="23"/>
      <c r="B846" s="23"/>
      <c r="C846" s="23"/>
      <c r="D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row>
    <row r="847" customFormat="false" ht="15.75" hidden="false" customHeight="true" outlineLevel="0" collapsed="false">
      <c r="A847" s="23"/>
      <c r="B847" s="23"/>
      <c r="C847" s="23"/>
      <c r="D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row>
    <row r="848" customFormat="false" ht="15.75" hidden="false" customHeight="true" outlineLevel="0" collapsed="false">
      <c r="A848" s="23"/>
      <c r="B848" s="23"/>
      <c r="C848" s="23"/>
      <c r="D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row>
    <row r="849" customFormat="false" ht="15.75" hidden="false" customHeight="true" outlineLevel="0" collapsed="false">
      <c r="A849" s="23"/>
      <c r="B849" s="23"/>
      <c r="C849" s="23"/>
      <c r="D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row>
    <row r="850" customFormat="false" ht="15.75" hidden="false" customHeight="true" outlineLevel="0" collapsed="false">
      <c r="A850" s="23"/>
      <c r="B850" s="23"/>
      <c r="C850" s="23"/>
      <c r="D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row>
    <row r="851" customFormat="false" ht="15.75" hidden="false" customHeight="true" outlineLevel="0" collapsed="false">
      <c r="A851" s="23"/>
      <c r="B851" s="23"/>
      <c r="C851" s="23"/>
      <c r="D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row>
    <row r="852" customFormat="false" ht="15.75" hidden="false" customHeight="true" outlineLevel="0" collapsed="false">
      <c r="A852" s="23"/>
      <c r="B852" s="23"/>
      <c r="C852" s="23"/>
      <c r="D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row>
    <row r="853" customFormat="false" ht="15.75" hidden="false" customHeight="true" outlineLevel="0" collapsed="false">
      <c r="A853" s="23"/>
      <c r="B853" s="23"/>
      <c r="C853" s="23"/>
      <c r="D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row>
    <row r="854" customFormat="false" ht="15.75" hidden="false" customHeight="true" outlineLevel="0" collapsed="false">
      <c r="A854" s="23"/>
      <c r="B854" s="23"/>
      <c r="C854" s="23"/>
      <c r="D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row>
    <row r="855" customFormat="false" ht="15.75" hidden="false" customHeight="true" outlineLevel="0" collapsed="false">
      <c r="A855" s="23"/>
      <c r="B855" s="23"/>
      <c r="C855" s="23"/>
      <c r="D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row>
    <row r="856" customFormat="false" ht="15.75" hidden="false" customHeight="true" outlineLevel="0" collapsed="false">
      <c r="A856" s="23"/>
      <c r="B856" s="23"/>
      <c r="C856" s="23"/>
      <c r="D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row>
    <row r="857" customFormat="false" ht="15.75" hidden="false" customHeight="true" outlineLevel="0" collapsed="false">
      <c r="A857" s="23"/>
      <c r="B857" s="23"/>
      <c r="C857" s="23"/>
      <c r="D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row>
    <row r="858" customFormat="false" ht="15.75" hidden="false" customHeight="true" outlineLevel="0" collapsed="false">
      <c r="A858" s="23"/>
      <c r="B858" s="23"/>
      <c r="C858" s="23"/>
      <c r="D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row>
    <row r="859" customFormat="false" ht="15.75" hidden="false" customHeight="true" outlineLevel="0" collapsed="false">
      <c r="A859" s="23"/>
      <c r="B859" s="23"/>
      <c r="C859" s="23"/>
      <c r="D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row>
    <row r="860" customFormat="false" ht="15.75" hidden="false" customHeight="true" outlineLevel="0" collapsed="false">
      <c r="A860" s="23"/>
      <c r="B860" s="23"/>
      <c r="C860" s="23"/>
      <c r="D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row>
    <row r="861" customFormat="false" ht="15.75" hidden="false" customHeight="true" outlineLevel="0" collapsed="false">
      <c r="A861" s="23"/>
      <c r="B861" s="23"/>
      <c r="C861" s="23"/>
      <c r="D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row>
    <row r="862" customFormat="false" ht="15.75" hidden="false" customHeight="true" outlineLevel="0" collapsed="false">
      <c r="A862" s="23"/>
      <c r="B862" s="23"/>
      <c r="C862" s="23"/>
      <c r="D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row>
    <row r="863" customFormat="false" ht="15.75" hidden="false" customHeight="true" outlineLevel="0" collapsed="false">
      <c r="A863" s="23"/>
      <c r="B863" s="23"/>
      <c r="C863" s="23"/>
      <c r="D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row>
    <row r="864" customFormat="false" ht="15.75" hidden="false" customHeight="true" outlineLevel="0" collapsed="false">
      <c r="A864" s="23"/>
      <c r="B864" s="23"/>
      <c r="C864" s="23"/>
      <c r="D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row>
    <row r="865" customFormat="false" ht="15.75" hidden="false" customHeight="true" outlineLevel="0" collapsed="false">
      <c r="A865" s="23"/>
      <c r="B865" s="23"/>
      <c r="C865" s="23"/>
      <c r="D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row>
    <row r="866" customFormat="false" ht="15.75" hidden="false" customHeight="true" outlineLevel="0" collapsed="false">
      <c r="A866" s="23"/>
      <c r="B866" s="23"/>
      <c r="C866" s="23"/>
      <c r="D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row>
    <row r="867" customFormat="false" ht="15.75" hidden="false" customHeight="true" outlineLevel="0" collapsed="false">
      <c r="A867" s="23"/>
      <c r="B867" s="23"/>
      <c r="C867" s="23"/>
      <c r="D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row>
    <row r="868" customFormat="false" ht="15.75" hidden="false" customHeight="true" outlineLevel="0" collapsed="false">
      <c r="A868" s="23"/>
      <c r="B868" s="23"/>
      <c r="C868" s="23"/>
      <c r="D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row>
    <row r="869" customFormat="false" ht="15.75" hidden="false" customHeight="true" outlineLevel="0" collapsed="false">
      <c r="A869" s="23"/>
      <c r="B869" s="23"/>
      <c r="C869" s="23"/>
      <c r="D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row>
    <row r="870" customFormat="false" ht="15.75" hidden="false" customHeight="true" outlineLevel="0" collapsed="false">
      <c r="A870" s="23"/>
      <c r="B870" s="23"/>
      <c r="C870" s="23"/>
      <c r="D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row>
    <row r="871" customFormat="false" ht="15.75" hidden="false" customHeight="true" outlineLevel="0" collapsed="false">
      <c r="A871" s="23"/>
      <c r="B871" s="23"/>
      <c r="C871" s="23"/>
      <c r="D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row>
    <row r="872" customFormat="false" ht="15.75" hidden="false" customHeight="true" outlineLevel="0" collapsed="false">
      <c r="A872" s="23"/>
      <c r="B872" s="23"/>
      <c r="C872" s="23"/>
      <c r="D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row>
    <row r="873" customFormat="false" ht="15.75" hidden="false" customHeight="true" outlineLevel="0" collapsed="false">
      <c r="A873" s="23"/>
      <c r="B873" s="23"/>
      <c r="C873" s="23"/>
      <c r="D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row>
    <row r="874" customFormat="false" ht="15.75" hidden="false" customHeight="true" outlineLevel="0" collapsed="false">
      <c r="A874" s="23"/>
      <c r="B874" s="23"/>
      <c r="C874" s="23"/>
      <c r="D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row>
    <row r="875" customFormat="false" ht="15.75" hidden="false" customHeight="true" outlineLevel="0" collapsed="false">
      <c r="A875" s="23"/>
      <c r="B875" s="23"/>
      <c r="C875" s="23"/>
      <c r="D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row>
    <row r="876" customFormat="false" ht="15.75" hidden="false" customHeight="true" outlineLevel="0" collapsed="false">
      <c r="A876" s="23"/>
      <c r="B876" s="23"/>
      <c r="C876" s="23"/>
      <c r="D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row>
    <row r="877" customFormat="false" ht="15.75" hidden="false" customHeight="true" outlineLevel="0" collapsed="false">
      <c r="A877" s="23"/>
      <c r="B877" s="23"/>
      <c r="C877" s="23"/>
      <c r="D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row>
    <row r="878" customFormat="false" ht="15.75" hidden="false" customHeight="true" outlineLevel="0" collapsed="false">
      <c r="A878" s="23"/>
      <c r="B878" s="23"/>
      <c r="C878" s="23"/>
      <c r="D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row>
    <row r="879" customFormat="false" ht="15.75" hidden="false" customHeight="true" outlineLevel="0" collapsed="false">
      <c r="A879" s="23"/>
      <c r="B879" s="23"/>
      <c r="C879" s="23"/>
      <c r="D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row>
    <row r="880" customFormat="false" ht="15.75" hidden="false" customHeight="true" outlineLevel="0" collapsed="false">
      <c r="A880" s="23"/>
      <c r="B880" s="23"/>
      <c r="C880" s="23"/>
      <c r="D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row>
    <row r="881" customFormat="false" ht="15.75" hidden="false" customHeight="true" outlineLevel="0" collapsed="false">
      <c r="A881" s="23"/>
      <c r="B881" s="23"/>
      <c r="C881" s="23"/>
      <c r="D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row>
    <row r="882" customFormat="false" ht="15.75" hidden="false" customHeight="true" outlineLevel="0" collapsed="false">
      <c r="A882" s="23"/>
      <c r="B882" s="23"/>
      <c r="C882" s="23"/>
      <c r="D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row>
    <row r="883" customFormat="false" ht="15.75" hidden="false" customHeight="true" outlineLevel="0" collapsed="false">
      <c r="A883" s="23"/>
      <c r="B883" s="23"/>
      <c r="C883" s="23"/>
      <c r="D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row>
    <row r="884" customFormat="false" ht="15.75" hidden="false" customHeight="true" outlineLevel="0" collapsed="false">
      <c r="A884" s="23"/>
      <c r="B884" s="23"/>
      <c r="C884" s="23"/>
      <c r="D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row>
    <row r="885" customFormat="false" ht="15.75" hidden="false" customHeight="true" outlineLevel="0" collapsed="false">
      <c r="A885" s="23"/>
      <c r="B885" s="23"/>
      <c r="C885" s="23"/>
      <c r="D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row>
    <row r="886" customFormat="false" ht="15.75" hidden="false" customHeight="true" outlineLevel="0" collapsed="false">
      <c r="A886" s="23"/>
      <c r="B886" s="23"/>
      <c r="C886" s="23"/>
      <c r="D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row>
    <row r="887" customFormat="false" ht="15.75" hidden="false" customHeight="true" outlineLevel="0" collapsed="false">
      <c r="A887" s="23"/>
      <c r="B887" s="23"/>
      <c r="C887" s="23"/>
      <c r="D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row>
    <row r="888" customFormat="false" ht="15.75" hidden="false" customHeight="true" outlineLevel="0" collapsed="false">
      <c r="A888" s="23"/>
      <c r="B888" s="23"/>
      <c r="C888" s="23"/>
      <c r="D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row>
    <row r="889" customFormat="false" ht="15.75" hidden="false" customHeight="true" outlineLevel="0" collapsed="false">
      <c r="A889" s="23"/>
      <c r="B889" s="23"/>
      <c r="C889" s="23"/>
      <c r="D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row>
    <row r="890" customFormat="false" ht="15.75" hidden="false" customHeight="true" outlineLevel="0" collapsed="false">
      <c r="A890" s="23"/>
      <c r="B890" s="23"/>
      <c r="C890" s="23"/>
      <c r="D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row>
    <row r="891" customFormat="false" ht="15.75" hidden="false" customHeight="true" outlineLevel="0" collapsed="false">
      <c r="A891" s="23"/>
      <c r="B891" s="23"/>
      <c r="C891" s="23"/>
      <c r="D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row>
    <row r="892" customFormat="false" ht="15.75" hidden="false" customHeight="true" outlineLevel="0" collapsed="false">
      <c r="A892" s="23"/>
      <c r="B892" s="23"/>
      <c r="C892" s="23"/>
      <c r="D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row>
    <row r="893" customFormat="false" ht="15.75" hidden="false" customHeight="true" outlineLevel="0" collapsed="false">
      <c r="A893" s="23"/>
      <c r="B893" s="23"/>
      <c r="C893" s="23"/>
      <c r="D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row>
    <row r="894" customFormat="false" ht="15.75" hidden="false" customHeight="true" outlineLevel="0" collapsed="false">
      <c r="A894" s="23"/>
      <c r="B894" s="23"/>
      <c r="C894" s="23"/>
      <c r="D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row>
    <row r="895" customFormat="false" ht="15.75" hidden="false" customHeight="true" outlineLevel="0" collapsed="false">
      <c r="A895" s="23"/>
      <c r="B895" s="23"/>
      <c r="C895" s="23"/>
      <c r="D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row>
    <row r="896" customFormat="false" ht="15.75" hidden="false" customHeight="true" outlineLevel="0" collapsed="false">
      <c r="A896" s="23"/>
      <c r="B896" s="23"/>
      <c r="C896" s="23"/>
      <c r="D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row>
    <row r="897" customFormat="false" ht="15.75" hidden="false" customHeight="true" outlineLevel="0" collapsed="false">
      <c r="A897" s="23"/>
      <c r="B897" s="23"/>
      <c r="C897" s="23"/>
      <c r="D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row>
    <row r="898" customFormat="false" ht="15.75" hidden="false" customHeight="true" outlineLevel="0" collapsed="false">
      <c r="A898" s="23"/>
      <c r="B898" s="23"/>
      <c r="C898" s="23"/>
      <c r="D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row>
    <row r="899" customFormat="false" ht="15.75" hidden="false" customHeight="true" outlineLevel="0" collapsed="false">
      <c r="A899" s="23"/>
      <c r="B899" s="23"/>
      <c r="C899" s="23"/>
      <c r="D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row>
    <row r="900" customFormat="false" ht="15.75" hidden="false" customHeight="true" outlineLevel="0" collapsed="false">
      <c r="A900" s="23"/>
      <c r="B900" s="23"/>
      <c r="C900" s="23"/>
      <c r="D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row>
    <row r="901" customFormat="false" ht="15.75" hidden="false" customHeight="true" outlineLevel="0" collapsed="false">
      <c r="A901" s="23"/>
      <c r="B901" s="23"/>
      <c r="C901" s="23"/>
      <c r="D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row>
    <row r="902" customFormat="false" ht="15.75" hidden="false" customHeight="true" outlineLevel="0" collapsed="false">
      <c r="A902" s="23"/>
      <c r="B902" s="23"/>
      <c r="C902" s="23"/>
      <c r="D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row>
    <row r="903" customFormat="false" ht="15.75" hidden="false" customHeight="true" outlineLevel="0" collapsed="false">
      <c r="A903" s="23"/>
      <c r="B903" s="23"/>
      <c r="C903" s="23"/>
      <c r="D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row>
    <row r="904" customFormat="false" ht="15.75" hidden="false" customHeight="true" outlineLevel="0" collapsed="false">
      <c r="A904" s="23"/>
      <c r="B904" s="23"/>
      <c r="C904" s="23"/>
      <c r="D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row>
    <row r="905" customFormat="false" ht="15.75" hidden="false" customHeight="true" outlineLevel="0" collapsed="false">
      <c r="A905" s="23"/>
      <c r="B905" s="23"/>
      <c r="C905" s="23"/>
      <c r="D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row>
    <row r="906" customFormat="false" ht="15.75" hidden="false" customHeight="true" outlineLevel="0" collapsed="false">
      <c r="A906" s="23"/>
      <c r="B906" s="23"/>
      <c r="C906" s="23"/>
      <c r="D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row>
    <row r="907" customFormat="false" ht="15.75" hidden="false" customHeight="true" outlineLevel="0" collapsed="false">
      <c r="A907" s="23"/>
      <c r="B907" s="23"/>
      <c r="C907" s="23"/>
      <c r="D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row>
    <row r="908" customFormat="false" ht="15.75" hidden="false" customHeight="true" outlineLevel="0" collapsed="false">
      <c r="A908" s="23"/>
      <c r="B908" s="23"/>
      <c r="C908" s="23"/>
      <c r="D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row>
    <row r="909" customFormat="false" ht="15.75" hidden="false" customHeight="true" outlineLevel="0" collapsed="false">
      <c r="A909" s="23"/>
      <c r="B909" s="23"/>
      <c r="C909" s="23"/>
      <c r="D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row>
    <row r="910" customFormat="false" ht="15.75" hidden="false" customHeight="true" outlineLevel="0" collapsed="false">
      <c r="A910" s="23"/>
      <c r="B910" s="23"/>
      <c r="C910" s="23"/>
      <c r="D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row>
    <row r="911" customFormat="false" ht="15.75" hidden="false" customHeight="true" outlineLevel="0" collapsed="false">
      <c r="A911" s="23"/>
      <c r="B911" s="23"/>
      <c r="C911" s="23"/>
      <c r="D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row>
    <row r="912" customFormat="false" ht="15.75" hidden="false" customHeight="true" outlineLevel="0" collapsed="false">
      <c r="A912" s="23"/>
      <c r="B912" s="23"/>
      <c r="C912" s="23"/>
      <c r="D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row>
    <row r="913" customFormat="false" ht="15.75" hidden="false" customHeight="true" outlineLevel="0" collapsed="false">
      <c r="A913" s="23"/>
      <c r="B913" s="23"/>
      <c r="C913" s="23"/>
      <c r="D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row>
    <row r="914" customFormat="false" ht="15.75" hidden="false" customHeight="true" outlineLevel="0" collapsed="false">
      <c r="A914" s="23"/>
      <c r="B914" s="23"/>
      <c r="C914" s="23"/>
      <c r="D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row>
    <row r="915" customFormat="false" ht="15.75" hidden="false" customHeight="true" outlineLevel="0" collapsed="false">
      <c r="A915" s="23"/>
      <c r="B915" s="23"/>
      <c r="C915" s="23"/>
      <c r="D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row>
    <row r="916" customFormat="false" ht="15.75" hidden="false" customHeight="true" outlineLevel="0" collapsed="false">
      <c r="A916" s="23"/>
      <c r="B916" s="23"/>
      <c r="C916" s="23"/>
      <c r="D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row>
    <row r="917" customFormat="false" ht="15.75" hidden="false" customHeight="true" outlineLevel="0" collapsed="false">
      <c r="A917" s="23"/>
      <c r="B917" s="23"/>
      <c r="C917" s="23"/>
      <c r="D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row>
    <row r="918" customFormat="false" ht="15.75" hidden="false" customHeight="true" outlineLevel="0" collapsed="false">
      <c r="A918" s="23"/>
      <c r="B918" s="23"/>
      <c r="C918" s="23"/>
      <c r="D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row>
    <row r="919" customFormat="false" ht="15.75" hidden="false" customHeight="true" outlineLevel="0" collapsed="false">
      <c r="A919" s="23"/>
      <c r="B919" s="23"/>
      <c r="C919" s="23"/>
      <c r="D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row>
    <row r="920" customFormat="false" ht="15.75" hidden="false" customHeight="true" outlineLevel="0" collapsed="false">
      <c r="A920" s="23"/>
      <c r="B920" s="23"/>
      <c r="C920" s="23"/>
      <c r="D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row>
    <row r="921" customFormat="false" ht="15.75" hidden="false" customHeight="true" outlineLevel="0" collapsed="false">
      <c r="A921" s="23"/>
      <c r="B921" s="23"/>
      <c r="C921" s="23"/>
      <c r="D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row>
    <row r="922" customFormat="false" ht="15.75" hidden="false" customHeight="true" outlineLevel="0" collapsed="false">
      <c r="A922" s="23"/>
      <c r="B922" s="23"/>
      <c r="C922" s="23"/>
      <c r="D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row>
    <row r="923" customFormat="false" ht="15.75" hidden="false" customHeight="true" outlineLevel="0" collapsed="false">
      <c r="A923" s="23"/>
      <c r="B923" s="23"/>
      <c r="C923" s="23"/>
      <c r="D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row>
    <row r="924" customFormat="false" ht="15.75" hidden="false" customHeight="true" outlineLevel="0" collapsed="false">
      <c r="A924" s="23"/>
      <c r="B924" s="23"/>
      <c r="C924" s="23"/>
      <c r="D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row>
    <row r="925" customFormat="false" ht="15.75" hidden="false" customHeight="true" outlineLevel="0" collapsed="false">
      <c r="A925" s="23"/>
      <c r="B925" s="23"/>
      <c r="C925" s="23"/>
      <c r="D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row>
    <row r="926" customFormat="false" ht="15.75" hidden="false" customHeight="true" outlineLevel="0" collapsed="false">
      <c r="A926" s="23"/>
      <c r="B926" s="23"/>
      <c r="C926" s="23"/>
      <c r="D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row>
    <row r="927" customFormat="false" ht="15.75" hidden="false" customHeight="true" outlineLevel="0" collapsed="false">
      <c r="A927" s="23"/>
      <c r="B927" s="23"/>
      <c r="C927" s="23"/>
      <c r="D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row>
    <row r="928" customFormat="false" ht="15.75" hidden="false" customHeight="true" outlineLevel="0" collapsed="false">
      <c r="A928" s="23"/>
      <c r="B928" s="23"/>
      <c r="C928" s="23"/>
      <c r="D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row>
    <row r="929" customFormat="false" ht="15.75" hidden="false" customHeight="true" outlineLevel="0" collapsed="false">
      <c r="A929" s="23"/>
      <c r="B929" s="23"/>
      <c r="C929" s="23"/>
      <c r="D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row>
    <row r="930" customFormat="false" ht="15.75" hidden="false" customHeight="true" outlineLevel="0" collapsed="false">
      <c r="A930" s="23"/>
      <c r="B930" s="23"/>
      <c r="C930" s="23"/>
      <c r="D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row>
    <row r="931" customFormat="false" ht="15.75" hidden="false" customHeight="true" outlineLevel="0" collapsed="false">
      <c r="A931" s="23"/>
      <c r="B931" s="23"/>
      <c r="C931" s="23"/>
      <c r="D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row>
    <row r="932" customFormat="false" ht="15.75" hidden="false" customHeight="true" outlineLevel="0" collapsed="false">
      <c r="A932" s="23"/>
      <c r="B932" s="23"/>
      <c r="C932" s="23"/>
      <c r="D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row>
    <row r="933" customFormat="false" ht="15.75" hidden="false" customHeight="true" outlineLevel="0" collapsed="false">
      <c r="A933" s="23"/>
      <c r="B933" s="23"/>
      <c r="C933" s="23"/>
      <c r="D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row>
    <row r="934" customFormat="false" ht="15.75" hidden="false" customHeight="true" outlineLevel="0" collapsed="false">
      <c r="A934" s="23"/>
      <c r="B934" s="23"/>
      <c r="C934" s="23"/>
      <c r="D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row>
    <row r="935" customFormat="false" ht="15.75" hidden="false" customHeight="true" outlineLevel="0" collapsed="false">
      <c r="A935" s="23"/>
      <c r="B935" s="23"/>
      <c r="C935" s="23"/>
      <c r="D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row>
    <row r="936" customFormat="false" ht="15.75" hidden="false" customHeight="true" outlineLevel="0" collapsed="false">
      <c r="A936" s="23"/>
      <c r="B936" s="23"/>
      <c r="C936" s="23"/>
      <c r="D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row>
    <row r="937" customFormat="false" ht="15.75" hidden="false" customHeight="true" outlineLevel="0" collapsed="false">
      <c r="A937" s="23"/>
      <c r="B937" s="23"/>
      <c r="C937" s="23"/>
      <c r="D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row>
    <row r="938" customFormat="false" ht="15.75" hidden="false" customHeight="true" outlineLevel="0" collapsed="false">
      <c r="A938" s="23"/>
      <c r="B938" s="23"/>
      <c r="C938" s="23"/>
      <c r="D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row>
    <row r="939" customFormat="false" ht="15.75" hidden="false" customHeight="true" outlineLevel="0" collapsed="false">
      <c r="A939" s="23"/>
      <c r="B939" s="23"/>
      <c r="C939" s="23"/>
      <c r="D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row>
    <row r="940" customFormat="false" ht="15.75" hidden="false" customHeight="true" outlineLevel="0" collapsed="false">
      <c r="A940" s="23"/>
      <c r="B940" s="23"/>
      <c r="C940" s="23"/>
      <c r="D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row>
    <row r="941" customFormat="false" ht="15.75" hidden="false" customHeight="true" outlineLevel="0" collapsed="false">
      <c r="A941" s="23"/>
      <c r="B941" s="23"/>
      <c r="C941" s="23"/>
      <c r="D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row>
    <row r="942" customFormat="false" ht="15.75" hidden="false" customHeight="true" outlineLevel="0" collapsed="false">
      <c r="A942" s="23"/>
      <c r="B942" s="23"/>
      <c r="C942" s="23"/>
      <c r="D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row>
    <row r="943" customFormat="false" ht="15.75" hidden="false" customHeight="true" outlineLevel="0" collapsed="false">
      <c r="A943" s="23"/>
      <c r="B943" s="23"/>
      <c r="C943" s="23"/>
      <c r="D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row>
    <row r="944" customFormat="false" ht="15.75" hidden="false" customHeight="true" outlineLevel="0" collapsed="false">
      <c r="A944" s="23"/>
      <c r="B944" s="23"/>
      <c r="C944" s="23"/>
      <c r="D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row>
    <row r="945" customFormat="false" ht="15.75" hidden="false" customHeight="true" outlineLevel="0" collapsed="false">
      <c r="A945" s="23"/>
      <c r="B945" s="23"/>
      <c r="C945" s="23"/>
      <c r="D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row>
    <row r="946" customFormat="false" ht="15.75" hidden="false" customHeight="true" outlineLevel="0" collapsed="false">
      <c r="A946" s="23"/>
      <c r="B946" s="23"/>
      <c r="C946" s="23"/>
      <c r="D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row>
    <row r="947" customFormat="false" ht="15.75" hidden="false" customHeight="true" outlineLevel="0" collapsed="false">
      <c r="A947" s="23"/>
      <c r="B947" s="23"/>
      <c r="C947" s="23"/>
      <c r="D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row>
    <row r="948" customFormat="false" ht="15.75" hidden="false" customHeight="true" outlineLevel="0" collapsed="false">
      <c r="A948" s="23"/>
      <c r="B948" s="23"/>
      <c r="C948" s="23"/>
      <c r="D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row>
    <row r="949" customFormat="false" ht="15.75" hidden="false" customHeight="true" outlineLevel="0" collapsed="false">
      <c r="A949" s="23"/>
      <c r="B949" s="23"/>
      <c r="C949" s="23"/>
      <c r="D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row>
    <row r="950" customFormat="false" ht="15.75" hidden="false" customHeight="true" outlineLevel="0" collapsed="false">
      <c r="A950" s="23"/>
      <c r="B950" s="23"/>
      <c r="C950" s="23"/>
      <c r="D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row>
    <row r="951" customFormat="false" ht="15.75" hidden="false" customHeight="true" outlineLevel="0" collapsed="false">
      <c r="A951" s="23"/>
      <c r="B951" s="23"/>
      <c r="C951" s="23"/>
      <c r="D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row>
    <row r="952" customFormat="false" ht="15.75" hidden="false" customHeight="true" outlineLevel="0" collapsed="false">
      <c r="A952" s="23"/>
      <c r="B952" s="23"/>
      <c r="C952" s="23"/>
      <c r="D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row>
    <row r="953" customFormat="false" ht="15.75" hidden="false" customHeight="true" outlineLevel="0" collapsed="false">
      <c r="A953" s="23"/>
      <c r="B953" s="23"/>
      <c r="C953" s="23"/>
      <c r="D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row>
    <row r="954" customFormat="false" ht="15.75" hidden="false" customHeight="true" outlineLevel="0" collapsed="false">
      <c r="A954" s="23"/>
      <c r="B954" s="23"/>
      <c r="C954" s="23"/>
      <c r="D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row>
    <row r="955" customFormat="false" ht="15.75" hidden="false" customHeight="true" outlineLevel="0" collapsed="false">
      <c r="A955" s="23"/>
      <c r="B955" s="23"/>
      <c r="C955" s="23"/>
      <c r="D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row>
    <row r="956" customFormat="false" ht="15.75" hidden="false" customHeight="true" outlineLevel="0" collapsed="false">
      <c r="A956" s="23"/>
      <c r="B956" s="23"/>
      <c r="C956" s="23"/>
      <c r="D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row>
    <row r="957" customFormat="false" ht="15.75" hidden="false" customHeight="true" outlineLevel="0" collapsed="false">
      <c r="A957" s="23"/>
      <c r="B957" s="23"/>
      <c r="C957" s="23"/>
      <c r="D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row>
    <row r="958" customFormat="false" ht="15.75" hidden="false" customHeight="true" outlineLevel="0" collapsed="false">
      <c r="A958" s="23"/>
      <c r="B958" s="23"/>
      <c r="C958" s="23"/>
      <c r="D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row>
    <row r="959" customFormat="false" ht="15.75" hidden="false" customHeight="true" outlineLevel="0" collapsed="false">
      <c r="A959" s="23"/>
      <c r="B959" s="23"/>
      <c r="C959" s="23"/>
      <c r="D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row>
    <row r="960" customFormat="false" ht="15.75" hidden="false" customHeight="true" outlineLevel="0" collapsed="false">
      <c r="A960" s="23"/>
      <c r="B960" s="23"/>
      <c r="C960" s="23"/>
      <c r="D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row>
    <row r="961" customFormat="false" ht="15.75" hidden="false" customHeight="true" outlineLevel="0" collapsed="false">
      <c r="A961" s="23"/>
      <c r="B961" s="23"/>
      <c r="C961" s="23"/>
      <c r="D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row>
    <row r="962" customFormat="false" ht="15.75" hidden="false" customHeight="true" outlineLevel="0" collapsed="false">
      <c r="A962" s="23"/>
      <c r="B962" s="23"/>
      <c r="C962" s="23"/>
      <c r="D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row>
    <row r="963" customFormat="false" ht="15.75" hidden="false" customHeight="true" outlineLevel="0" collapsed="false">
      <c r="A963" s="23"/>
      <c r="B963" s="23"/>
      <c r="C963" s="23"/>
      <c r="D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row>
    <row r="964" customFormat="false" ht="15.75" hidden="false" customHeight="true" outlineLevel="0" collapsed="false">
      <c r="A964" s="23"/>
      <c r="B964" s="23"/>
      <c r="C964" s="23"/>
      <c r="D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row>
    <row r="965" customFormat="false" ht="15.75" hidden="false" customHeight="true" outlineLevel="0" collapsed="false">
      <c r="A965" s="23"/>
      <c r="B965" s="23"/>
      <c r="C965" s="23"/>
      <c r="D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row>
    <row r="966" customFormat="false" ht="15.75" hidden="false" customHeight="true" outlineLevel="0" collapsed="false">
      <c r="A966" s="23"/>
      <c r="B966" s="23"/>
      <c r="C966" s="23"/>
      <c r="D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row>
    <row r="967" customFormat="false" ht="15.75" hidden="false" customHeight="true" outlineLevel="0" collapsed="false">
      <c r="A967" s="23"/>
      <c r="B967" s="23"/>
      <c r="C967" s="23"/>
      <c r="D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row>
    <row r="968" customFormat="false" ht="15.75" hidden="false" customHeight="true" outlineLevel="0" collapsed="false">
      <c r="A968" s="23"/>
      <c r="B968" s="23"/>
      <c r="C968" s="23"/>
      <c r="D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row>
    <row r="969" customFormat="false" ht="15.75" hidden="false" customHeight="true" outlineLevel="0" collapsed="false">
      <c r="A969" s="23"/>
      <c r="B969" s="23"/>
      <c r="C969" s="23"/>
      <c r="D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row>
    <row r="970" customFormat="false" ht="15.75" hidden="false" customHeight="true" outlineLevel="0" collapsed="false">
      <c r="A970" s="23"/>
      <c r="B970" s="23"/>
      <c r="C970" s="23"/>
      <c r="D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row>
    <row r="971" customFormat="false" ht="15.75" hidden="false" customHeight="true" outlineLevel="0" collapsed="false">
      <c r="A971" s="23"/>
      <c r="B971" s="23"/>
      <c r="C971" s="23"/>
      <c r="D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row>
    <row r="972" customFormat="false" ht="15.75" hidden="false" customHeight="true" outlineLevel="0" collapsed="false">
      <c r="A972" s="23"/>
      <c r="B972" s="23"/>
      <c r="C972" s="23"/>
      <c r="D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row>
    <row r="973" customFormat="false" ht="15.75" hidden="false" customHeight="true" outlineLevel="0" collapsed="false">
      <c r="A973" s="23"/>
      <c r="B973" s="23"/>
      <c r="C973" s="23"/>
      <c r="D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row>
    <row r="974" customFormat="false" ht="15.75" hidden="false" customHeight="true" outlineLevel="0" collapsed="false">
      <c r="A974" s="23"/>
      <c r="B974" s="23"/>
      <c r="C974" s="23"/>
      <c r="D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row>
    <row r="975" customFormat="false" ht="15.75" hidden="false" customHeight="true" outlineLevel="0" collapsed="false">
      <c r="A975" s="23"/>
      <c r="B975" s="23"/>
      <c r="C975" s="23"/>
      <c r="D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row>
    <row r="976" customFormat="false" ht="15.75" hidden="false" customHeight="true" outlineLevel="0" collapsed="false">
      <c r="A976" s="23"/>
      <c r="B976" s="23"/>
      <c r="C976" s="23"/>
      <c r="D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row>
    <row r="977" customFormat="false" ht="15.75" hidden="false" customHeight="true" outlineLevel="0" collapsed="false">
      <c r="A977" s="23"/>
      <c r="B977" s="23"/>
      <c r="C977" s="23"/>
      <c r="D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row>
    <row r="978" customFormat="false" ht="15.75" hidden="false" customHeight="true" outlineLevel="0" collapsed="false">
      <c r="A978" s="23"/>
      <c r="B978" s="23"/>
      <c r="C978" s="23"/>
      <c r="D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row>
    <row r="979" customFormat="false" ht="15.75" hidden="false" customHeight="true" outlineLevel="0" collapsed="false">
      <c r="A979" s="23"/>
      <c r="B979" s="23"/>
      <c r="C979" s="23"/>
      <c r="D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row>
    <row r="980" customFormat="false" ht="15.75" hidden="false" customHeight="true" outlineLevel="0" collapsed="false">
      <c r="A980" s="23"/>
      <c r="B980" s="23"/>
      <c r="C980" s="23"/>
      <c r="D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row>
    <row r="981" customFormat="false" ht="15.75" hidden="false" customHeight="true" outlineLevel="0" collapsed="false">
      <c r="A981" s="23"/>
      <c r="B981" s="23"/>
      <c r="C981" s="23"/>
      <c r="D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row>
    <row r="982" customFormat="false" ht="15.75" hidden="false" customHeight="true" outlineLevel="0" collapsed="false">
      <c r="A982" s="23"/>
      <c r="B982" s="23"/>
      <c r="C982" s="23"/>
      <c r="D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row>
    <row r="983" customFormat="false" ht="15.75" hidden="false" customHeight="true" outlineLevel="0" collapsed="false">
      <c r="A983" s="23"/>
      <c r="B983" s="23"/>
      <c r="C983" s="23"/>
      <c r="D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row>
    <row r="984" customFormat="false" ht="15.75" hidden="false" customHeight="true" outlineLevel="0" collapsed="false">
      <c r="A984" s="23"/>
      <c r="B984" s="23"/>
      <c r="C984" s="23"/>
      <c r="D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row>
    <row r="985" customFormat="false" ht="15.75" hidden="false" customHeight="true" outlineLevel="0" collapsed="false">
      <c r="A985" s="23"/>
      <c r="B985" s="23"/>
      <c r="C985" s="23"/>
      <c r="D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row>
    <row r="986" customFormat="false" ht="15.75" hidden="false" customHeight="true" outlineLevel="0" collapsed="false">
      <c r="A986" s="23"/>
      <c r="B986" s="23"/>
      <c r="C986" s="23"/>
      <c r="D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row>
    <row r="987" customFormat="false" ht="15.75" hidden="false" customHeight="true" outlineLevel="0" collapsed="false">
      <c r="A987" s="23"/>
      <c r="B987" s="23"/>
      <c r="C987" s="23"/>
      <c r="D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row>
    <row r="988" customFormat="false" ht="15.75" hidden="false" customHeight="true" outlineLevel="0" collapsed="false">
      <c r="A988" s="23"/>
      <c r="B988" s="23"/>
      <c r="C988" s="23"/>
      <c r="D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row>
    <row r="989" customFormat="false" ht="15.75" hidden="false" customHeight="true" outlineLevel="0" collapsed="false">
      <c r="A989" s="23"/>
      <c r="B989" s="23"/>
      <c r="C989" s="23"/>
      <c r="D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row>
    <row r="990" customFormat="false" ht="15.75" hidden="false" customHeight="true" outlineLevel="0" collapsed="false">
      <c r="A990" s="23"/>
      <c r="B990" s="23"/>
      <c r="C990" s="23"/>
      <c r="D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row>
    <row r="991" customFormat="false" ht="15.75" hidden="false" customHeight="true" outlineLevel="0" collapsed="false">
      <c r="A991" s="23"/>
      <c r="B991" s="23"/>
      <c r="C991" s="23"/>
      <c r="D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row>
    <row r="992" customFormat="false" ht="15.75" hidden="false" customHeight="true" outlineLevel="0" collapsed="false">
      <c r="A992" s="23"/>
      <c r="B992" s="23"/>
      <c r="C992" s="23"/>
      <c r="D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row>
    <row r="993" customFormat="false" ht="15.75" hidden="false" customHeight="true" outlineLevel="0" collapsed="false">
      <c r="A993" s="23"/>
      <c r="B993" s="23"/>
      <c r="C993" s="23"/>
      <c r="D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row>
    <row r="994" customFormat="false" ht="15.75" hidden="false" customHeight="true" outlineLevel="0" collapsed="false">
      <c r="A994" s="23"/>
      <c r="B994" s="23"/>
      <c r="C994" s="23"/>
      <c r="D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row>
    <row r="995" customFormat="false" ht="15.75" hidden="false" customHeight="true" outlineLevel="0" collapsed="false">
      <c r="A995" s="23"/>
      <c r="B995" s="23"/>
      <c r="C995" s="23"/>
      <c r="D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row>
    <row r="996" customFormat="false" ht="15.75" hidden="false" customHeight="true" outlineLevel="0" collapsed="false">
      <c r="A996" s="23"/>
      <c r="B996" s="23"/>
      <c r="C996" s="23"/>
      <c r="D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row>
    <row r="997" customFormat="false" ht="15.75" hidden="false" customHeight="true" outlineLevel="0" collapsed="false">
      <c r="A997" s="23"/>
      <c r="B997" s="23"/>
      <c r="C997" s="23"/>
      <c r="D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row>
    <row r="998" customFormat="false" ht="15.75" hidden="false" customHeight="true" outlineLevel="0" collapsed="false">
      <c r="A998" s="23"/>
      <c r="B998" s="23"/>
      <c r="C998" s="23"/>
      <c r="D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row>
    <row r="999" customFormat="false" ht="15.75" hidden="false" customHeight="true" outlineLevel="0" collapsed="false">
      <c r="A999" s="23"/>
      <c r="B999" s="23"/>
      <c r="C999" s="23"/>
      <c r="D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row>
    <row r="1000" customFormat="false" ht="15.75" hidden="false" customHeight="true" outlineLevel="0" collapsed="false">
      <c r="A1000" s="23"/>
      <c r="B1000" s="23"/>
      <c r="C1000" s="23"/>
      <c r="D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row>
  </sheetData>
  <autoFilter ref="A1:AD1000"/>
  <hyperlinks>
    <hyperlink ref="L1" r:id="rId1" display="NY taxonomy file 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8"/>
    <col collapsed="false" customWidth="true" hidden="false" outlineLevel="0" max="3" min="3" style="1" width="31.63"/>
    <col collapsed="false" customWidth="true" hidden="false" outlineLevel="0" max="4" min="4" style="1" width="7.88"/>
    <col collapsed="false" customWidth="true" hidden="false" outlineLevel="0" max="5" min="5" style="1" width="19.63"/>
    <col collapsed="false" customWidth="true" hidden="false" outlineLevel="0" max="6" min="6" style="1" width="13.76"/>
    <col collapsed="false" customWidth="true" hidden="false" outlineLevel="0" max="10" min="7" style="1" width="18.76"/>
    <col collapsed="false" customWidth="true" hidden="false" outlineLevel="0" max="12" min="12" style="1" width="12.37"/>
    <col collapsed="false" customWidth="true" hidden="false" outlineLevel="0" max="14" min="13" style="1" width="14.63"/>
    <col collapsed="false" customWidth="true" hidden="false" outlineLevel="0" max="15" min="15" style="1" width="40.25"/>
    <col collapsed="false" customWidth="true" hidden="false" outlineLevel="0" max="17" min="16" style="1" width="38.5"/>
    <col collapsed="false" customWidth="true" hidden="false" outlineLevel="0" max="18" min="18" style="1" width="31.5"/>
    <col collapsed="false" customWidth="true" hidden="false" outlineLevel="0" max="19" min="19" style="1" width="50.75"/>
    <col collapsed="false" customWidth="true" hidden="false" outlineLevel="0" max="20" min="20" style="1" width="40.25"/>
    <col collapsed="false" customWidth="true" hidden="false" outlineLevel="0" max="21" min="21" style="1" width="38.5"/>
    <col collapsed="false" customWidth="true" hidden="false" outlineLevel="0" max="22" min="22" style="1" width="29.75"/>
    <col collapsed="false" customWidth="true" hidden="false" outlineLevel="0" max="23" min="23" style="1" width="31.5"/>
    <col collapsed="false" customWidth="true" hidden="false" outlineLevel="0" max="24" min="24" style="1" width="50.75"/>
    <col collapsed="false" customWidth="true" hidden="false" outlineLevel="0" max="25" min="25" style="1" width="6.13"/>
    <col collapsed="false" customWidth="true" hidden="false" outlineLevel="0" max="27" min="26" style="1" width="11.38"/>
    <col collapsed="false" customWidth="true" hidden="false" outlineLevel="0" max="28" min="28" style="1" width="33.25"/>
    <col collapsed="false" customWidth="true" hidden="false" outlineLevel="0" max="29" min="29" style="1" width="47.25"/>
    <col collapsed="false" customWidth="true" hidden="false" outlineLevel="0" max="30" min="30" style="1" width="27.13"/>
    <col collapsed="false" customWidth="true" hidden="false" outlineLevel="0" max="31" min="31" style="1" width="20.13"/>
    <col collapsed="false" customWidth="true" hidden="false" outlineLevel="0" max="32" min="32" style="1" width="28"/>
    <col collapsed="false" customWidth="true" hidden="false" outlineLevel="0" max="33" min="33" style="1" width="27.13"/>
    <col collapsed="false" customWidth="true" hidden="false" outlineLevel="0" max="34" min="34" style="1" width="33.25"/>
    <col collapsed="false" customWidth="true" hidden="false" outlineLevel="0" max="50" min="35" style="1" width="22"/>
    <col collapsed="false" customWidth="true" hidden="false" outlineLevel="0" max="54" min="51" style="1" width="7.63"/>
    <col collapsed="false" customWidth="true" hidden="false" outlineLevel="0" max="55" min="55" style="1" width="235.75"/>
  </cols>
  <sheetData>
    <row r="1" customFormat="false" ht="32.25" hidden="false" customHeight="true" outlineLevel="0" collapsed="false">
      <c r="A1" s="41" t="s">
        <v>0</v>
      </c>
      <c r="B1" s="41" t="s">
        <v>607</v>
      </c>
      <c r="C1" s="41" t="s">
        <v>1583</v>
      </c>
      <c r="D1" s="41" t="s">
        <v>2</v>
      </c>
      <c r="E1" s="41" t="s">
        <v>1584</v>
      </c>
      <c r="F1" s="41" t="s">
        <v>1585</v>
      </c>
      <c r="G1" s="41" t="s">
        <v>1586</v>
      </c>
      <c r="H1" s="41" t="s">
        <v>1587</v>
      </c>
      <c r="I1" s="41" t="s">
        <v>1588</v>
      </c>
      <c r="J1" s="41" t="s">
        <v>611</v>
      </c>
      <c r="K1" s="41" t="s">
        <v>612</v>
      </c>
      <c r="L1" s="41" t="s">
        <v>613</v>
      </c>
      <c r="M1" s="41" t="s">
        <v>1589</v>
      </c>
      <c r="N1" s="41" t="s">
        <v>614</v>
      </c>
      <c r="O1" s="41" t="s">
        <v>1590</v>
      </c>
      <c r="P1" s="41" t="s">
        <v>1591</v>
      </c>
      <c r="Q1" s="41" t="s">
        <v>1592</v>
      </c>
      <c r="R1" s="41" t="s">
        <v>618</v>
      </c>
      <c r="S1" s="41" t="s">
        <v>619</v>
      </c>
      <c r="T1" s="41" t="s">
        <v>1593</v>
      </c>
      <c r="U1" s="41" t="s">
        <v>1594</v>
      </c>
      <c r="V1" s="41" t="s">
        <v>1595</v>
      </c>
      <c r="W1" s="41" t="s">
        <v>623</v>
      </c>
      <c r="X1" s="41" t="s">
        <v>624</v>
      </c>
      <c r="Y1" s="41" t="s">
        <v>9</v>
      </c>
      <c r="Z1" s="41" t="s">
        <v>10</v>
      </c>
      <c r="AA1" s="41" t="s">
        <v>1596</v>
      </c>
      <c r="AB1" s="41" t="s">
        <v>626</v>
      </c>
      <c r="AC1" s="41" t="s">
        <v>11</v>
      </c>
      <c r="AD1" s="41" t="s">
        <v>1597</v>
      </c>
      <c r="AE1" s="41" t="s">
        <v>1598</v>
      </c>
      <c r="AF1" s="41" t="s">
        <v>629</v>
      </c>
      <c r="AG1" s="41" t="s">
        <v>630</v>
      </c>
      <c r="AH1" s="41" t="s">
        <v>631</v>
      </c>
      <c r="AI1" s="42" t="s">
        <v>632</v>
      </c>
      <c r="AJ1" s="42" t="s">
        <v>633</v>
      </c>
      <c r="AK1" s="42" t="s">
        <v>634</v>
      </c>
      <c r="AL1" s="42" t="s">
        <v>635</v>
      </c>
      <c r="AM1" s="42" t="s">
        <v>636</v>
      </c>
      <c r="AN1" s="42" t="s">
        <v>637</v>
      </c>
      <c r="AO1" s="42" t="s">
        <v>638</v>
      </c>
      <c r="AP1" s="42" t="s">
        <v>639</v>
      </c>
      <c r="AQ1" s="42" t="s">
        <v>640</v>
      </c>
      <c r="AR1" s="42" t="s">
        <v>641</v>
      </c>
      <c r="AS1" s="42" t="s">
        <v>642</v>
      </c>
      <c r="AT1" s="42" t="s">
        <v>643</v>
      </c>
      <c r="AU1" s="42" t="s">
        <v>644</v>
      </c>
      <c r="AV1" s="42" t="s">
        <v>645</v>
      </c>
      <c r="AW1" s="42" t="s">
        <v>646</v>
      </c>
      <c r="AX1" s="42" t="s">
        <v>647</v>
      </c>
      <c r="AY1" s="23"/>
      <c r="AZ1" s="23"/>
      <c r="BA1" s="23"/>
      <c r="BB1" s="23"/>
      <c r="BC1" s="23"/>
    </row>
    <row r="2" customFormat="false" ht="27.75" hidden="false" customHeight="true" outlineLevel="0" collapsed="false">
      <c r="A2" s="54" t="n">
        <v>1</v>
      </c>
      <c r="B2" s="46" t="s">
        <v>12</v>
      </c>
      <c r="C2" s="46" t="s">
        <v>648</v>
      </c>
      <c r="D2" s="46" t="s">
        <v>13</v>
      </c>
      <c r="E2" s="46" t="s">
        <v>1599</v>
      </c>
      <c r="F2" s="55" t="n">
        <v>32255</v>
      </c>
      <c r="G2" s="56" t="s">
        <v>1600</v>
      </c>
      <c r="H2" s="56" t="s">
        <v>1601</v>
      </c>
      <c r="I2" s="56" t="s">
        <v>1602</v>
      </c>
      <c r="J2" s="46"/>
      <c r="K2" s="57"/>
      <c r="L2" s="46"/>
      <c r="M2" s="46"/>
      <c r="N2" s="46"/>
      <c r="O2" s="49" t="s">
        <v>1603</v>
      </c>
      <c r="P2" s="49" t="s">
        <v>1604</v>
      </c>
      <c r="Q2" s="49" t="s">
        <v>1605</v>
      </c>
      <c r="R2" s="49" t="s">
        <v>1606</v>
      </c>
      <c r="S2" s="46" t="s">
        <v>1607</v>
      </c>
      <c r="T2" s="49" t="s">
        <v>15</v>
      </c>
      <c r="U2" s="49" t="s">
        <v>15</v>
      </c>
      <c r="V2" s="49" t="s">
        <v>15</v>
      </c>
      <c r="W2" s="49" t="s">
        <v>15</v>
      </c>
      <c r="X2" s="46" t="s">
        <v>15</v>
      </c>
      <c r="Y2" s="46" t="n">
        <v>1</v>
      </c>
      <c r="Z2" s="46" t="n">
        <v>1</v>
      </c>
      <c r="AA2" s="46" t="s">
        <v>655</v>
      </c>
      <c r="AB2" s="46" t="s">
        <v>15</v>
      </c>
      <c r="AC2" s="46" t="s">
        <v>1608</v>
      </c>
      <c r="AD2" s="46" t="s">
        <v>657</v>
      </c>
      <c r="AE2" s="46" t="s">
        <v>1609</v>
      </c>
      <c r="AF2" s="46" t="s">
        <v>1610</v>
      </c>
      <c r="AG2" s="46" t="s">
        <v>1611</v>
      </c>
      <c r="AH2" s="46" t="s">
        <v>1612</v>
      </c>
      <c r="AI2" s="50"/>
      <c r="AJ2" s="50"/>
      <c r="AK2" s="50"/>
      <c r="AL2" s="50"/>
      <c r="AM2" s="50"/>
      <c r="AN2" s="50"/>
      <c r="AO2" s="50"/>
      <c r="AP2" s="50"/>
      <c r="AQ2" s="50"/>
      <c r="AR2" s="50"/>
      <c r="AS2" s="50"/>
      <c r="AT2" s="50"/>
      <c r="AU2" s="50"/>
      <c r="AV2" s="50"/>
      <c r="AW2" s="50"/>
      <c r="AX2" s="50"/>
      <c r="AY2" s="58"/>
      <c r="AZ2" s="58"/>
      <c r="BA2" s="58"/>
      <c r="BB2" s="58"/>
      <c r="BC2" s="58" t="s">
        <v>660</v>
      </c>
    </row>
    <row r="3" customFormat="false" ht="54.75" hidden="false" customHeight="true" outlineLevel="0" collapsed="false">
      <c r="A3" s="54" t="n">
        <v>2</v>
      </c>
      <c r="B3" s="46" t="s">
        <v>17</v>
      </c>
      <c r="C3" s="46" t="s">
        <v>1613</v>
      </c>
      <c r="D3" s="46" t="s">
        <v>18</v>
      </c>
      <c r="E3" s="46" t="s">
        <v>1614</v>
      </c>
      <c r="F3" s="55" t="n">
        <v>36526</v>
      </c>
      <c r="G3" s="56" t="s">
        <v>1615</v>
      </c>
      <c r="H3" s="56" t="s">
        <v>1616</v>
      </c>
      <c r="I3" s="56" t="s">
        <v>1617</v>
      </c>
      <c r="J3" s="46" t="s">
        <v>1618</v>
      </c>
      <c r="K3" s="57" t="n">
        <v>36557</v>
      </c>
      <c r="L3" s="46" t="s">
        <v>1619</v>
      </c>
      <c r="M3" s="46" t="s">
        <v>1620</v>
      </c>
      <c r="N3" s="46"/>
      <c r="O3" s="49" t="s">
        <v>1621</v>
      </c>
      <c r="P3" s="49" t="s">
        <v>1622</v>
      </c>
      <c r="Q3" s="49" t="s">
        <v>1623</v>
      </c>
      <c r="R3" s="49" t="s">
        <v>1624</v>
      </c>
      <c r="S3" s="46" t="s">
        <v>1625</v>
      </c>
      <c r="T3" s="49" t="s">
        <v>15</v>
      </c>
      <c r="U3" s="49" t="s">
        <v>15</v>
      </c>
      <c r="V3" s="49" t="s">
        <v>15</v>
      </c>
      <c r="W3" s="49" t="s">
        <v>15</v>
      </c>
      <c r="X3" s="46" t="s">
        <v>15</v>
      </c>
      <c r="Y3" s="46" t="n">
        <v>1</v>
      </c>
      <c r="Z3" s="46" t="n">
        <v>3</v>
      </c>
      <c r="AA3" s="46" t="s">
        <v>655</v>
      </c>
      <c r="AB3" s="46" t="s">
        <v>15</v>
      </c>
      <c r="AC3" s="46" t="s">
        <v>1626</v>
      </c>
      <c r="AD3" s="46" t="s">
        <v>657</v>
      </c>
      <c r="AE3" s="46" t="s">
        <v>1609</v>
      </c>
      <c r="AF3" s="46" t="s">
        <v>1627</v>
      </c>
      <c r="AG3" s="46" t="s">
        <v>1628</v>
      </c>
      <c r="AH3" s="46" t="s">
        <v>1629</v>
      </c>
      <c r="AI3" s="50"/>
      <c r="AJ3" s="50"/>
      <c r="AK3" s="50"/>
      <c r="AL3" s="50"/>
      <c r="AM3" s="50"/>
      <c r="AN3" s="50"/>
      <c r="AO3" s="50"/>
      <c r="AP3" s="50"/>
      <c r="AQ3" s="50"/>
      <c r="AR3" s="50"/>
      <c r="AS3" s="50"/>
      <c r="AT3" s="50"/>
      <c r="AU3" s="50"/>
      <c r="AV3" s="50"/>
      <c r="AW3" s="50"/>
      <c r="AX3" s="50"/>
      <c r="AY3" s="59"/>
      <c r="AZ3" s="59"/>
      <c r="BA3" s="59"/>
      <c r="BB3" s="59"/>
      <c r="BC3" s="58" t="s">
        <v>1630</v>
      </c>
    </row>
    <row r="4" customFormat="false" ht="27.75" hidden="false" customHeight="true" outlineLevel="0" collapsed="false">
      <c r="A4" s="54" t="n">
        <v>3</v>
      </c>
      <c r="B4" s="46" t="s">
        <v>22</v>
      </c>
      <c r="C4" s="46" t="s">
        <v>1631</v>
      </c>
      <c r="D4" s="46" t="s">
        <v>13</v>
      </c>
      <c r="E4" s="46" t="s">
        <v>1632</v>
      </c>
      <c r="F4" s="57" t="n">
        <v>32835</v>
      </c>
      <c r="G4" s="56" t="s">
        <v>1633</v>
      </c>
      <c r="H4" s="56" t="s">
        <v>1634</v>
      </c>
      <c r="I4" s="56" t="s">
        <v>1635</v>
      </c>
      <c r="J4" s="46"/>
      <c r="K4" s="57"/>
      <c r="L4" s="46"/>
      <c r="M4" s="46"/>
      <c r="N4" s="46"/>
      <c r="O4" s="49" t="s">
        <v>1636</v>
      </c>
      <c r="P4" s="49" t="s">
        <v>1637</v>
      </c>
      <c r="Q4" s="49" t="s">
        <v>1638</v>
      </c>
      <c r="R4" s="49" t="s">
        <v>1639</v>
      </c>
      <c r="S4" s="46" t="s">
        <v>1640</v>
      </c>
      <c r="T4" s="49" t="s">
        <v>15</v>
      </c>
      <c r="U4" s="49" t="s">
        <v>15</v>
      </c>
      <c r="V4" s="49" t="s">
        <v>15</v>
      </c>
      <c r="W4" s="49" t="s">
        <v>15</v>
      </c>
      <c r="X4" s="46" t="s">
        <v>15</v>
      </c>
      <c r="Y4" s="46" t="n">
        <v>1</v>
      </c>
      <c r="Z4" s="46" t="n">
        <v>3</v>
      </c>
      <c r="AA4" s="46" t="s">
        <v>655</v>
      </c>
      <c r="AB4" s="46" t="s">
        <v>23</v>
      </c>
      <c r="AC4" s="46" t="s">
        <v>1641</v>
      </c>
      <c r="AD4" s="46" t="s">
        <v>657</v>
      </c>
      <c r="AE4" s="46" t="s">
        <v>1609</v>
      </c>
      <c r="AF4" s="46" t="s">
        <v>1642</v>
      </c>
      <c r="AG4" s="46" t="s">
        <v>1643</v>
      </c>
      <c r="AH4" s="46" t="s">
        <v>1644</v>
      </c>
      <c r="AI4" s="50"/>
      <c r="AJ4" s="50"/>
      <c r="AK4" s="50"/>
      <c r="AL4" s="50"/>
      <c r="AM4" s="50"/>
      <c r="AN4" s="50"/>
      <c r="AO4" s="50"/>
      <c r="AP4" s="50"/>
      <c r="AQ4" s="50"/>
      <c r="AR4" s="50"/>
      <c r="AS4" s="50"/>
      <c r="AT4" s="50"/>
      <c r="AU4" s="50"/>
      <c r="AV4" s="50"/>
      <c r="AW4" s="50"/>
      <c r="AX4" s="50"/>
      <c r="AY4" s="59"/>
      <c r="AZ4" s="59"/>
      <c r="BA4" s="59"/>
      <c r="BB4" s="59"/>
      <c r="BC4" s="58" t="s">
        <v>1645</v>
      </c>
    </row>
    <row r="5" customFormat="false" ht="42" hidden="false" customHeight="true" outlineLevel="0" collapsed="false">
      <c r="A5" s="54" t="n">
        <v>4</v>
      </c>
      <c r="B5" s="46" t="s">
        <v>26</v>
      </c>
      <c r="C5" s="46" t="s">
        <v>1646</v>
      </c>
      <c r="D5" s="46" t="s">
        <v>18</v>
      </c>
      <c r="E5" s="46" t="s">
        <v>1647</v>
      </c>
      <c r="F5" s="55" t="n">
        <v>28290</v>
      </c>
      <c r="G5" s="56" t="s">
        <v>1648</v>
      </c>
      <c r="H5" s="56" t="s">
        <v>1649</v>
      </c>
      <c r="I5" s="56" t="s">
        <v>1650</v>
      </c>
      <c r="J5" s="46" t="s">
        <v>1651</v>
      </c>
      <c r="K5" s="57" t="n">
        <v>27575</v>
      </c>
      <c r="L5" s="46" t="s">
        <v>1652</v>
      </c>
      <c r="M5" s="46"/>
      <c r="N5" s="46"/>
      <c r="O5" s="49" t="s">
        <v>1653</v>
      </c>
      <c r="P5" s="49" t="s">
        <v>1654</v>
      </c>
      <c r="Q5" s="49" t="s">
        <v>1655</v>
      </c>
      <c r="R5" s="49" t="s">
        <v>1656</v>
      </c>
      <c r="S5" s="46" t="s">
        <v>1657</v>
      </c>
      <c r="T5" s="49" t="s">
        <v>15</v>
      </c>
      <c r="U5" s="49" t="s">
        <v>15</v>
      </c>
      <c r="V5" s="49" t="s">
        <v>15</v>
      </c>
      <c r="W5" s="49" t="s">
        <v>15</v>
      </c>
      <c r="X5" s="46" t="s">
        <v>15</v>
      </c>
      <c r="Y5" s="46" t="n">
        <v>1</v>
      </c>
      <c r="Z5" s="46" t="n">
        <v>3</v>
      </c>
      <c r="AA5" s="46" t="s">
        <v>655</v>
      </c>
      <c r="AB5" s="46" t="s">
        <v>27</v>
      </c>
      <c r="AC5" s="46" t="s">
        <v>1658</v>
      </c>
      <c r="AD5" s="46" t="s">
        <v>657</v>
      </c>
      <c r="AE5" s="46" t="s">
        <v>1609</v>
      </c>
      <c r="AF5" s="46" t="s">
        <v>1659</v>
      </c>
      <c r="AG5" s="46" t="s">
        <v>1660</v>
      </c>
      <c r="AH5" s="46" t="s">
        <v>1661</v>
      </c>
      <c r="AI5" s="50"/>
      <c r="AJ5" s="50"/>
      <c r="AK5" s="50"/>
      <c r="AL5" s="50"/>
      <c r="AM5" s="50"/>
      <c r="AN5" s="50"/>
      <c r="AO5" s="50"/>
      <c r="AP5" s="50"/>
      <c r="AQ5" s="50"/>
      <c r="AR5" s="50"/>
      <c r="AS5" s="50"/>
      <c r="AT5" s="50"/>
      <c r="AU5" s="50"/>
      <c r="AV5" s="50"/>
      <c r="AW5" s="50"/>
      <c r="AX5" s="50"/>
      <c r="AY5" s="59"/>
      <c r="AZ5" s="59"/>
      <c r="BA5" s="59"/>
      <c r="BB5" s="59"/>
      <c r="BC5" s="58" t="s">
        <v>1609</v>
      </c>
    </row>
    <row r="6" customFormat="false" ht="27.75" hidden="false" customHeight="true" outlineLevel="0" collapsed="false">
      <c r="A6" s="54" t="n">
        <v>5</v>
      </c>
      <c r="B6" s="46" t="s">
        <v>30</v>
      </c>
      <c r="C6" s="46" t="s">
        <v>1662</v>
      </c>
      <c r="D6" s="46" t="s">
        <v>18</v>
      </c>
      <c r="E6" s="46" t="s">
        <v>1663</v>
      </c>
      <c r="F6" s="55" t="n">
        <v>27088</v>
      </c>
      <c r="G6" s="56" t="s">
        <v>1664</v>
      </c>
      <c r="H6" s="56" t="s">
        <v>1665</v>
      </c>
      <c r="I6" s="56" t="s">
        <v>1666</v>
      </c>
      <c r="J6" s="46" t="s">
        <v>1667</v>
      </c>
      <c r="K6" s="57" t="n">
        <v>27792</v>
      </c>
      <c r="L6" s="46" t="s">
        <v>1668</v>
      </c>
      <c r="M6" s="46"/>
      <c r="N6" s="46"/>
      <c r="O6" s="49" t="s">
        <v>1669</v>
      </c>
      <c r="P6" s="49" t="s">
        <v>1670</v>
      </c>
      <c r="Q6" s="49" t="s">
        <v>1671</v>
      </c>
      <c r="R6" s="49" t="s">
        <v>1672</v>
      </c>
      <c r="S6" s="46" t="s">
        <v>1673</v>
      </c>
      <c r="T6" s="49" t="s">
        <v>15</v>
      </c>
      <c r="U6" s="49" t="s">
        <v>15</v>
      </c>
      <c r="V6" s="49" t="s">
        <v>15</v>
      </c>
      <c r="W6" s="49" t="s">
        <v>15</v>
      </c>
      <c r="X6" s="46" t="s">
        <v>15</v>
      </c>
      <c r="Y6" s="46" t="n">
        <v>1</v>
      </c>
      <c r="Z6" s="46" t="n">
        <v>2</v>
      </c>
      <c r="AA6" s="46" t="s">
        <v>655</v>
      </c>
      <c r="AB6" s="46" t="s">
        <v>31</v>
      </c>
      <c r="AC6" s="46" t="s">
        <v>1674</v>
      </c>
      <c r="AD6" s="46" t="s">
        <v>657</v>
      </c>
      <c r="AE6" s="46" t="s">
        <v>1609</v>
      </c>
      <c r="AF6" s="46" t="s">
        <v>1675</v>
      </c>
      <c r="AG6" s="46" t="s">
        <v>1676</v>
      </c>
      <c r="AH6" s="46" t="s">
        <v>1677</v>
      </c>
      <c r="AI6" s="50"/>
      <c r="AJ6" s="50"/>
      <c r="AK6" s="50"/>
      <c r="AL6" s="50"/>
      <c r="AM6" s="50"/>
      <c r="AN6" s="50"/>
      <c r="AO6" s="50"/>
      <c r="AP6" s="50"/>
      <c r="AQ6" s="50"/>
      <c r="AR6" s="50"/>
      <c r="AS6" s="50"/>
      <c r="AT6" s="50"/>
      <c r="AU6" s="50"/>
      <c r="AV6" s="50"/>
      <c r="AW6" s="50"/>
      <c r="AX6" s="50"/>
      <c r="AY6" s="59"/>
      <c r="AZ6" s="59"/>
      <c r="BA6" s="59"/>
      <c r="BB6" s="59"/>
      <c r="BC6" s="58" t="s">
        <v>1678</v>
      </c>
    </row>
    <row r="7" customFormat="false" ht="55.5" hidden="false" customHeight="true" outlineLevel="0" collapsed="false">
      <c r="A7" s="54" t="n">
        <v>6</v>
      </c>
      <c r="B7" s="46" t="s">
        <v>34</v>
      </c>
      <c r="C7" s="46" t="s">
        <v>1679</v>
      </c>
      <c r="D7" s="46" t="s">
        <v>13</v>
      </c>
      <c r="E7" s="46" t="s">
        <v>1680</v>
      </c>
      <c r="F7" s="55" t="n">
        <v>35647</v>
      </c>
      <c r="G7" s="56" t="s">
        <v>1681</v>
      </c>
      <c r="H7" s="56" t="s">
        <v>1682</v>
      </c>
      <c r="I7" s="56" t="s">
        <v>1683</v>
      </c>
      <c r="J7" s="46"/>
      <c r="K7" s="57"/>
      <c r="L7" s="46"/>
      <c r="M7" s="46"/>
      <c r="N7" s="46"/>
      <c r="O7" s="49" t="s">
        <v>1684</v>
      </c>
      <c r="P7" s="49" t="s">
        <v>1622</v>
      </c>
      <c r="Q7" s="49" t="s">
        <v>1685</v>
      </c>
      <c r="R7" s="49" t="s">
        <v>1686</v>
      </c>
      <c r="S7" s="46" t="s">
        <v>1687</v>
      </c>
      <c r="T7" s="49" t="s">
        <v>15</v>
      </c>
      <c r="U7" s="49" t="s">
        <v>15</v>
      </c>
      <c r="V7" s="49" t="s">
        <v>15</v>
      </c>
      <c r="W7" s="49" t="s">
        <v>15</v>
      </c>
      <c r="X7" s="46" t="s">
        <v>15</v>
      </c>
      <c r="Y7" s="46" t="n">
        <v>1</v>
      </c>
      <c r="Z7" s="46" t="n">
        <v>2</v>
      </c>
      <c r="AA7" s="46" t="s">
        <v>671</v>
      </c>
      <c r="AB7" s="46" t="s">
        <v>35</v>
      </c>
      <c r="AC7" s="46" t="s">
        <v>1688</v>
      </c>
      <c r="AD7" s="46" t="s">
        <v>657</v>
      </c>
      <c r="AE7" s="46" t="s">
        <v>1609</v>
      </c>
      <c r="AF7" s="46" t="s">
        <v>1689</v>
      </c>
      <c r="AG7" s="46" t="s">
        <v>1690</v>
      </c>
      <c r="AH7" s="46" t="s">
        <v>1691</v>
      </c>
      <c r="AI7" s="50"/>
      <c r="AJ7" s="50"/>
      <c r="AK7" s="50"/>
      <c r="AL7" s="50"/>
      <c r="AM7" s="50"/>
      <c r="AN7" s="50"/>
      <c r="AO7" s="50"/>
      <c r="AP7" s="50"/>
      <c r="AQ7" s="50"/>
      <c r="AR7" s="50"/>
      <c r="AS7" s="50"/>
      <c r="AT7" s="50"/>
      <c r="AU7" s="50"/>
      <c r="AV7" s="50"/>
      <c r="AW7" s="50"/>
      <c r="AX7" s="50"/>
      <c r="AY7" s="58"/>
      <c r="AZ7" s="58"/>
      <c r="BA7" s="58"/>
      <c r="BB7" s="58"/>
      <c r="BC7" s="58"/>
    </row>
    <row r="8" customFormat="false" ht="42" hidden="false" customHeight="true" outlineLevel="0" collapsed="false">
      <c r="A8" s="54" t="n">
        <v>7</v>
      </c>
      <c r="B8" s="46" t="s">
        <v>38</v>
      </c>
      <c r="C8" s="46" t="s">
        <v>1692</v>
      </c>
      <c r="D8" s="46" t="s">
        <v>18</v>
      </c>
      <c r="E8" s="46" t="s">
        <v>1693</v>
      </c>
      <c r="F8" s="55" t="n">
        <v>21256</v>
      </c>
      <c r="G8" s="56" t="s">
        <v>1694</v>
      </c>
      <c r="H8" s="56"/>
      <c r="I8" s="56" t="s">
        <v>1695</v>
      </c>
      <c r="J8" s="46" t="s">
        <v>1696</v>
      </c>
      <c r="K8" s="57" t="n">
        <v>23579</v>
      </c>
      <c r="L8" s="46" t="s">
        <v>1697</v>
      </c>
      <c r="M8" s="46"/>
      <c r="N8" s="46"/>
      <c r="O8" s="49" t="s">
        <v>1698</v>
      </c>
      <c r="P8" s="49" t="s">
        <v>1699</v>
      </c>
      <c r="Q8" s="49" t="s">
        <v>1700</v>
      </c>
      <c r="R8" s="49" t="s">
        <v>1701</v>
      </c>
      <c r="S8" s="46" t="s">
        <v>1702</v>
      </c>
      <c r="T8" s="49" t="s">
        <v>15</v>
      </c>
      <c r="U8" s="49" t="s">
        <v>15</v>
      </c>
      <c r="V8" s="49" t="s">
        <v>15</v>
      </c>
      <c r="W8" s="49" t="s">
        <v>15</v>
      </c>
      <c r="X8" s="46" t="s">
        <v>15</v>
      </c>
      <c r="Y8" s="46" t="n">
        <v>1</v>
      </c>
      <c r="Z8" s="46" t="n">
        <v>4</v>
      </c>
      <c r="AA8" s="46" t="s">
        <v>671</v>
      </c>
      <c r="AB8" s="46" t="s">
        <v>40</v>
      </c>
      <c r="AC8" s="46" t="s">
        <v>1703</v>
      </c>
      <c r="AD8" s="46" t="s">
        <v>657</v>
      </c>
      <c r="AE8" s="46" t="s">
        <v>1609</v>
      </c>
      <c r="AF8" s="46" t="s">
        <v>1704</v>
      </c>
      <c r="AG8" s="46" t="s">
        <v>1705</v>
      </c>
      <c r="AH8" s="46" t="s">
        <v>1706</v>
      </c>
      <c r="AI8" s="47"/>
      <c r="AJ8" s="47"/>
      <c r="AK8" s="47"/>
      <c r="AL8" s="47"/>
      <c r="AM8" s="47"/>
      <c r="AN8" s="47"/>
      <c r="AO8" s="47"/>
      <c r="AP8" s="47"/>
      <c r="AQ8" s="47"/>
      <c r="AR8" s="47"/>
      <c r="AS8" s="47"/>
      <c r="AT8" s="47"/>
      <c r="AU8" s="47"/>
      <c r="AV8" s="47"/>
      <c r="AW8" s="47"/>
      <c r="AX8" s="47"/>
      <c r="AY8" s="58"/>
      <c r="AZ8" s="58"/>
      <c r="BA8" s="58"/>
      <c r="BB8" s="58"/>
      <c r="BC8" s="58" t="s">
        <v>726</v>
      </c>
    </row>
    <row r="9" customFormat="false" ht="55.5" hidden="false" customHeight="true" outlineLevel="0" collapsed="false">
      <c r="A9" s="54" t="n">
        <v>8</v>
      </c>
      <c r="B9" s="46" t="s">
        <v>43</v>
      </c>
      <c r="C9" s="46" t="s">
        <v>1707</v>
      </c>
      <c r="D9" s="46" t="s">
        <v>18</v>
      </c>
      <c r="E9" s="46" t="s">
        <v>1708</v>
      </c>
      <c r="F9" s="55" t="n">
        <v>31916</v>
      </c>
      <c r="G9" s="56" t="s">
        <v>1709</v>
      </c>
      <c r="H9" s="56" t="s">
        <v>1710</v>
      </c>
      <c r="I9" s="56" t="s">
        <v>1711</v>
      </c>
      <c r="J9" s="46" t="s">
        <v>1712</v>
      </c>
      <c r="K9" s="57" t="n">
        <v>31919</v>
      </c>
      <c r="L9" s="46" t="s">
        <v>1713</v>
      </c>
      <c r="M9" s="46"/>
      <c r="N9" s="46" t="s">
        <v>1714</v>
      </c>
      <c r="O9" s="49" t="s">
        <v>1715</v>
      </c>
      <c r="P9" s="49" t="s">
        <v>1716</v>
      </c>
      <c r="Q9" s="49" t="s">
        <v>1717</v>
      </c>
      <c r="R9" s="49" t="s">
        <v>1718</v>
      </c>
      <c r="S9" s="46" t="s">
        <v>1719</v>
      </c>
      <c r="T9" s="49" t="s">
        <v>15</v>
      </c>
      <c r="U9" s="49" t="s">
        <v>15</v>
      </c>
      <c r="V9" s="49" t="s">
        <v>15</v>
      </c>
      <c r="W9" s="49" t="s">
        <v>15</v>
      </c>
      <c r="X9" s="46" t="s">
        <v>15</v>
      </c>
      <c r="Y9" s="46" t="n">
        <v>1</v>
      </c>
      <c r="Z9" s="46" t="n">
        <v>2</v>
      </c>
      <c r="AA9" s="46" t="s">
        <v>671</v>
      </c>
      <c r="AB9" s="46" t="s">
        <v>44</v>
      </c>
      <c r="AC9" s="46" t="s">
        <v>1720</v>
      </c>
      <c r="AD9" s="46" t="s">
        <v>657</v>
      </c>
      <c r="AE9" s="46" t="s">
        <v>1609</v>
      </c>
      <c r="AF9" s="46" t="s">
        <v>1721</v>
      </c>
      <c r="AG9" s="46" t="s">
        <v>1722</v>
      </c>
      <c r="AH9" s="46" t="s">
        <v>1723</v>
      </c>
      <c r="AI9" s="47" t="s">
        <v>1724</v>
      </c>
      <c r="AJ9" s="47" t="s">
        <v>740</v>
      </c>
      <c r="AK9" s="47" t="s">
        <v>741</v>
      </c>
      <c r="AL9" s="48" t="n">
        <v>41391</v>
      </c>
      <c r="AM9" s="47" t="n">
        <v>13</v>
      </c>
      <c r="AN9" s="47" t="s">
        <v>1725</v>
      </c>
      <c r="AO9" s="47" t="s">
        <v>743</v>
      </c>
      <c r="AP9" s="47" t="s">
        <v>1726</v>
      </c>
      <c r="AQ9" s="47" t="s">
        <v>1727</v>
      </c>
      <c r="AR9" s="47" t="s">
        <v>746</v>
      </c>
      <c r="AS9" s="47" t="s">
        <v>747</v>
      </c>
      <c r="AT9" s="48" t="n">
        <v>43357</v>
      </c>
      <c r="AU9" s="47" t="n">
        <v>8</v>
      </c>
      <c r="AV9" s="47" t="s">
        <v>1728</v>
      </c>
      <c r="AW9" s="47" t="s">
        <v>743</v>
      </c>
      <c r="AX9" s="47" t="s">
        <v>1729</v>
      </c>
      <c r="AY9" s="58"/>
      <c r="AZ9" s="58"/>
      <c r="BA9" s="58"/>
      <c r="BB9" s="58"/>
      <c r="BC9" s="58" t="s">
        <v>657</v>
      </c>
    </row>
    <row r="10" customFormat="false" ht="42" hidden="false" customHeight="true" outlineLevel="0" collapsed="false">
      <c r="A10" s="54" t="n">
        <v>9</v>
      </c>
      <c r="B10" s="46" t="s">
        <v>47</v>
      </c>
      <c r="C10" s="46" t="s">
        <v>1730</v>
      </c>
      <c r="D10" s="46" t="s">
        <v>48</v>
      </c>
      <c r="E10" s="46" t="s">
        <v>1731</v>
      </c>
      <c r="F10" s="55" t="n">
        <v>34176</v>
      </c>
      <c r="G10" s="56" t="s">
        <v>1732</v>
      </c>
      <c r="H10" s="56" t="s">
        <v>1733</v>
      </c>
      <c r="I10" s="56" t="s">
        <v>1734</v>
      </c>
      <c r="J10" s="46"/>
      <c r="K10" s="57"/>
      <c r="L10" s="46"/>
      <c r="M10" s="46"/>
      <c r="N10" s="46" t="s">
        <v>1735</v>
      </c>
      <c r="O10" s="49" t="s">
        <v>1736</v>
      </c>
      <c r="P10" s="49" t="s">
        <v>1737</v>
      </c>
      <c r="Q10" s="49" t="s">
        <v>1738</v>
      </c>
      <c r="R10" s="49" t="s">
        <v>1739</v>
      </c>
      <c r="S10" s="46" t="s">
        <v>1740</v>
      </c>
      <c r="T10" s="49" t="s">
        <v>15</v>
      </c>
      <c r="U10" s="49" t="s">
        <v>15</v>
      </c>
      <c r="V10" s="49" t="s">
        <v>15</v>
      </c>
      <c r="W10" s="49" t="s">
        <v>15</v>
      </c>
      <c r="X10" s="46" t="s">
        <v>15</v>
      </c>
      <c r="Y10" s="46" t="n">
        <v>1</v>
      </c>
      <c r="Z10" s="46" t="n">
        <v>3</v>
      </c>
      <c r="AA10" s="46" t="s">
        <v>655</v>
      </c>
      <c r="AB10" s="46" t="s">
        <v>49</v>
      </c>
      <c r="AC10" s="46" t="s">
        <v>1741</v>
      </c>
      <c r="AD10" s="46" t="s">
        <v>657</v>
      </c>
      <c r="AE10" s="46" t="s">
        <v>1630</v>
      </c>
      <c r="AF10" s="46" t="s">
        <v>1742</v>
      </c>
      <c r="AG10" s="46" t="s">
        <v>1743</v>
      </c>
      <c r="AH10" s="46" t="s">
        <v>1744</v>
      </c>
      <c r="AI10" s="47" t="s">
        <v>1745</v>
      </c>
      <c r="AJ10" s="47" t="s">
        <v>740</v>
      </c>
      <c r="AK10" s="47" t="s">
        <v>758</v>
      </c>
      <c r="AL10" s="48" t="n">
        <v>42398</v>
      </c>
      <c r="AM10" s="47" t="n">
        <v>10</v>
      </c>
      <c r="AN10" s="47" t="s">
        <v>1746</v>
      </c>
      <c r="AO10" s="47" t="s">
        <v>743</v>
      </c>
      <c r="AP10" s="47" t="s">
        <v>1747</v>
      </c>
      <c r="AQ10" s="47"/>
      <c r="AR10" s="47"/>
      <c r="AS10" s="47"/>
      <c r="AT10" s="47"/>
      <c r="AU10" s="47"/>
      <c r="AV10" s="47"/>
      <c r="AW10" s="47"/>
      <c r="AX10" s="47"/>
      <c r="AY10" s="58"/>
      <c r="AZ10" s="58"/>
      <c r="BA10" s="58"/>
      <c r="BB10" s="58"/>
      <c r="BC10" s="58" t="s">
        <v>761</v>
      </c>
    </row>
    <row r="11" customFormat="false" ht="27.75" hidden="false" customHeight="true" outlineLevel="0" collapsed="false">
      <c r="A11" s="54" t="n">
        <v>10</v>
      </c>
      <c r="B11" s="46" t="s">
        <v>52</v>
      </c>
      <c r="C11" s="46" t="s">
        <v>1748</v>
      </c>
      <c r="D11" s="46" t="s">
        <v>18</v>
      </c>
      <c r="E11" s="46" t="s">
        <v>1749</v>
      </c>
      <c r="F11" s="55" t="n">
        <v>29131</v>
      </c>
      <c r="G11" s="56" t="s">
        <v>1750</v>
      </c>
      <c r="H11" s="56" t="s">
        <v>1751</v>
      </c>
      <c r="I11" s="56" t="s">
        <v>1752</v>
      </c>
      <c r="J11" s="46" t="s">
        <v>1753</v>
      </c>
      <c r="K11" s="57" t="n">
        <v>29468</v>
      </c>
      <c r="L11" s="46" t="s">
        <v>1754</v>
      </c>
      <c r="M11" s="46"/>
      <c r="N11" s="46"/>
      <c r="O11" s="49" t="s">
        <v>1755</v>
      </c>
      <c r="P11" s="49" t="s">
        <v>1756</v>
      </c>
      <c r="Q11" s="49" t="s">
        <v>1757</v>
      </c>
      <c r="R11" s="49" t="s">
        <v>1758</v>
      </c>
      <c r="S11" s="46" t="s">
        <v>1759</v>
      </c>
      <c r="T11" s="49" t="s">
        <v>15</v>
      </c>
      <c r="U11" s="49" t="s">
        <v>15</v>
      </c>
      <c r="V11" s="49" t="s">
        <v>15</v>
      </c>
      <c r="W11" s="49" t="s">
        <v>15</v>
      </c>
      <c r="X11" s="46" t="s">
        <v>15</v>
      </c>
      <c r="Y11" s="46" t="n">
        <v>1</v>
      </c>
      <c r="Z11" s="46" t="n">
        <v>3</v>
      </c>
      <c r="AA11" s="46" t="s">
        <v>655</v>
      </c>
      <c r="AB11" s="46" t="s">
        <v>53</v>
      </c>
      <c r="AC11" s="46" t="s">
        <v>1760</v>
      </c>
      <c r="AD11" s="46" t="s">
        <v>657</v>
      </c>
      <c r="AE11" s="46" t="s">
        <v>1609</v>
      </c>
      <c r="AF11" s="46" t="s">
        <v>1761</v>
      </c>
      <c r="AG11" s="46" t="s">
        <v>1762</v>
      </c>
      <c r="AH11" s="46" t="s">
        <v>1763</v>
      </c>
      <c r="AI11" s="47"/>
      <c r="AJ11" s="47"/>
      <c r="AK11" s="47"/>
      <c r="AL11" s="47"/>
      <c r="AM11" s="47"/>
      <c r="AN11" s="47"/>
      <c r="AO11" s="47"/>
      <c r="AP11" s="47"/>
      <c r="AQ11" s="47"/>
      <c r="AR11" s="47"/>
      <c r="AS11" s="47"/>
      <c r="AT11" s="47"/>
      <c r="AU11" s="47"/>
      <c r="AV11" s="47"/>
      <c r="AW11" s="47"/>
      <c r="AX11" s="47"/>
      <c r="AY11" s="58"/>
      <c r="AZ11" s="58"/>
      <c r="BA11" s="58"/>
      <c r="BB11" s="58"/>
      <c r="BC11" s="58" t="s">
        <v>772</v>
      </c>
    </row>
    <row r="12" customFormat="false" ht="42" hidden="false" customHeight="true" outlineLevel="0" collapsed="false">
      <c r="A12" s="54" t="n">
        <v>11</v>
      </c>
      <c r="B12" s="46" t="s">
        <v>56</v>
      </c>
      <c r="C12" s="46" t="s">
        <v>1764</v>
      </c>
      <c r="D12" s="46" t="s">
        <v>13</v>
      </c>
      <c r="E12" s="46" t="s">
        <v>1765</v>
      </c>
      <c r="F12" s="55" t="n">
        <v>35825</v>
      </c>
      <c r="G12" s="56" t="s">
        <v>1766</v>
      </c>
      <c r="H12" s="56" t="s">
        <v>1767</v>
      </c>
      <c r="I12" s="56" t="s">
        <v>1768</v>
      </c>
      <c r="J12" s="46"/>
      <c r="K12" s="57"/>
      <c r="L12" s="46"/>
      <c r="M12" s="46"/>
      <c r="N12" s="46"/>
      <c r="O12" s="49" t="s">
        <v>1769</v>
      </c>
      <c r="P12" s="49" t="s">
        <v>1770</v>
      </c>
      <c r="Q12" s="49" t="s">
        <v>1771</v>
      </c>
      <c r="R12" s="49" t="s">
        <v>1718</v>
      </c>
      <c r="S12" s="46" t="s">
        <v>1772</v>
      </c>
      <c r="T12" s="49" t="s">
        <v>15</v>
      </c>
      <c r="U12" s="49" t="s">
        <v>15</v>
      </c>
      <c r="V12" s="49" t="s">
        <v>15</v>
      </c>
      <c r="W12" s="49" t="s">
        <v>15</v>
      </c>
      <c r="X12" s="46" t="s">
        <v>15</v>
      </c>
      <c r="Y12" s="46" t="n">
        <v>1</v>
      </c>
      <c r="Z12" s="46" t="n">
        <v>4</v>
      </c>
      <c r="AA12" s="46" t="s">
        <v>655</v>
      </c>
      <c r="AB12" s="46" t="s">
        <v>57</v>
      </c>
      <c r="AC12" s="46" t="s">
        <v>1773</v>
      </c>
      <c r="AD12" s="46" t="s">
        <v>657</v>
      </c>
      <c r="AE12" s="46" t="s">
        <v>1609</v>
      </c>
      <c r="AF12" s="46" t="s">
        <v>1774</v>
      </c>
      <c r="AG12" s="46" t="s">
        <v>1775</v>
      </c>
      <c r="AH12" s="46" t="s">
        <v>1776</v>
      </c>
      <c r="AI12" s="47"/>
      <c r="AJ12" s="47"/>
      <c r="AK12" s="47"/>
      <c r="AL12" s="47"/>
      <c r="AM12" s="47"/>
      <c r="AN12" s="47"/>
      <c r="AO12" s="47"/>
      <c r="AP12" s="47"/>
      <c r="AQ12" s="47"/>
      <c r="AR12" s="47"/>
      <c r="AS12" s="47"/>
      <c r="AT12" s="47"/>
      <c r="AU12" s="47"/>
      <c r="AV12" s="47"/>
      <c r="AW12" s="47"/>
      <c r="AX12" s="47"/>
      <c r="AY12" s="58"/>
      <c r="AZ12" s="58"/>
      <c r="BA12" s="58"/>
      <c r="BB12" s="58"/>
      <c r="BC12" s="58"/>
    </row>
    <row r="13" customFormat="false" ht="42" hidden="false" customHeight="true" outlineLevel="0" collapsed="false">
      <c r="A13" s="54" t="n">
        <v>12</v>
      </c>
      <c r="B13" s="46" t="s">
        <v>60</v>
      </c>
      <c r="C13" s="46" t="s">
        <v>1777</v>
      </c>
      <c r="D13" s="46" t="s">
        <v>18</v>
      </c>
      <c r="E13" s="46" t="s">
        <v>1778</v>
      </c>
      <c r="F13" s="55" t="n">
        <v>29929</v>
      </c>
      <c r="G13" s="56" t="s">
        <v>1779</v>
      </c>
      <c r="H13" s="56" t="s">
        <v>1780</v>
      </c>
      <c r="I13" s="56" t="s">
        <v>1781</v>
      </c>
      <c r="J13" s="46" t="s">
        <v>1782</v>
      </c>
      <c r="K13" s="57" t="n">
        <v>30486</v>
      </c>
      <c r="L13" s="46" t="s">
        <v>1783</v>
      </c>
      <c r="M13" s="46"/>
      <c r="N13" s="46"/>
      <c r="O13" s="49" t="s">
        <v>1784</v>
      </c>
      <c r="P13" s="49" t="s">
        <v>259</v>
      </c>
      <c r="Q13" s="49" t="s">
        <v>1785</v>
      </c>
      <c r="R13" s="49" t="s">
        <v>1786</v>
      </c>
      <c r="S13" s="46" t="s">
        <v>1787</v>
      </c>
      <c r="T13" s="49" t="s">
        <v>15</v>
      </c>
      <c r="U13" s="49" t="s">
        <v>15</v>
      </c>
      <c r="V13" s="49" t="s">
        <v>15</v>
      </c>
      <c r="W13" s="49" t="s">
        <v>15</v>
      </c>
      <c r="X13" s="46" t="s">
        <v>15</v>
      </c>
      <c r="Y13" s="46" t="n">
        <v>1</v>
      </c>
      <c r="Z13" s="46" t="n">
        <v>3</v>
      </c>
      <c r="AA13" s="46" t="s">
        <v>655</v>
      </c>
      <c r="AB13" s="46" t="s">
        <v>61</v>
      </c>
      <c r="AC13" s="46" t="s">
        <v>1788</v>
      </c>
      <c r="AD13" s="46" t="s">
        <v>657</v>
      </c>
      <c r="AE13" s="46" t="s">
        <v>1609</v>
      </c>
      <c r="AF13" s="46" t="s">
        <v>1789</v>
      </c>
      <c r="AG13" s="46" t="s">
        <v>1790</v>
      </c>
      <c r="AH13" s="46" t="s">
        <v>1791</v>
      </c>
      <c r="AI13" s="47"/>
      <c r="AJ13" s="47"/>
      <c r="AK13" s="47"/>
      <c r="AL13" s="47"/>
      <c r="AM13" s="47"/>
      <c r="AN13" s="47"/>
      <c r="AO13" s="47"/>
      <c r="AP13" s="47"/>
      <c r="AQ13" s="47"/>
      <c r="AR13" s="47"/>
      <c r="AS13" s="47"/>
      <c r="AT13" s="47"/>
      <c r="AU13" s="47"/>
      <c r="AV13" s="47"/>
      <c r="AW13" s="47"/>
      <c r="AX13" s="47"/>
      <c r="AY13" s="58"/>
      <c r="AZ13" s="58"/>
      <c r="BA13" s="58"/>
      <c r="BB13" s="58"/>
      <c r="BC13" s="58"/>
    </row>
    <row r="14" customFormat="false" ht="84" hidden="false" customHeight="true" outlineLevel="0" collapsed="false">
      <c r="A14" s="54" t="n">
        <v>13</v>
      </c>
      <c r="B14" s="46" t="s">
        <v>64</v>
      </c>
      <c r="C14" s="46" t="s">
        <v>1792</v>
      </c>
      <c r="D14" s="46" t="s">
        <v>13</v>
      </c>
      <c r="E14" s="46" t="s">
        <v>1793</v>
      </c>
      <c r="F14" s="55" t="n">
        <v>32953</v>
      </c>
      <c r="G14" s="56" t="s">
        <v>1794</v>
      </c>
      <c r="H14" s="56" t="s">
        <v>1795</v>
      </c>
      <c r="I14" s="56" t="s">
        <v>1796</v>
      </c>
      <c r="J14" s="46"/>
      <c r="K14" s="57"/>
      <c r="L14" s="46"/>
      <c r="M14" s="46"/>
      <c r="N14" s="46"/>
      <c r="O14" s="49" t="s">
        <v>1797</v>
      </c>
      <c r="P14" s="49" t="s">
        <v>1798</v>
      </c>
      <c r="Q14" s="49" t="s">
        <v>1799</v>
      </c>
      <c r="R14" s="49" t="s">
        <v>1800</v>
      </c>
      <c r="S14" s="46" t="s">
        <v>1801</v>
      </c>
      <c r="T14" s="49" t="s">
        <v>15</v>
      </c>
      <c r="U14" s="49" t="s">
        <v>15</v>
      </c>
      <c r="V14" s="49" t="s">
        <v>15</v>
      </c>
      <c r="W14" s="49" t="s">
        <v>15</v>
      </c>
      <c r="X14" s="46" t="s">
        <v>15</v>
      </c>
      <c r="Y14" s="46" t="n">
        <v>1</v>
      </c>
      <c r="Z14" s="46" t="n">
        <v>4</v>
      </c>
      <c r="AA14" s="46" t="s">
        <v>655</v>
      </c>
      <c r="AB14" s="46" t="s">
        <v>66</v>
      </c>
      <c r="AC14" s="46" t="s">
        <v>1802</v>
      </c>
      <c r="AD14" s="46" t="s">
        <v>657</v>
      </c>
      <c r="AE14" s="46" t="s">
        <v>1609</v>
      </c>
      <c r="AF14" s="46" t="s">
        <v>1803</v>
      </c>
      <c r="AG14" s="46" t="s">
        <v>1804</v>
      </c>
      <c r="AH14" s="46" t="s">
        <v>1805</v>
      </c>
      <c r="AI14" s="47"/>
      <c r="AJ14" s="47"/>
      <c r="AK14" s="47"/>
      <c r="AL14" s="47"/>
      <c r="AM14" s="47"/>
      <c r="AN14" s="47"/>
      <c r="AO14" s="47"/>
      <c r="AP14" s="47"/>
      <c r="AQ14" s="47"/>
      <c r="AR14" s="47"/>
      <c r="AS14" s="47"/>
      <c r="AT14" s="47"/>
      <c r="AU14" s="47"/>
      <c r="AV14" s="47"/>
      <c r="AW14" s="47"/>
      <c r="AX14" s="47"/>
      <c r="AY14" s="58"/>
      <c r="AZ14" s="58"/>
      <c r="BA14" s="58"/>
      <c r="BB14" s="58"/>
      <c r="BC14" s="58" t="s">
        <v>1806</v>
      </c>
    </row>
    <row r="15" customFormat="false" ht="42" hidden="false" customHeight="true" outlineLevel="0" collapsed="false">
      <c r="A15" s="54" t="n">
        <v>14</v>
      </c>
      <c r="B15" s="46" t="s">
        <v>69</v>
      </c>
      <c r="C15" s="46" t="s">
        <v>1807</v>
      </c>
      <c r="D15" s="46" t="s">
        <v>18</v>
      </c>
      <c r="E15" s="46" t="s">
        <v>1808</v>
      </c>
      <c r="F15" s="55" t="n">
        <v>30178</v>
      </c>
      <c r="G15" s="56" t="s">
        <v>1809</v>
      </c>
      <c r="H15" s="56" t="s">
        <v>1810</v>
      </c>
      <c r="I15" s="56" t="s">
        <v>1811</v>
      </c>
      <c r="J15" s="46" t="s">
        <v>1812</v>
      </c>
      <c r="K15" s="57" t="n">
        <v>31074</v>
      </c>
      <c r="L15" s="46" t="s">
        <v>1813</v>
      </c>
      <c r="M15" s="46"/>
      <c r="N15" s="46"/>
      <c r="O15" s="49" t="s">
        <v>1814</v>
      </c>
      <c r="P15" s="49" t="s">
        <v>1815</v>
      </c>
      <c r="Q15" s="49" t="s">
        <v>1816</v>
      </c>
      <c r="R15" s="49" t="s">
        <v>1817</v>
      </c>
      <c r="S15" s="46" t="s">
        <v>1818</v>
      </c>
      <c r="T15" s="49" t="s">
        <v>15</v>
      </c>
      <c r="U15" s="49" t="s">
        <v>15</v>
      </c>
      <c r="V15" s="49" t="s">
        <v>15</v>
      </c>
      <c r="W15" s="49" t="s">
        <v>15</v>
      </c>
      <c r="X15" s="46" t="s">
        <v>15</v>
      </c>
      <c r="Y15" s="46" t="n">
        <v>1</v>
      </c>
      <c r="Z15" s="46" t="n">
        <v>4</v>
      </c>
      <c r="AA15" s="46" t="s">
        <v>671</v>
      </c>
      <c r="AB15" s="46" t="s">
        <v>71</v>
      </c>
      <c r="AC15" s="46" t="s">
        <v>1819</v>
      </c>
      <c r="AD15" s="46" t="s">
        <v>657</v>
      </c>
      <c r="AE15" s="46" t="s">
        <v>1609</v>
      </c>
      <c r="AF15" s="46" t="s">
        <v>1820</v>
      </c>
      <c r="AG15" s="46" t="s">
        <v>1821</v>
      </c>
      <c r="AH15" s="46" t="s">
        <v>1822</v>
      </c>
      <c r="AI15" s="47"/>
      <c r="AJ15" s="47"/>
      <c r="AK15" s="47"/>
      <c r="AL15" s="47"/>
      <c r="AM15" s="47"/>
      <c r="AN15" s="47"/>
      <c r="AO15" s="47"/>
      <c r="AP15" s="47"/>
      <c r="AQ15" s="47"/>
      <c r="AR15" s="47"/>
      <c r="AS15" s="47"/>
      <c r="AT15" s="47"/>
      <c r="AU15" s="47"/>
      <c r="AV15" s="47"/>
      <c r="AW15" s="47"/>
      <c r="AX15" s="47"/>
      <c r="AY15" s="58"/>
      <c r="AZ15" s="58"/>
      <c r="BA15" s="58"/>
      <c r="BB15" s="58"/>
      <c r="BC15" s="58"/>
    </row>
    <row r="16" customFormat="false" ht="42" hidden="false" customHeight="true" outlineLevel="0" collapsed="false">
      <c r="A16" s="54" t="n">
        <v>15</v>
      </c>
      <c r="B16" s="46" t="s">
        <v>74</v>
      </c>
      <c r="C16" s="46" t="s">
        <v>1823</v>
      </c>
      <c r="D16" s="46" t="s">
        <v>13</v>
      </c>
      <c r="E16" s="46" t="s">
        <v>1824</v>
      </c>
      <c r="F16" s="55" t="n">
        <v>34821</v>
      </c>
      <c r="G16" s="56" t="s">
        <v>1825</v>
      </c>
      <c r="H16" s="56" t="s">
        <v>1826</v>
      </c>
      <c r="I16" s="56" t="s">
        <v>1827</v>
      </c>
      <c r="J16" s="46"/>
      <c r="K16" s="57"/>
      <c r="L16" s="46"/>
      <c r="M16" s="46"/>
      <c r="N16" s="46"/>
      <c r="O16" s="49" t="s">
        <v>1828</v>
      </c>
      <c r="P16" s="49" t="s">
        <v>1829</v>
      </c>
      <c r="Q16" s="49" t="s">
        <v>1830</v>
      </c>
      <c r="R16" s="49" t="s">
        <v>1831</v>
      </c>
      <c r="S16" s="46" t="s">
        <v>1832</v>
      </c>
      <c r="T16" s="49" t="s">
        <v>15</v>
      </c>
      <c r="U16" s="49" t="s">
        <v>15</v>
      </c>
      <c r="V16" s="49" t="s">
        <v>15</v>
      </c>
      <c r="W16" s="49" t="s">
        <v>15</v>
      </c>
      <c r="X16" s="46" t="s">
        <v>15</v>
      </c>
      <c r="Y16" s="46" t="n">
        <v>1</v>
      </c>
      <c r="Z16" s="46" t="n">
        <v>6</v>
      </c>
      <c r="AA16" s="46" t="s">
        <v>655</v>
      </c>
      <c r="AB16" s="46" t="s">
        <v>75</v>
      </c>
      <c r="AC16" s="46" t="s">
        <v>1833</v>
      </c>
      <c r="AD16" s="46" t="s">
        <v>657</v>
      </c>
      <c r="AE16" s="46" t="s">
        <v>1609</v>
      </c>
      <c r="AF16" s="46" t="s">
        <v>1834</v>
      </c>
      <c r="AG16" s="46" t="s">
        <v>1835</v>
      </c>
      <c r="AH16" s="46" t="s">
        <v>1836</v>
      </c>
      <c r="AI16" s="47"/>
      <c r="AJ16" s="47"/>
      <c r="AK16" s="47"/>
      <c r="AL16" s="47"/>
      <c r="AM16" s="47"/>
      <c r="AN16" s="47"/>
      <c r="AO16" s="47"/>
      <c r="AP16" s="47"/>
      <c r="AQ16" s="47"/>
      <c r="AR16" s="47"/>
      <c r="AS16" s="47"/>
      <c r="AT16" s="47"/>
      <c r="AU16" s="47"/>
      <c r="AV16" s="47"/>
      <c r="AW16" s="47"/>
      <c r="AX16" s="47"/>
      <c r="AY16" s="58"/>
      <c r="AZ16" s="58"/>
      <c r="BA16" s="58"/>
      <c r="BB16" s="58"/>
      <c r="BC16" s="58"/>
    </row>
    <row r="17" customFormat="false" ht="42" hidden="false" customHeight="true" outlineLevel="0" collapsed="false">
      <c r="A17" s="54" t="n">
        <v>16</v>
      </c>
      <c r="B17" s="46" t="s">
        <v>80</v>
      </c>
      <c r="C17" s="46" t="s">
        <v>1837</v>
      </c>
      <c r="D17" s="46" t="s">
        <v>18</v>
      </c>
      <c r="E17" s="46" t="s">
        <v>1838</v>
      </c>
      <c r="F17" s="55" t="n">
        <v>30417</v>
      </c>
      <c r="G17" s="56" t="s">
        <v>1839</v>
      </c>
      <c r="H17" s="56" t="s">
        <v>1840</v>
      </c>
      <c r="I17" s="56" t="s">
        <v>1841</v>
      </c>
      <c r="J17" s="46" t="s">
        <v>1842</v>
      </c>
      <c r="K17" s="57" t="n">
        <v>29260</v>
      </c>
      <c r="L17" s="46" t="s">
        <v>1843</v>
      </c>
      <c r="M17" s="46" t="s">
        <v>1844</v>
      </c>
      <c r="N17" s="46"/>
      <c r="O17" s="49" t="s">
        <v>1845</v>
      </c>
      <c r="P17" s="49" t="s">
        <v>1622</v>
      </c>
      <c r="Q17" s="49" t="s">
        <v>1623</v>
      </c>
      <c r="R17" s="49" t="s">
        <v>1624</v>
      </c>
      <c r="S17" s="46" t="s">
        <v>1625</v>
      </c>
      <c r="T17" s="49" t="s">
        <v>15</v>
      </c>
      <c r="U17" s="49" t="s">
        <v>15</v>
      </c>
      <c r="V17" s="49" t="s">
        <v>15</v>
      </c>
      <c r="W17" s="49" t="s">
        <v>15</v>
      </c>
      <c r="X17" s="46" t="s">
        <v>15</v>
      </c>
      <c r="Y17" s="46" t="n">
        <v>1</v>
      </c>
      <c r="Z17" s="46" t="n">
        <v>3</v>
      </c>
      <c r="AA17" s="46" t="s">
        <v>655</v>
      </c>
      <c r="AB17" s="46" t="s">
        <v>81</v>
      </c>
      <c r="AC17" s="46" t="s">
        <v>1846</v>
      </c>
      <c r="AD17" s="46" t="s">
        <v>657</v>
      </c>
      <c r="AE17" s="46" t="s">
        <v>1630</v>
      </c>
      <c r="AF17" s="46" t="s">
        <v>1742</v>
      </c>
      <c r="AG17" s="46" t="s">
        <v>1743</v>
      </c>
      <c r="AH17" s="46" t="s">
        <v>1847</v>
      </c>
      <c r="AI17" s="47"/>
      <c r="AJ17" s="47"/>
      <c r="AK17" s="47"/>
      <c r="AL17" s="47"/>
      <c r="AM17" s="47"/>
      <c r="AN17" s="47"/>
      <c r="AO17" s="47"/>
      <c r="AP17" s="47"/>
      <c r="AQ17" s="47"/>
      <c r="AR17" s="47"/>
      <c r="AS17" s="47"/>
      <c r="AT17" s="47"/>
      <c r="AU17" s="47"/>
      <c r="AV17" s="47"/>
      <c r="AW17" s="47"/>
      <c r="AX17" s="47"/>
      <c r="AY17" s="58"/>
      <c r="AZ17" s="58"/>
      <c r="BA17" s="58"/>
      <c r="BB17" s="58"/>
      <c r="BC17" s="58"/>
    </row>
    <row r="18" customFormat="false" ht="27.75" hidden="false" customHeight="true" outlineLevel="0" collapsed="false">
      <c r="A18" s="54" t="n">
        <v>17</v>
      </c>
      <c r="B18" s="46" t="s">
        <v>84</v>
      </c>
      <c r="C18" s="46" t="s">
        <v>1848</v>
      </c>
      <c r="D18" s="46" t="s">
        <v>13</v>
      </c>
      <c r="E18" s="46" t="s">
        <v>1849</v>
      </c>
      <c r="F18" s="55" t="n">
        <v>22186</v>
      </c>
      <c r="G18" s="56" t="s">
        <v>1850</v>
      </c>
      <c r="H18" s="56" t="s">
        <v>1851</v>
      </c>
      <c r="I18" s="56" t="s">
        <v>1852</v>
      </c>
      <c r="J18" s="46"/>
      <c r="K18" s="57"/>
      <c r="L18" s="46"/>
      <c r="M18" s="46"/>
      <c r="N18" s="46"/>
      <c r="O18" s="49" t="s">
        <v>1853</v>
      </c>
      <c r="P18" s="49" t="s">
        <v>1699</v>
      </c>
      <c r="Q18" s="49" t="s">
        <v>1854</v>
      </c>
      <c r="R18" s="49" t="s">
        <v>1686</v>
      </c>
      <c r="S18" s="46" t="s">
        <v>1855</v>
      </c>
      <c r="T18" s="49" t="s">
        <v>15</v>
      </c>
      <c r="U18" s="49" t="s">
        <v>15</v>
      </c>
      <c r="V18" s="49" t="s">
        <v>15</v>
      </c>
      <c r="W18" s="49" t="s">
        <v>15</v>
      </c>
      <c r="X18" s="46" t="s">
        <v>15</v>
      </c>
      <c r="Y18" s="46" t="n">
        <v>1</v>
      </c>
      <c r="Z18" s="46" t="n">
        <v>3</v>
      </c>
      <c r="AA18" s="46" t="s">
        <v>671</v>
      </c>
      <c r="AB18" s="46" t="s">
        <v>85</v>
      </c>
      <c r="AC18" s="46" t="s">
        <v>1856</v>
      </c>
      <c r="AD18" s="46" t="s">
        <v>657</v>
      </c>
      <c r="AE18" s="46" t="s">
        <v>1609</v>
      </c>
      <c r="AF18" s="46" t="s">
        <v>1857</v>
      </c>
      <c r="AG18" s="46" t="s">
        <v>1858</v>
      </c>
      <c r="AH18" s="46" t="s">
        <v>1859</v>
      </c>
      <c r="AI18" s="47"/>
      <c r="AJ18" s="47"/>
      <c r="AK18" s="47"/>
      <c r="AL18" s="47"/>
      <c r="AM18" s="47"/>
      <c r="AN18" s="47"/>
      <c r="AO18" s="47"/>
      <c r="AP18" s="47"/>
      <c r="AQ18" s="47"/>
      <c r="AR18" s="47"/>
      <c r="AS18" s="47"/>
      <c r="AT18" s="47"/>
      <c r="AU18" s="47"/>
      <c r="AV18" s="47"/>
      <c r="AW18" s="47"/>
      <c r="AX18" s="47"/>
      <c r="AY18" s="58"/>
      <c r="AZ18" s="58"/>
      <c r="BA18" s="58"/>
      <c r="BB18" s="58"/>
      <c r="BC18" s="58"/>
    </row>
    <row r="19" customFormat="false" ht="42" hidden="false" customHeight="true" outlineLevel="0" collapsed="false">
      <c r="A19" s="54" t="n">
        <v>18</v>
      </c>
      <c r="B19" s="46" t="s">
        <v>88</v>
      </c>
      <c r="C19" s="46" t="s">
        <v>1860</v>
      </c>
      <c r="D19" s="46" t="s">
        <v>18</v>
      </c>
      <c r="E19" s="46" t="s">
        <v>1861</v>
      </c>
      <c r="F19" s="55" t="n">
        <v>20126</v>
      </c>
      <c r="G19" s="56" t="s">
        <v>1862</v>
      </c>
      <c r="H19" s="56"/>
      <c r="I19" s="56" t="s">
        <v>1863</v>
      </c>
      <c r="J19" s="46" t="s">
        <v>1864</v>
      </c>
      <c r="K19" s="57" t="n">
        <v>20833</v>
      </c>
      <c r="L19" s="46" t="s">
        <v>1865</v>
      </c>
      <c r="M19" s="46"/>
      <c r="N19" s="46"/>
      <c r="O19" s="49" t="s">
        <v>1866</v>
      </c>
      <c r="P19" s="49" t="s">
        <v>1699</v>
      </c>
      <c r="Q19" s="49" t="s">
        <v>1700</v>
      </c>
      <c r="R19" s="49" t="s">
        <v>1701</v>
      </c>
      <c r="S19" s="46" t="s">
        <v>1702</v>
      </c>
      <c r="T19" s="49" t="s">
        <v>15</v>
      </c>
      <c r="U19" s="49" t="s">
        <v>15</v>
      </c>
      <c r="V19" s="49" t="s">
        <v>15</v>
      </c>
      <c r="W19" s="49" t="s">
        <v>15</v>
      </c>
      <c r="X19" s="46" t="s">
        <v>15</v>
      </c>
      <c r="Y19" s="46" t="n">
        <v>1</v>
      </c>
      <c r="Z19" s="46" t="n">
        <v>4</v>
      </c>
      <c r="AA19" s="46" t="s">
        <v>671</v>
      </c>
      <c r="AB19" s="46" t="s">
        <v>85</v>
      </c>
      <c r="AC19" s="46" t="s">
        <v>1867</v>
      </c>
      <c r="AD19" s="46" t="s">
        <v>657</v>
      </c>
      <c r="AE19" s="46" t="s">
        <v>1609</v>
      </c>
      <c r="AF19" s="46" t="s">
        <v>1868</v>
      </c>
      <c r="AG19" s="46" t="s">
        <v>1869</v>
      </c>
      <c r="AH19" s="46" t="s">
        <v>1706</v>
      </c>
      <c r="AI19" s="47"/>
      <c r="AJ19" s="47"/>
      <c r="AK19" s="47"/>
      <c r="AL19" s="47"/>
      <c r="AM19" s="47"/>
      <c r="AN19" s="47"/>
      <c r="AO19" s="47"/>
      <c r="AP19" s="47"/>
      <c r="AQ19" s="47"/>
      <c r="AR19" s="47"/>
      <c r="AS19" s="47"/>
      <c r="AT19" s="47"/>
      <c r="AU19" s="47"/>
      <c r="AV19" s="47"/>
      <c r="AW19" s="47"/>
      <c r="AX19" s="47"/>
      <c r="AY19" s="58"/>
      <c r="AZ19" s="58"/>
      <c r="BA19" s="58"/>
      <c r="BB19" s="58"/>
      <c r="BC19" s="58"/>
    </row>
    <row r="20" customFormat="false" ht="42" hidden="false" customHeight="true" outlineLevel="0" collapsed="false">
      <c r="A20" s="54" t="n">
        <v>19</v>
      </c>
      <c r="B20" s="46" t="s">
        <v>91</v>
      </c>
      <c r="C20" s="46" t="s">
        <v>1870</v>
      </c>
      <c r="D20" s="46" t="s">
        <v>13</v>
      </c>
      <c r="E20" s="46" t="s">
        <v>1871</v>
      </c>
      <c r="F20" s="55" t="n">
        <v>37425</v>
      </c>
      <c r="G20" s="56" t="s">
        <v>1872</v>
      </c>
      <c r="H20" s="56" t="s">
        <v>1873</v>
      </c>
      <c r="I20" s="56" t="s">
        <v>1874</v>
      </c>
      <c r="J20" s="46"/>
      <c r="K20" s="57"/>
      <c r="L20" s="46"/>
      <c r="M20" s="46"/>
      <c r="N20" s="46"/>
      <c r="O20" s="49" t="s">
        <v>1875</v>
      </c>
      <c r="P20" s="49" t="s">
        <v>1815</v>
      </c>
      <c r="Q20" s="49" t="s">
        <v>1816</v>
      </c>
      <c r="R20" s="49" t="s">
        <v>1817</v>
      </c>
      <c r="S20" s="46" t="s">
        <v>1818</v>
      </c>
      <c r="T20" s="49" t="s">
        <v>15</v>
      </c>
      <c r="U20" s="49" t="s">
        <v>15</v>
      </c>
      <c r="V20" s="49" t="s">
        <v>15</v>
      </c>
      <c r="W20" s="49" t="s">
        <v>15</v>
      </c>
      <c r="X20" s="46" t="s">
        <v>15</v>
      </c>
      <c r="Y20" s="46" t="n">
        <v>1</v>
      </c>
      <c r="Z20" s="46" t="n">
        <v>5</v>
      </c>
      <c r="AA20" s="46" t="s">
        <v>655</v>
      </c>
      <c r="AB20" s="46" t="s">
        <v>93</v>
      </c>
      <c r="AC20" s="46" t="s">
        <v>1876</v>
      </c>
      <c r="AD20" s="46" t="s">
        <v>657</v>
      </c>
      <c r="AE20" s="46" t="s">
        <v>1630</v>
      </c>
      <c r="AF20" s="46" t="s">
        <v>1742</v>
      </c>
      <c r="AG20" s="46" t="s">
        <v>1743</v>
      </c>
      <c r="AH20" s="46" t="s">
        <v>1744</v>
      </c>
      <c r="AI20" s="47"/>
      <c r="AJ20" s="47"/>
      <c r="AK20" s="47"/>
      <c r="AL20" s="47"/>
      <c r="AM20" s="47"/>
      <c r="AN20" s="47"/>
      <c r="AO20" s="47"/>
      <c r="AP20" s="47"/>
      <c r="AQ20" s="47"/>
      <c r="AR20" s="47"/>
      <c r="AS20" s="47"/>
      <c r="AT20" s="47"/>
      <c r="AU20" s="47"/>
      <c r="AV20" s="47"/>
      <c r="AW20" s="47"/>
      <c r="AX20" s="47"/>
      <c r="AY20" s="58"/>
      <c r="AZ20" s="58"/>
      <c r="BA20" s="58"/>
      <c r="BB20" s="58"/>
      <c r="BC20" s="58"/>
    </row>
    <row r="21" customFormat="false" ht="42" hidden="false" customHeight="true" outlineLevel="0" collapsed="false">
      <c r="A21" s="54" t="n">
        <v>20</v>
      </c>
      <c r="B21" s="46" t="s">
        <v>96</v>
      </c>
      <c r="C21" s="46" t="s">
        <v>1877</v>
      </c>
      <c r="D21" s="46" t="s">
        <v>13</v>
      </c>
      <c r="E21" s="46" t="s">
        <v>1878</v>
      </c>
      <c r="F21" s="57" t="n">
        <v>34629</v>
      </c>
      <c r="G21" s="56" t="s">
        <v>1879</v>
      </c>
      <c r="H21" s="56" t="s">
        <v>1880</v>
      </c>
      <c r="I21" s="56" t="s">
        <v>1881</v>
      </c>
      <c r="J21" s="46"/>
      <c r="K21" s="57"/>
      <c r="L21" s="46"/>
      <c r="M21" s="46"/>
      <c r="N21" s="46"/>
      <c r="O21" s="49" t="s">
        <v>1882</v>
      </c>
      <c r="P21" s="49" t="s">
        <v>1883</v>
      </c>
      <c r="Q21" s="49" t="s">
        <v>1884</v>
      </c>
      <c r="R21" s="49" t="s">
        <v>1885</v>
      </c>
      <c r="S21" s="46" t="s">
        <v>1886</v>
      </c>
      <c r="T21" s="49" t="s">
        <v>15</v>
      </c>
      <c r="U21" s="49" t="s">
        <v>15</v>
      </c>
      <c r="V21" s="49" t="s">
        <v>15</v>
      </c>
      <c r="W21" s="49" t="s">
        <v>15</v>
      </c>
      <c r="X21" s="46" t="s">
        <v>15</v>
      </c>
      <c r="Y21" s="46" t="n">
        <v>1</v>
      </c>
      <c r="Z21" s="46" t="n">
        <v>6</v>
      </c>
      <c r="AA21" s="46" t="s">
        <v>671</v>
      </c>
      <c r="AB21" s="46" t="s">
        <v>98</v>
      </c>
      <c r="AC21" s="46" t="s">
        <v>1887</v>
      </c>
      <c r="AD21" s="46" t="s">
        <v>657</v>
      </c>
      <c r="AE21" s="46" t="s">
        <v>1609</v>
      </c>
      <c r="AF21" s="46" t="s">
        <v>1888</v>
      </c>
      <c r="AG21" s="46" t="s">
        <v>1889</v>
      </c>
      <c r="AH21" s="46" t="s">
        <v>1890</v>
      </c>
      <c r="AI21" s="47"/>
      <c r="AJ21" s="47"/>
      <c r="AK21" s="47"/>
      <c r="AL21" s="47"/>
      <c r="AM21" s="47"/>
      <c r="AN21" s="47"/>
      <c r="AO21" s="47"/>
      <c r="AP21" s="47"/>
      <c r="AQ21" s="47"/>
      <c r="AR21" s="47"/>
      <c r="AS21" s="47"/>
      <c r="AT21" s="47"/>
      <c r="AU21" s="47"/>
      <c r="AV21" s="47"/>
      <c r="AW21" s="47"/>
      <c r="AX21" s="47"/>
      <c r="AY21" s="58"/>
      <c r="AZ21" s="58"/>
      <c r="BA21" s="58"/>
      <c r="BB21" s="58"/>
      <c r="BC21" s="58"/>
    </row>
    <row r="22" customFormat="false" ht="62.25" hidden="false" customHeight="true" outlineLevel="0" collapsed="false">
      <c r="A22" s="54" t="n">
        <v>21</v>
      </c>
      <c r="B22" s="46" t="s">
        <v>101</v>
      </c>
      <c r="C22" s="46" t="s">
        <v>1891</v>
      </c>
      <c r="D22" s="46" t="s">
        <v>18</v>
      </c>
      <c r="E22" s="46" t="s">
        <v>1892</v>
      </c>
      <c r="F22" s="55" t="n">
        <v>32156</v>
      </c>
      <c r="G22" s="56" t="s">
        <v>1893</v>
      </c>
      <c r="H22" s="56" t="s">
        <v>1894</v>
      </c>
      <c r="I22" s="56" t="s">
        <v>1895</v>
      </c>
      <c r="J22" s="46" t="s">
        <v>1896</v>
      </c>
      <c r="K22" s="57" t="n">
        <v>31090</v>
      </c>
      <c r="L22" s="46" t="s">
        <v>1897</v>
      </c>
      <c r="M22" s="46"/>
      <c r="N22" s="46" t="s">
        <v>1735</v>
      </c>
      <c r="O22" s="49" t="s">
        <v>1898</v>
      </c>
      <c r="P22" s="49" t="s">
        <v>1899</v>
      </c>
      <c r="Q22" s="49" t="s">
        <v>1900</v>
      </c>
      <c r="R22" s="49" t="s">
        <v>1901</v>
      </c>
      <c r="S22" s="46" t="s">
        <v>1902</v>
      </c>
      <c r="T22" s="49" t="s">
        <v>15</v>
      </c>
      <c r="U22" s="49" t="s">
        <v>15</v>
      </c>
      <c r="V22" s="49" t="s">
        <v>15</v>
      </c>
      <c r="W22" s="49" t="s">
        <v>15</v>
      </c>
      <c r="X22" s="46" t="s">
        <v>15</v>
      </c>
      <c r="Y22" s="46" t="n">
        <v>1</v>
      </c>
      <c r="Z22" s="46" t="n">
        <v>5</v>
      </c>
      <c r="AA22" s="46" t="s">
        <v>655</v>
      </c>
      <c r="AB22" s="46" t="s">
        <v>103</v>
      </c>
      <c r="AC22" s="46" t="s">
        <v>1903</v>
      </c>
      <c r="AD22" s="46" t="s">
        <v>657</v>
      </c>
      <c r="AE22" s="46" t="s">
        <v>1609</v>
      </c>
      <c r="AF22" s="46" t="s">
        <v>1904</v>
      </c>
      <c r="AG22" s="46" t="s">
        <v>1905</v>
      </c>
      <c r="AH22" s="46" t="s">
        <v>1906</v>
      </c>
      <c r="AI22" s="47" t="s">
        <v>1907</v>
      </c>
      <c r="AJ22" s="47" t="s">
        <v>747</v>
      </c>
      <c r="AK22" s="47" t="s">
        <v>746</v>
      </c>
      <c r="AL22" s="48" t="n">
        <v>43407</v>
      </c>
      <c r="AM22" s="47" t="n">
        <v>8</v>
      </c>
      <c r="AN22" s="47" t="s">
        <v>1908</v>
      </c>
      <c r="AO22" s="47" t="s">
        <v>743</v>
      </c>
      <c r="AP22" s="47" t="s">
        <v>1909</v>
      </c>
      <c r="AQ22" s="47"/>
      <c r="AR22" s="47"/>
      <c r="AS22" s="47"/>
      <c r="AT22" s="47"/>
      <c r="AU22" s="47"/>
      <c r="AV22" s="47"/>
      <c r="AW22" s="47"/>
      <c r="AX22" s="47"/>
      <c r="AY22" s="58"/>
      <c r="AZ22" s="58"/>
      <c r="BA22" s="58"/>
      <c r="BB22" s="58"/>
      <c r="BC22" s="58"/>
    </row>
    <row r="23" customFormat="false" ht="42" hidden="false" customHeight="true" outlineLevel="0" collapsed="false">
      <c r="A23" s="54" t="n">
        <v>22</v>
      </c>
      <c r="B23" s="46" t="s">
        <v>106</v>
      </c>
      <c r="C23" s="46" t="s">
        <v>1910</v>
      </c>
      <c r="D23" s="46" t="s">
        <v>18</v>
      </c>
      <c r="E23" s="46" t="s">
        <v>1911</v>
      </c>
      <c r="F23" s="55" t="n">
        <v>27948</v>
      </c>
      <c r="G23" s="56" t="s">
        <v>1912</v>
      </c>
      <c r="H23" s="56" t="s">
        <v>1913</v>
      </c>
      <c r="I23" s="56" t="s">
        <v>1914</v>
      </c>
      <c r="J23" s="46" t="s">
        <v>1915</v>
      </c>
      <c r="K23" s="57" t="n">
        <v>27794</v>
      </c>
      <c r="L23" s="46" t="s">
        <v>1916</v>
      </c>
      <c r="M23" s="46"/>
      <c r="N23" s="46" t="s">
        <v>1735</v>
      </c>
      <c r="O23" s="49" t="s">
        <v>1917</v>
      </c>
      <c r="P23" s="49" t="s">
        <v>1716</v>
      </c>
      <c r="Q23" s="49" t="s">
        <v>1717</v>
      </c>
      <c r="R23" s="49" t="s">
        <v>1718</v>
      </c>
      <c r="S23" s="46" t="s">
        <v>1719</v>
      </c>
      <c r="T23" s="49" t="s">
        <v>15</v>
      </c>
      <c r="U23" s="49" t="s">
        <v>15</v>
      </c>
      <c r="V23" s="49" t="s">
        <v>15</v>
      </c>
      <c r="W23" s="49" t="s">
        <v>15</v>
      </c>
      <c r="X23" s="46" t="s">
        <v>15</v>
      </c>
      <c r="Y23" s="46" t="n">
        <v>1</v>
      </c>
      <c r="Z23" s="46" t="n">
        <v>6</v>
      </c>
      <c r="AA23" s="46" t="s">
        <v>671</v>
      </c>
      <c r="AB23" s="46" t="s">
        <v>107</v>
      </c>
      <c r="AC23" s="46" t="s">
        <v>1918</v>
      </c>
      <c r="AD23" s="46" t="s">
        <v>657</v>
      </c>
      <c r="AE23" s="46" t="s">
        <v>1609</v>
      </c>
      <c r="AF23" s="46" t="s">
        <v>1919</v>
      </c>
      <c r="AG23" s="46" t="s">
        <v>1920</v>
      </c>
      <c r="AH23" s="46" t="s">
        <v>1921</v>
      </c>
      <c r="AI23" s="47" t="s">
        <v>1922</v>
      </c>
      <c r="AJ23" s="47" t="s">
        <v>740</v>
      </c>
      <c r="AK23" s="47" t="s">
        <v>741</v>
      </c>
      <c r="AL23" s="48" t="n">
        <v>39251</v>
      </c>
      <c r="AM23" s="47" t="n">
        <v>19</v>
      </c>
      <c r="AN23" s="47" t="s">
        <v>1923</v>
      </c>
      <c r="AO23" s="47" t="s">
        <v>895</v>
      </c>
      <c r="AP23" s="47" t="s">
        <v>1924</v>
      </c>
      <c r="AQ23" s="47"/>
      <c r="AR23" s="47"/>
      <c r="AS23" s="47"/>
      <c r="AT23" s="47"/>
      <c r="AU23" s="47"/>
      <c r="AV23" s="47"/>
      <c r="AW23" s="47"/>
      <c r="AX23" s="47"/>
      <c r="AY23" s="58"/>
      <c r="AZ23" s="58"/>
      <c r="BA23" s="58"/>
      <c r="BB23" s="58"/>
      <c r="BC23" s="58"/>
    </row>
    <row r="24" customFormat="false" ht="42" hidden="false" customHeight="true" outlineLevel="0" collapsed="false">
      <c r="A24" s="54" t="n">
        <v>23</v>
      </c>
      <c r="B24" s="46" t="s">
        <v>110</v>
      </c>
      <c r="C24" s="46" t="s">
        <v>1925</v>
      </c>
      <c r="D24" s="46" t="s">
        <v>13</v>
      </c>
      <c r="E24" s="46" t="s">
        <v>1926</v>
      </c>
      <c r="F24" s="57" t="n">
        <v>30997</v>
      </c>
      <c r="G24" s="56" t="s">
        <v>1927</v>
      </c>
      <c r="H24" s="56" t="s">
        <v>1928</v>
      </c>
      <c r="I24" s="56" t="s">
        <v>1929</v>
      </c>
      <c r="J24" s="46"/>
      <c r="K24" s="57"/>
      <c r="L24" s="46"/>
      <c r="M24" s="46"/>
      <c r="N24" s="46"/>
      <c r="O24" s="49" t="s">
        <v>1930</v>
      </c>
      <c r="P24" s="49" t="s">
        <v>1798</v>
      </c>
      <c r="Q24" s="49" t="s">
        <v>1931</v>
      </c>
      <c r="R24" s="49" t="s">
        <v>1686</v>
      </c>
      <c r="S24" s="46" t="s">
        <v>1932</v>
      </c>
      <c r="T24" s="49" t="s">
        <v>15</v>
      </c>
      <c r="U24" s="49" t="s">
        <v>15</v>
      </c>
      <c r="V24" s="49" t="s">
        <v>15</v>
      </c>
      <c r="W24" s="49" t="s">
        <v>15</v>
      </c>
      <c r="X24" s="46" t="s">
        <v>15</v>
      </c>
      <c r="Y24" s="46" t="n">
        <v>1</v>
      </c>
      <c r="Z24" s="46" t="n">
        <v>6</v>
      </c>
      <c r="AA24" s="46" t="s">
        <v>655</v>
      </c>
      <c r="AB24" s="46" t="s">
        <v>111</v>
      </c>
      <c r="AC24" s="46" t="s">
        <v>1933</v>
      </c>
      <c r="AD24" s="46" t="s">
        <v>657</v>
      </c>
      <c r="AE24" s="46" t="s">
        <v>1609</v>
      </c>
      <c r="AF24" s="46" t="s">
        <v>1934</v>
      </c>
      <c r="AG24" s="46" t="s">
        <v>1935</v>
      </c>
      <c r="AH24" s="46" t="s">
        <v>1936</v>
      </c>
      <c r="AI24" s="47"/>
      <c r="AJ24" s="47"/>
      <c r="AK24" s="47"/>
      <c r="AL24" s="47"/>
      <c r="AM24" s="47"/>
      <c r="AN24" s="47"/>
      <c r="AO24" s="47"/>
      <c r="AP24" s="47"/>
      <c r="AQ24" s="47"/>
      <c r="AR24" s="47"/>
      <c r="AS24" s="47"/>
      <c r="AT24" s="47"/>
      <c r="AU24" s="47"/>
      <c r="AV24" s="47"/>
      <c r="AW24" s="47"/>
      <c r="AX24" s="47"/>
      <c r="AY24" s="58"/>
      <c r="AZ24" s="58"/>
      <c r="BA24" s="58"/>
      <c r="BB24" s="58"/>
      <c r="BC24" s="58"/>
    </row>
    <row r="25" customFormat="false" ht="55.5" hidden="false" customHeight="true" outlineLevel="0" collapsed="false">
      <c r="A25" s="54" t="n">
        <v>24</v>
      </c>
      <c r="B25" s="46" t="s">
        <v>113</v>
      </c>
      <c r="C25" s="46" t="s">
        <v>1937</v>
      </c>
      <c r="D25" s="46" t="s">
        <v>18</v>
      </c>
      <c r="E25" s="46" t="s">
        <v>1938</v>
      </c>
      <c r="F25" s="55" t="n">
        <v>29284</v>
      </c>
      <c r="G25" s="56" t="s">
        <v>1939</v>
      </c>
      <c r="H25" s="56" t="s">
        <v>1940</v>
      </c>
      <c r="I25" s="56" t="s">
        <v>1941</v>
      </c>
      <c r="J25" s="46" t="s">
        <v>1942</v>
      </c>
      <c r="K25" s="57" t="n">
        <v>29683</v>
      </c>
      <c r="L25" s="46" t="s">
        <v>1943</v>
      </c>
      <c r="M25" s="46"/>
      <c r="N25" s="46"/>
      <c r="O25" s="49" t="s">
        <v>1944</v>
      </c>
      <c r="P25" s="49" t="s">
        <v>1945</v>
      </c>
      <c r="Q25" s="49" t="s">
        <v>1946</v>
      </c>
      <c r="R25" s="49" t="s">
        <v>1947</v>
      </c>
      <c r="S25" s="46" t="s">
        <v>1625</v>
      </c>
      <c r="T25" s="49" t="s">
        <v>15</v>
      </c>
      <c r="U25" s="49" t="s">
        <v>15</v>
      </c>
      <c r="V25" s="49" t="s">
        <v>15</v>
      </c>
      <c r="W25" s="49" t="s">
        <v>15</v>
      </c>
      <c r="X25" s="46" t="s">
        <v>15</v>
      </c>
      <c r="Y25" s="46" t="n">
        <v>1</v>
      </c>
      <c r="Z25" s="46" t="n">
        <v>2</v>
      </c>
      <c r="AA25" s="46" t="s">
        <v>655</v>
      </c>
      <c r="AB25" s="46" t="s">
        <v>114</v>
      </c>
      <c r="AC25" s="46" t="s">
        <v>1948</v>
      </c>
      <c r="AD25" s="46" t="s">
        <v>657</v>
      </c>
      <c r="AE25" s="46" t="s">
        <v>1609</v>
      </c>
      <c r="AF25" s="46" t="s">
        <v>1949</v>
      </c>
      <c r="AG25" s="46" t="s">
        <v>1950</v>
      </c>
      <c r="AH25" s="46" t="s">
        <v>1951</v>
      </c>
      <c r="AI25" s="47"/>
      <c r="AJ25" s="47"/>
      <c r="AK25" s="47"/>
      <c r="AL25" s="47"/>
      <c r="AM25" s="47"/>
      <c r="AN25" s="47"/>
      <c r="AO25" s="47"/>
      <c r="AP25" s="47"/>
      <c r="AQ25" s="47"/>
      <c r="AR25" s="47"/>
      <c r="AS25" s="47"/>
      <c r="AT25" s="47"/>
      <c r="AU25" s="47"/>
      <c r="AV25" s="47"/>
      <c r="AW25" s="47"/>
      <c r="AX25" s="47"/>
      <c r="AY25" s="58"/>
      <c r="AZ25" s="58"/>
      <c r="BA25" s="58"/>
      <c r="BB25" s="58"/>
      <c r="BC25" s="58"/>
    </row>
    <row r="26" customFormat="false" ht="42" hidden="false" customHeight="true" outlineLevel="0" collapsed="false">
      <c r="A26" s="54" t="n">
        <v>25</v>
      </c>
      <c r="B26" s="46" t="s">
        <v>117</v>
      </c>
      <c r="C26" s="46" t="s">
        <v>1952</v>
      </c>
      <c r="D26" s="46" t="s">
        <v>13</v>
      </c>
      <c r="E26" s="46" t="s">
        <v>1953</v>
      </c>
      <c r="F26" s="55" t="n">
        <v>33479</v>
      </c>
      <c r="G26" s="56" t="s">
        <v>1954</v>
      </c>
      <c r="H26" s="56"/>
      <c r="I26" s="56" t="s">
        <v>1955</v>
      </c>
      <c r="J26" s="46"/>
      <c r="K26" s="57"/>
      <c r="L26" s="46"/>
      <c r="M26" s="46"/>
      <c r="N26" s="46"/>
      <c r="O26" s="49" t="s">
        <v>1956</v>
      </c>
      <c r="P26" s="49" t="s">
        <v>1829</v>
      </c>
      <c r="Q26" s="49" t="s">
        <v>1830</v>
      </c>
      <c r="R26" s="49" t="s">
        <v>1831</v>
      </c>
      <c r="S26" s="46" t="s">
        <v>1832</v>
      </c>
      <c r="T26" s="49" t="s">
        <v>15</v>
      </c>
      <c r="U26" s="49" t="s">
        <v>15</v>
      </c>
      <c r="V26" s="49" t="s">
        <v>15</v>
      </c>
      <c r="W26" s="49" t="s">
        <v>15</v>
      </c>
      <c r="X26" s="46" t="s">
        <v>15</v>
      </c>
      <c r="Y26" s="46" t="n">
        <v>1</v>
      </c>
      <c r="Z26" s="46" t="n">
        <v>6</v>
      </c>
      <c r="AA26" s="46" t="s">
        <v>655</v>
      </c>
      <c r="AB26" s="46" t="s">
        <v>118</v>
      </c>
      <c r="AC26" s="46" t="s">
        <v>1957</v>
      </c>
      <c r="AD26" s="46" t="s">
        <v>657</v>
      </c>
      <c r="AE26" s="46" t="s">
        <v>1645</v>
      </c>
      <c r="AF26" s="46" t="s">
        <v>1958</v>
      </c>
      <c r="AG26" s="46" t="s">
        <v>1959</v>
      </c>
      <c r="AH26" s="46" t="s">
        <v>1706</v>
      </c>
      <c r="AI26" s="47"/>
      <c r="AJ26" s="47"/>
      <c r="AK26" s="47"/>
      <c r="AL26" s="47"/>
      <c r="AM26" s="47"/>
      <c r="AN26" s="47"/>
      <c r="AO26" s="47"/>
      <c r="AP26" s="47"/>
      <c r="AQ26" s="47"/>
      <c r="AR26" s="47"/>
      <c r="AS26" s="47"/>
      <c r="AT26" s="47"/>
      <c r="AU26" s="47"/>
      <c r="AV26" s="47"/>
      <c r="AW26" s="47"/>
      <c r="AX26" s="47"/>
      <c r="AY26" s="58"/>
      <c r="AZ26" s="58"/>
      <c r="BA26" s="58"/>
      <c r="BB26" s="58"/>
      <c r="BC26" s="58"/>
    </row>
    <row r="27" customFormat="false" ht="27.75" hidden="false" customHeight="true" outlineLevel="0" collapsed="false">
      <c r="A27" s="54" t="n">
        <v>26</v>
      </c>
      <c r="B27" s="46" t="s">
        <v>121</v>
      </c>
      <c r="C27" s="46" t="s">
        <v>1960</v>
      </c>
      <c r="D27" s="46" t="s">
        <v>18</v>
      </c>
      <c r="E27" s="46" t="s">
        <v>1961</v>
      </c>
      <c r="F27" s="55" t="n">
        <v>27530</v>
      </c>
      <c r="G27" s="56" t="s">
        <v>1962</v>
      </c>
      <c r="H27" s="56" t="s">
        <v>1963</v>
      </c>
      <c r="I27" s="56" t="s">
        <v>1964</v>
      </c>
      <c r="J27" s="46" t="s">
        <v>1965</v>
      </c>
      <c r="K27" s="57" t="n">
        <v>28142</v>
      </c>
      <c r="L27" s="46" t="s">
        <v>1966</v>
      </c>
      <c r="M27" s="46"/>
      <c r="N27" s="46"/>
      <c r="O27" s="49" t="s">
        <v>1967</v>
      </c>
      <c r="P27" s="49" t="s">
        <v>1968</v>
      </c>
      <c r="Q27" s="49" t="s">
        <v>1969</v>
      </c>
      <c r="R27" s="49" t="s">
        <v>1970</v>
      </c>
      <c r="S27" s="46" t="s">
        <v>1971</v>
      </c>
      <c r="T27" s="49" t="s">
        <v>15</v>
      </c>
      <c r="U27" s="49" t="s">
        <v>15</v>
      </c>
      <c r="V27" s="49" t="s">
        <v>15</v>
      </c>
      <c r="W27" s="49" t="s">
        <v>15</v>
      </c>
      <c r="X27" s="46" t="s">
        <v>15</v>
      </c>
      <c r="Y27" s="46" t="n">
        <v>1</v>
      </c>
      <c r="Z27" s="46" t="n">
        <v>5</v>
      </c>
      <c r="AA27" s="46" t="s">
        <v>655</v>
      </c>
      <c r="AB27" s="46" t="s">
        <v>122</v>
      </c>
      <c r="AC27" s="46" t="s">
        <v>1972</v>
      </c>
      <c r="AD27" s="46" t="s">
        <v>657</v>
      </c>
      <c r="AE27" s="46" t="s">
        <v>1609</v>
      </c>
      <c r="AF27" s="46" t="s">
        <v>1973</v>
      </c>
      <c r="AG27" s="46" t="s">
        <v>1974</v>
      </c>
      <c r="AH27" s="46" t="s">
        <v>1975</v>
      </c>
      <c r="AI27" s="47"/>
      <c r="AJ27" s="47"/>
      <c r="AK27" s="47"/>
      <c r="AL27" s="47"/>
      <c r="AM27" s="47"/>
      <c r="AN27" s="47"/>
      <c r="AO27" s="47"/>
      <c r="AP27" s="47"/>
      <c r="AQ27" s="47"/>
      <c r="AR27" s="47"/>
      <c r="AS27" s="47"/>
      <c r="AT27" s="47"/>
      <c r="AU27" s="47"/>
      <c r="AV27" s="47"/>
      <c r="AW27" s="47"/>
      <c r="AX27" s="47"/>
      <c r="AY27" s="58"/>
      <c r="AZ27" s="58"/>
      <c r="BA27" s="58"/>
      <c r="BB27" s="58"/>
      <c r="BC27" s="58"/>
    </row>
    <row r="28" customFormat="false" ht="42" hidden="false" customHeight="true" outlineLevel="0" collapsed="false">
      <c r="A28" s="54" t="n">
        <v>27</v>
      </c>
      <c r="B28" s="46" t="s">
        <v>125</v>
      </c>
      <c r="C28" s="46" t="s">
        <v>1976</v>
      </c>
      <c r="D28" s="46" t="s">
        <v>13</v>
      </c>
      <c r="E28" s="46" t="s">
        <v>1977</v>
      </c>
      <c r="F28" s="55" t="n">
        <v>36495</v>
      </c>
      <c r="G28" s="56" t="s">
        <v>1978</v>
      </c>
      <c r="H28" s="56" t="s">
        <v>1979</v>
      </c>
      <c r="I28" s="56" t="s">
        <v>1980</v>
      </c>
      <c r="J28" s="46"/>
      <c r="K28" s="57"/>
      <c r="L28" s="46"/>
      <c r="M28" s="46"/>
      <c r="N28" s="46"/>
      <c r="O28" s="49" t="s">
        <v>1981</v>
      </c>
      <c r="P28" s="49" t="s">
        <v>1829</v>
      </c>
      <c r="Q28" s="49" t="s">
        <v>1982</v>
      </c>
      <c r="R28" s="49" t="s">
        <v>1831</v>
      </c>
      <c r="S28" s="46" t="s">
        <v>1983</v>
      </c>
      <c r="T28" s="49" t="s">
        <v>15</v>
      </c>
      <c r="U28" s="49" t="s">
        <v>15</v>
      </c>
      <c r="V28" s="49" t="s">
        <v>15</v>
      </c>
      <c r="W28" s="49" t="s">
        <v>15</v>
      </c>
      <c r="X28" s="46" t="s">
        <v>15</v>
      </c>
      <c r="Y28" s="46" t="n">
        <v>1</v>
      </c>
      <c r="Z28" s="46" t="n">
        <v>6</v>
      </c>
      <c r="AA28" s="46" t="s">
        <v>671</v>
      </c>
      <c r="AB28" s="46" t="s">
        <v>126</v>
      </c>
      <c r="AC28" s="46" t="s">
        <v>1984</v>
      </c>
      <c r="AD28" s="46" t="s">
        <v>657</v>
      </c>
      <c r="AE28" s="46" t="s">
        <v>1609</v>
      </c>
      <c r="AF28" s="46" t="s">
        <v>1985</v>
      </c>
      <c r="AG28" s="46" t="s">
        <v>1986</v>
      </c>
      <c r="AH28" s="46" t="s">
        <v>1987</v>
      </c>
      <c r="AI28" s="47"/>
      <c r="AJ28" s="47"/>
      <c r="AK28" s="47"/>
      <c r="AL28" s="47"/>
      <c r="AM28" s="47"/>
      <c r="AN28" s="47"/>
      <c r="AO28" s="47"/>
      <c r="AP28" s="47"/>
      <c r="AQ28" s="47"/>
      <c r="AR28" s="47"/>
      <c r="AS28" s="47"/>
      <c r="AT28" s="47"/>
      <c r="AU28" s="47"/>
      <c r="AV28" s="47"/>
      <c r="AW28" s="47"/>
      <c r="AX28" s="47"/>
      <c r="AY28" s="58"/>
      <c r="AZ28" s="58"/>
      <c r="BA28" s="58"/>
      <c r="BB28" s="58"/>
      <c r="BC28" s="58"/>
    </row>
    <row r="29" customFormat="false" ht="42" hidden="false" customHeight="true" outlineLevel="0" collapsed="false">
      <c r="A29" s="54" t="n">
        <v>28</v>
      </c>
      <c r="B29" s="46" t="s">
        <v>129</v>
      </c>
      <c r="C29" s="46" t="s">
        <v>1988</v>
      </c>
      <c r="D29" s="46" t="s">
        <v>18</v>
      </c>
      <c r="E29" s="46" t="s">
        <v>1989</v>
      </c>
      <c r="F29" s="55" t="n">
        <v>26046</v>
      </c>
      <c r="G29" s="56" t="s">
        <v>1990</v>
      </c>
      <c r="H29" s="56" t="s">
        <v>1991</v>
      </c>
      <c r="I29" s="56" t="s">
        <v>1992</v>
      </c>
      <c r="J29" s="46" t="s">
        <v>1993</v>
      </c>
      <c r="K29" s="57" t="n">
        <v>27155</v>
      </c>
      <c r="L29" s="46" t="s">
        <v>1994</v>
      </c>
      <c r="M29" s="46"/>
      <c r="N29" s="46"/>
      <c r="O29" s="49" t="s">
        <v>1995</v>
      </c>
      <c r="P29" s="49" t="s">
        <v>1756</v>
      </c>
      <c r="Q29" s="49" t="s">
        <v>1757</v>
      </c>
      <c r="R29" s="49" t="s">
        <v>1758</v>
      </c>
      <c r="S29" s="46" t="s">
        <v>1996</v>
      </c>
      <c r="T29" s="49" t="s">
        <v>15</v>
      </c>
      <c r="U29" s="49" t="s">
        <v>15</v>
      </c>
      <c r="V29" s="49" t="s">
        <v>15</v>
      </c>
      <c r="W29" s="49" t="s">
        <v>15</v>
      </c>
      <c r="X29" s="46" t="s">
        <v>15</v>
      </c>
      <c r="Y29" s="46" t="n">
        <v>1</v>
      </c>
      <c r="Z29" s="46" t="n">
        <v>4</v>
      </c>
      <c r="AA29" s="46" t="s">
        <v>655</v>
      </c>
      <c r="AB29" s="46" t="s">
        <v>130</v>
      </c>
      <c r="AC29" s="46" t="s">
        <v>1997</v>
      </c>
      <c r="AD29" s="46" t="s">
        <v>657</v>
      </c>
      <c r="AE29" s="46" t="s">
        <v>1609</v>
      </c>
      <c r="AF29" s="46" t="s">
        <v>1998</v>
      </c>
      <c r="AG29" s="46" t="s">
        <v>1999</v>
      </c>
      <c r="AH29" s="46" t="s">
        <v>2000</v>
      </c>
      <c r="AI29" s="47"/>
      <c r="AJ29" s="47"/>
      <c r="AK29" s="47"/>
      <c r="AL29" s="47"/>
      <c r="AM29" s="47"/>
      <c r="AN29" s="47"/>
      <c r="AO29" s="47"/>
      <c r="AP29" s="47"/>
      <c r="AQ29" s="47"/>
      <c r="AR29" s="47"/>
      <c r="AS29" s="47"/>
      <c r="AT29" s="47"/>
      <c r="AU29" s="47"/>
      <c r="AV29" s="47"/>
      <c r="AW29" s="47"/>
      <c r="AX29" s="47"/>
      <c r="AY29" s="58"/>
      <c r="AZ29" s="58"/>
      <c r="BA29" s="58"/>
      <c r="BB29" s="58"/>
      <c r="BC29" s="58"/>
    </row>
    <row r="30" customFormat="false" ht="42" hidden="false" customHeight="true" outlineLevel="0" collapsed="false">
      <c r="A30" s="54" t="n">
        <v>29</v>
      </c>
      <c r="B30" s="46" t="s">
        <v>133</v>
      </c>
      <c r="C30" s="46" t="s">
        <v>2001</v>
      </c>
      <c r="D30" s="46" t="s">
        <v>13</v>
      </c>
      <c r="E30" s="46" t="s">
        <v>2002</v>
      </c>
      <c r="F30" s="55" t="n">
        <v>31456</v>
      </c>
      <c r="G30" s="56" t="s">
        <v>2003</v>
      </c>
      <c r="H30" s="56" t="s">
        <v>2004</v>
      </c>
      <c r="I30" s="56" t="s">
        <v>2005</v>
      </c>
      <c r="J30" s="46"/>
      <c r="K30" s="57"/>
      <c r="L30" s="46"/>
      <c r="M30" s="46"/>
      <c r="N30" s="46"/>
      <c r="O30" s="49" t="s">
        <v>2006</v>
      </c>
      <c r="P30" s="49" t="s">
        <v>1622</v>
      </c>
      <c r="Q30" s="49" t="s">
        <v>2007</v>
      </c>
      <c r="R30" s="49" t="s">
        <v>1686</v>
      </c>
      <c r="S30" s="46" t="s">
        <v>2008</v>
      </c>
      <c r="T30" s="49" t="s">
        <v>15</v>
      </c>
      <c r="U30" s="49" t="s">
        <v>15</v>
      </c>
      <c r="V30" s="49" t="s">
        <v>15</v>
      </c>
      <c r="W30" s="49" t="s">
        <v>15</v>
      </c>
      <c r="X30" s="46" t="s">
        <v>15</v>
      </c>
      <c r="Y30" s="46" t="n">
        <v>1</v>
      </c>
      <c r="Z30" s="46" t="n">
        <v>5</v>
      </c>
      <c r="AA30" s="46" t="s">
        <v>671</v>
      </c>
      <c r="AB30" s="46" t="s">
        <v>134</v>
      </c>
      <c r="AC30" s="46" t="s">
        <v>2009</v>
      </c>
      <c r="AD30" s="46" t="s">
        <v>657</v>
      </c>
      <c r="AE30" s="46" t="s">
        <v>1609</v>
      </c>
      <c r="AF30" s="46" t="s">
        <v>2010</v>
      </c>
      <c r="AG30" s="46" t="s">
        <v>2011</v>
      </c>
      <c r="AH30" s="46" t="s">
        <v>2012</v>
      </c>
      <c r="AI30" s="47"/>
      <c r="AJ30" s="47"/>
      <c r="AK30" s="47"/>
      <c r="AL30" s="47"/>
      <c r="AM30" s="47"/>
      <c r="AN30" s="47"/>
      <c r="AO30" s="47"/>
      <c r="AP30" s="47"/>
      <c r="AQ30" s="47"/>
      <c r="AR30" s="47"/>
      <c r="AS30" s="47"/>
      <c r="AT30" s="47"/>
      <c r="AU30" s="47"/>
      <c r="AV30" s="47"/>
      <c r="AW30" s="47"/>
      <c r="AX30" s="47"/>
      <c r="AY30" s="58"/>
      <c r="AZ30" s="58"/>
      <c r="BA30" s="58"/>
      <c r="BB30" s="58"/>
      <c r="BC30" s="58"/>
    </row>
    <row r="31" customFormat="false" ht="42" hidden="false" customHeight="true" outlineLevel="0" collapsed="false">
      <c r="A31" s="54" t="n">
        <v>30</v>
      </c>
      <c r="B31" s="46" t="s">
        <v>137</v>
      </c>
      <c r="C31" s="46" t="s">
        <v>2013</v>
      </c>
      <c r="D31" s="46" t="s">
        <v>18</v>
      </c>
      <c r="E31" s="46" t="s">
        <v>2014</v>
      </c>
      <c r="F31" s="55" t="n">
        <v>28752</v>
      </c>
      <c r="G31" s="56" t="s">
        <v>2015</v>
      </c>
      <c r="H31" s="56" t="s">
        <v>2016</v>
      </c>
      <c r="I31" s="56" t="s">
        <v>2017</v>
      </c>
      <c r="J31" s="46" t="s">
        <v>2018</v>
      </c>
      <c r="K31" s="57" t="n">
        <v>27672</v>
      </c>
      <c r="L31" s="46" t="s">
        <v>2019</v>
      </c>
      <c r="M31" s="46"/>
      <c r="N31" s="46"/>
      <c r="O31" s="49" t="s">
        <v>2020</v>
      </c>
      <c r="P31" s="49" t="s">
        <v>1945</v>
      </c>
      <c r="Q31" s="49" t="s">
        <v>2021</v>
      </c>
      <c r="R31" s="49" t="s">
        <v>2022</v>
      </c>
      <c r="S31" s="46" t="s">
        <v>2023</v>
      </c>
      <c r="T31" s="49" t="s">
        <v>15</v>
      </c>
      <c r="U31" s="49" t="s">
        <v>15</v>
      </c>
      <c r="V31" s="49" t="s">
        <v>15</v>
      </c>
      <c r="W31" s="49" t="s">
        <v>15</v>
      </c>
      <c r="X31" s="46" t="s">
        <v>15</v>
      </c>
      <c r="Y31" s="46" t="n">
        <v>1</v>
      </c>
      <c r="Z31" s="46" t="n">
        <v>3</v>
      </c>
      <c r="AA31" s="46" t="s">
        <v>671</v>
      </c>
      <c r="AB31" s="46" t="s">
        <v>138</v>
      </c>
      <c r="AC31" s="46" t="s">
        <v>2024</v>
      </c>
      <c r="AD31" s="46" t="s">
        <v>657</v>
      </c>
      <c r="AE31" s="46" t="s">
        <v>1609</v>
      </c>
      <c r="AF31" s="46" t="s">
        <v>2025</v>
      </c>
      <c r="AG31" s="46" t="s">
        <v>2026</v>
      </c>
      <c r="AH31" s="46" t="s">
        <v>2027</v>
      </c>
      <c r="AI31" s="47"/>
      <c r="AJ31" s="47"/>
      <c r="AK31" s="47"/>
      <c r="AL31" s="47"/>
      <c r="AM31" s="47"/>
      <c r="AN31" s="47"/>
      <c r="AO31" s="47"/>
      <c r="AP31" s="47"/>
      <c r="AQ31" s="47"/>
      <c r="AR31" s="47"/>
      <c r="AS31" s="47"/>
      <c r="AT31" s="47"/>
      <c r="AU31" s="47"/>
      <c r="AV31" s="47"/>
      <c r="AW31" s="47"/>
      <c r="AX31" s="47"/>
      <c r="AY31" s="58"/>
      <c r="AZ31" s="58"/>
      <c r="BA31" s="58"/>
      <c r="BB31" s="58"/>
      <c r="BC31" s="58"/>
    </row>
    <row r="32" customFormat="false" ht="55.5" hidden="false" customHeight="true" outlineLevel="0" collapsed="false">
      <c r="A32" s="54" t="n">
        <v>31</v>
      </c>
      <c r="B32" s="46" t="s">
        <v>141</v>
      </c>
      <c r="C32" s="46" t="s">
        <v>2028</v>
      </c>
      <c r="D32" s="46" t="s">
        <v>13</v>
      </c>
      <c r="E32" s="46" t="s">
        <v>2029</v>
      </c>
      <c r="F32" s="55" t="n">
        <v>34401</v>
      </c>
      <c r="G32" s="56" t="s">
        <v>2030</v>
      </c>
      <c r="H32" s="56" t="s">
        <v>2031</v>
      </c>
      <c r="I32" s="56" t="s">
        <v>2032</v>
      </c>
      <c r="J32" s="46"/>
      <c r="K32" s="57"/>
      <c r="L32" s="46"/>
      <c r="M32" s="46"/>
      <c r="N32" s="46"/>
      <c r="O32" s="49" t="s">
        <v>2033</v>
      </c>
      <c r="P32" s="49" t="s">
        <v>2034</v>
      </c>
      <c r="Q32" s="49" t="s">
        <v>2035</v>
      </c>
      <c r="R32" s="49" t="s">
        <v>1901</v>
      </c>
      <c r="S32" s="46" t="s">
        <v>2036</v>
      </c>
      <c r="T32" s="49" t="s">
        <v>2037</v>
      </c>
      <c r="U32" s="49" t="s">
        <v>2038</v>
      </c>
      <c r="V32" s="49" t="s">
        <v>2039</v>
      </c>
      <c r="W32" s="49" t="s">
        <v>2040</v>
      </c>
      <c r="X32" s="46" t="s">
        <v>1625</v>
      </c>
      <c r="Y32" s="46" t="n">
        <v>2</v>
      </c>
      <c r="Z32" s="46" t="n">
        <v>5</v>
      </c>
      <c r="AA32" s="46" t="s">
        <v>655</v>
      </c>
      <c r="AB32" s="46" t="s">
        <v>142</v>
      </c>
      <c r="AC32" s="46" t="s">
        <v>2041</v>
      </c>
      <c r="AD32" s="46" t="s">
        <v>657</v>
      </c>
      <c r="AE32" s="46" t="s">
        <v>1609</v>
      </c>
      <c r="AF32" s="46" t="s">
        <v>2042</v>
      </c>
      <c r="AG32" s="46" t="s">
        <v>2043</v>
      </c>
      <c r="AH32" s="46" t="s">
        <v>2044</v>
      </c>
      <c r="AI32" s="47"/>
      <c r="AJ32" s="47"/>
      <c r="AK32" s="47"/>
      <c r="AL32" s="47"/>
      <c r="AM32" s="47"/>
      <c r="AN32" s="47"/>
      <c r="AO32" s="47"/>
      <c r="AP32" s="47"/>
      <c r="AQ32" s="47"/>
      <c r="AR32" s="47"/>
      <c r="AS32" s="47"/>
      <c r="AT32" s="47"/>
      <c r="AU32" s="47"/>
      <c r="AV32" s="47"/>
      <c r="AW32" s="47"/>
      <c r="AX32" s="47"/>
      <c r="AY32" s="58"/>
      <c r="AZ32" s="58"/>
      <c r="BA32" s="58"/>
      <c r="BB32" s="58"/>
      <c r="BC32" s="58"/>
    </row>
    <row r="33" customFormat="false" ht="27.75" hidden="false" customHeight="true" outlineLevel="0" collapsed="false">
      <c r="A33" s="54" t="n">
        <v>32</v>
      </c>
      <c r="B33" s="46" t="s">
        <v>145</v>
      </c>
      <c r="C33" s="46" t="s">
        <v>2045</v>
      </c>
      <c r="D33" s="46" t="s">
        <v>18</v>
      </c>
      <c r="E33" s="46" t="s">
        <v>2046</v>
      </c>
      <c r="F33" s="57" t="n">
        <v>35352</v>
      </c>
      <c r="G33" s="56" t="s">
        <v>2047</v>
      </c>
      <c r="H33" s="56" t="s">
        <v>2048</v>
      </c>
      <c r="I33" s="56" t="s">
        <v>2049</v>
      </c>
      <c r="J33" s="46" t="s">
        <v>2050</v>
      </c>
      <c r="K33" s="57" t="n">
        <v>34433</v>
      </c>
      <c r="L33" s="46" t="s">
        <v>2051</v>
      </c>
      <c r="M33" s="46"/>
      <c r="N33" s="46" t="s">
        <v>1714</v>
      </c>
      <c r="O33" s="49" t="s">
        <v>2052</v>
      </c>
      <c r="P33" s="49" t="s">
        <v>2053</v>
      </c>
      <c r="Q33" s="49" t="s">
        <v>2054</v>
      </c>
      <c r="R33" s="49" t="s">
        <v>2055</v>
      </c>
      <c r="S33" s="46" t="s">
        <v>2056</v>
      </c>
      <c r="T33" s="49" t="s">
        <v>2057</v>
      </c>
      <c r="U33" s="49" t="s">
        <v>2034</v>
      </c>
      <c r="V33" s="49" t="s">
        <v>2035</v>
      </c>
      <c r="W33" s="49" t="s">
        <v>1901</v>
      </c>
      <c r="X33" s="46" t="s">
        <v>2036</v>
      </c>
      <c r="Y33" s="46" t="n">
        <v>2</v>
      </c>
      <c r="Z33" s="46" t="n">
        <v>7</v>
      </c>
      <c r="AA33" s="46" t="s">
        <v>655</v>
      </c>
      <c r="AB33" s="46" t="s">
        <v>142</v>
      </c>
      <c r="AC33" s="46" t="s">
        <v>2058</v>
      </c>
      <c r="AD33" s="46" t="s">
        <v>657</v>
      </c>
      <c r="AE33" s="46" t="s">
        <v>1609</v>
      </c>
      <c r="AF33" s="46" t="s">
        <v>2059</v>
      </c>
      <c r="AG33" s="46" t="s">
        <v>2060</v>
      </c>
      <c r="AH33" s="46" t="s">
        <v>2061</v>
      </c>
      <c r="AI33" s="47" t="s">
        <v>2062</v>
      </c>
      <c r="AJ33" s="47" t="s">
        <v>747</v>
      </c>
      <c r="AK33" s="47" t="s">
        <v>746</v>
      </c>
      <c r="AL33" s="48" t="n">
        <v>42777</v>
      </c>
      <c r="AM33" s="47" t="n">
        <v>9</v>
      </c>
      <c r="AN33" s="47" t="s">
        <v>2063</v>
      </c>
      <c r="AO33" s="47" t="s">
        <v>743</v>
      </c>
      <c r="AP33" s="47" t="s">
        <v>2064</v>
      </c>
      <c r="AQ33" s="47" t="s">
        <v>2065</v>
      </c>
      <c r="AR33" s="47" t="s">
        <v>741</v>
      </c>
      <c r="AS33" s="47" t="s">
        <v>740</v>
      </c>
      <c r="AT33" s="48" t="n">
        <v>44434</v>
      </c>
      <c r="AU33" s="47" t="n">
        <v>5</v>
      </c>
      <c r="AV33" s="47" t="s">
        <v>2066</v>
      </c>
      <c r="AW33" s="47" t="s">
        <v>743</v>
      </c>
      <c r="AX33" s="47" t="s">
        <v>2067</v>
      </c>
      <c r="AY33" s="58"/>
      <c r="AZ33" s="58"/>
      <c r="BA33" s="58"/>
      <c r="BB33" s="58"/>
      <c r="BC33" s="58"/>
    </row>
    <row r="34" customFormat="false" ht="42" hidden="false" customHeight="true" outlineLevel="0" collapsed="false">
      <c r="A34" s="54" t="n">
        <v>33</v>
      </c>
      <c r="B34" s="46" t="s">
        <v>147</v>
      </c>
      <c r="C34" s="46" t="s">
        <v>2068</v>
      </c>
      <c r="D34" s="46" t="s">
        <v>148</v>
      </c>
      <c r="E34" s="46" t="s">
        <v>2069</v>
      </c>
      <c r="F34" s="55" t="n">
        <v>32293</v>
      </c>
      <c r="G34" s="56" t="s">
        <v>2070</v>
      </c>
      <c r="H34" s="56" t="s">
        <v>2071</v>
      </c>
      <c r="I34" s="56" t="s">
        <v>2072</v>
      </c>
      <c r="J34" s="46" t="s">
        <v>2073</v>
      </c>
      <c r="K34" s="57" t="n">
        <v>30534</v>
      </c>
      <c r="L34" s="46" t="s">
        <v>2074</v>
      </c>
      <c r="M34" s="46"/>
      <c r="N34" s="46" t="s">
        <v>1735</v>
      </c>
      <c r="O34" s="49" t="s">
        <v>2075</v>
      </c>
      <c r="P34" s="49" t="s">
        <v>1737</v>
      </c>
      <c r="Q34" s="49" t="s">
        <v>1738</v>
      </c>
      <c r="R34" s="49" t="s">
        <v>1739</v>
      </c>
      <c r="S34" s="46" t="s">
        <v>1740</v>
      </c>
      <c r="T34" s="49" t="s">
        <v>15</v>
      </c>
      <c r="U34" s="49" t="s">
        <v>15</v>
      </c>
      <c r="V34" s="49" t="s">
        <v>15</v>
      </c>
      <c r="W34" s="49" t="s">
        <v>15</v>
      </c>
      <c r="X34" s="46" t="s">
        <v>15</v>
      </c>
      <c r="Y34" s="46" t="n">
        <v>1</v>
      </c>
      <c r="Z34" s="46" t="n">
        <v>3</v>
      </c>
      <c r="AA34" s="46" t="s">
        <v>655</v>
      </c>
      <c r="AB34" s="46" t="s">
        <v>149</v>
      </c>
      <c r="AC34" s="46" t="s">
        <v>2076</v>
      </c>
      <c r="AD34" s="46" t="s">
        <v>657</v>
      </c>
      <c r="AE34" s="46" t="s">
        <v>1609</v>
      </c>
      <c r="AF34" s="46" t="s">
        <v>2077</v>
      </c>
      <c r="AG34" s="46" t="s">
        <v>2078</v>
      </c>
      <c r="AH34" s="46" t="s">
        <v>2079</v>
      </c>
      <c r="AI34" s="47" t="s">
        <v>2080</v>
      </c>
      <c r="AJ34" s="47" t="s">
        <v>747</v>
      </c>
      <c r="AK34" s="47" t="s">
        <v>996</v>
      </c>
      <c r="AL34" s="48" t="n">
        <v>40989</v>
      </c>
      <c r="AM34" s="47" t="n">
        <v>14</v>
      </c>
      <c r="AN34" s="47" t="s">
        <v>2081</v>
      </c>
      <c r="AO34" s="47" t="s">
        <v>743</v>
      </c>
      <c r="AP34" s="47" t="s">
        <v>2082</v>
      </c>
      <c r="AQ34" s="47"/>
      <c r="AR34" s="47"/>
      <c r="AS34" s="47"/>
      <c r="AT34" s="47"/>
      <c r="AU34" s="47"/>
      <c r="AV34" s="47"/>
      <c r="AW34" s="47"/>
      <c r="AX34" s="47"/>
      <c r="AY34" s="58"/>
      <c r="AZ34" s="58"/>
      <c r="BA34" s="58"/>
      <c r="BB34" s="58"/>
      <c r="BC34" s="58"/>
    </row>
    <row r="35" customFormat="false" ht="42" hidden="false" customHeight="true" outlineLevel="0" collapsed="false">
      <c r="A35" s="54" t="n">
        <v>34</v>
      </c>
      <c r="B35" s="46" t="s">
        <v>152</v>
      </c>
      <c r="C35" s="46" t="s">
        <v>2083</v>
      </c>
      <c r="D35" s="46" t="s">
        <v>153</v>
      </c>
      <c r="E35" s="46" t="s">
        <v>2084</v>
      </c>
      <c r="F35" s="55" t="n">
        <v>30290</v>
      </c>
      <c r="G35" s="56" t="s">
        <v>2085</v>
      </c>
      <c r="H35" s="56" t="s">
        <v>2086</v>
      </c>
      <c r="I35" s="56" t="s">
        <v>2087</v>
      </c>
      <c r="J35" s="46" t="s">
        <v>2088</v>
      </c>
      <c r="K35" s="57" t="n">
        <v>29638</v>
      </c>
      <c r="L35" s="46" t="s">
        <v>2089</v>
      </c>
      <c r="M35" s="46"/>
      <c r="N35" s="46"/>
      <c r="O35" s="49" t="s">
        <v>2090</v>
      </c>
      <c r="P35" s="49" t="s">
        <v>1737</v>
      </c>
      <c r="Q35" s="49" t="s">
        <v>1738</v>
      </c>
      <c r="R35" s="49" t="s">
        <v>1739</v>
      </c>
      <c r="S35" s="46" t="s">
        <v>1740</v>
      </c>
      <c r="T35" s="49" t="s">
        <v>15</v>
      </c>
      <c r="U35" s="49" t="s">
        <v>15</v>
      </c>
      <c r="V35" s="49" t="s">
        <v>15</v>
      </c>
      <c r="W35" s="49" t="s">
        <v>15</v>
      </c>
      <c r="X35" s="46" t="s">
        <v>15</v>
      </c>
      <c r="Y35" s="46" t="n">
        <v>1</v>
      </c>
      <c r="Z35" s="46" t="n">
        <v>3</v>
      </c>
      <c r="AA35" s="46" t="s">
        <v>655</v>
      </c>
      <c r="AB35" s="46" t="s">
        <v>154</v>
      </c>
      <c r="AC35" s="46" t="s">
        <v>2091</v>
      </c>
      <c r="AD35" s="46" t="s">
        <v>657</v>
      </c>
      <c r="AE35" s="46" t="s">
        <v>1609</v>
      </c>
      <c r="AF35" s="46" t="s">
        <v>2092</v>
      </c>
      <c r="AG35" s="46" t="s">
        <v>2093</v>
      </c>
      <c r="AH35" s="46" t="s">
        <v>2094</v>
      </c>
      <c r="AI35" s="47"/>
      <c r="AJ35" s="47"/>
      <c r="AK35" s="47"/>
      <c r="AL35" s="47"/>
      <c r="AM35" s="47"/>
      <c r="AN35" s="47"/>
      <c r="AO35" s="47"/>
      <c r="AP35" s="47"/>
      <c r="AQ35" s="47"/>
      <c r="AR35" s="47"/>
      <c r="AS35" s="47"/>
      <c r="AT35" s="47"/>
      <c r="AU35" s="47"/>
      <c r="AV35" s="47"/>
      <c r="AW35" s="47"/>
      <c r="AX35" s="47"/>
      <c r="AY35" s="58"/>
      <c r="AZ35" s="58"/>
      <c r="BA35" s="58"/>
      <c r="BB35" s="58"/>
      <c r="BC35" s="58"/>
    </row>
    <row r="36" customFormat="false" ht="42" hidden="false" customHeight="true" outlineLevel="0" collapsed="false">
      <c r="A36" s="54" t="n">
        <v>35</v>
      </c>
      <c r="B36" s="46" t="s">
        <v>157</v>
      </c>
      <c r="C36" s="46" t="s">
        <v>2095</v>
      </c>
      <c r="D36" s="46" t="s">
        <v>13</v>
      </c>
      <c r="E36" s="46" t="s">
        <v>2096</v>
      </c>
      <c r="F36" s="55" t="n">
        <v>31240</v>
      </c>
      <c r="G36" s="56" t="s">
        <v>2097</v>
      </c>
      <c r="H36" s="56" t="s">
        <v>2098</v>
      </c>
      <c r="I36" s="56" t="s">
        <v>2099</v>
      </c>
      <c r="J36" s="46"/>
      <c r="K36" s="57"/>
      <c r="L36" s="46"/>
      <c r="M36" s="46"/>
      <c r="N36" s="46"/>
      <c r="O36" s="49" t="s">
        <v>2100</v>
      </c>
      <c r="P36" s="49" t="s">
        <v>1945</v>
      </c>
      <c r="Q36" s="49" t="s">
        <v>1946</v>
      </c>
      <c r="R36" s="49" t="s">
        <v>1947</v>
      </c>
      <c r="S36" s="46" t="s">
        <v>1625</v>
      </c>
      <c r="T36" s="49" t="s">
        <v>15</v>
      </c>
      <c r="U36" s="49" t="s">
        <v>15</v>
      </c>
      <c r="V36" s="49" t="s">
        <v>15</v>
      </c>
      <c r="W36" s="49" t="s">
        <v>15</v>
      </c>
      <c r="X36" s="46" t="s">
        <v>15</v>
      </c>
      <c r="Y36" s="46" t="n">
        <v>1</v>
      </c>
      <c r="Z36" s="46" t="n">
        <v>3</v>
      </c>
      <c r="AA36" s="46" t="s">
        <v>655</v>
      </c>
      <c r="AB36" s="46" t="s">
        <v>158</v>
      </c>
      <c r="AC36" s="46" t="s">
        <v>2101</v>
      </c>
      <c r="AD36" s="46" t="s">
        <v>657</v>
      </c>
      <c r="AE36" s="46" t="s">
        <v>1609</v>
      </c>
      <c r="AF36" s="46" t="s">
        <v>2102</v>
      </c>
      <c r="AG36" s="46" t="s">
        <v>2103</v>
      </c>
      <c r="AH36" s="46" t="s">
        <v>2104</v>
      </c>
      <c r="AI36" s="47"/>
      <c r="AJ36" s="47"/>
      <c r="AK36" s="47"/>
      <c r="AL36" s="47"/>
      <c r="AM36" s="47"/>
      <c r="AN36" s="47"/>
      <c r="AO36" s="47"/>
      <c r="AP36" s="47"/>
      <c r="AQ36" s="47"/>
      <c r="AR36" s="47"/>
      <c r="AS36" s="47"/>
      <c r="AT36" s="47"/>
      <c r="AU36" s="47"/>
      <c r="AV36" s="47"/>
      <c r="AW36" s="47"/>
      <c r="AX36" s="47"/>
      <c r="AY36" s="58"/>
      <c r="AZ36" s="58"/>
      <c r="BA36" s="58"/>
      <c r="BB36" s="58"/>
      <c r="BC36" s="58"/>
    </row>
    <row r="37" customFormat="false" ht="42" hidden="false" customHeight="true" outlineLevel="0" collapsed="false">
      <c r="A37" s="54" t="n">
        <v>36</v>
      </c>
      <c r="B37" s="46" t="s">
        <v>161</v>
      </c>
      <c r="C37" s="46" t="s">
        <v>2105</v>
      </c>
      <c r="D37" s="46" t="s">
        <v>18</v>
      </c>
      <c r="E37" s="46" t="s">
        <v>2106</v>
      </c>
      <c r="F37" s="55" t="n">
        <v>22191</v>
      </c>
      <c r="G37" s="56" t="s">
        <v>2107</v>
      </c>
      <c r="H37" s="56"/>
      <c r="I37" s="56" t="s">
        <v>2108</v>
      </c>
      <c r="J37" s="46" t="s">
        <v>2109</v>
      </c>
      <c r="K37" s="57" t="n">
        <v>21218</v>
      </c>
      <c r="L37" s="46" t="s">
        <v>2110</v>
      </c>
      <c r="M37" s="46"/>
      <c r="N37" s="46"/>
      <c r="O37" s="49" t="s">
        <v>2111</v>
      </c>
      <c r="P37" s="49" t="s">
        <v>1945</v>
      </c>
      <c r="Q37" s="49" t="s">
        <v>1946</v>
      </c>
      <c r="R37" s="49" t="s">
        <v>1947</v>
      </c>
      <c r="S37" s="46" t="s">
        <v>1625</v>
      </c>
      <c r="T37" s="49" t="s">
        <v>15</v>
      </c>
      <c r="U37" s="49" t="s">
        <v>15</v>
      </c>
      <c r="V37" s="49" t="s">
        <v>15</v>
      </c>
      <c r="W37" s="49" t="s">
        <v>15</v>
      </c>
      <c r="X37" s="46" t="s">
        <v>15</v>
      </c>
      <c r="Y37" s="46" t="n">
        <v>1</v>
      </c>
      <c r="Z37" s="46" t="n">
        <v>3</v>
      </c>
      <c r="AA37" s="46" t="s">
        <v>671</v>
      </c>
      <c r="AB37" s="46" t="s">
        <v>85</v>
      </c>
      <c r="AC37" s="46" t="s">
        <v>2112</v>
      </c>
      <c r="AD37" s="46" t="s">
        <v>657</v>
      </c>
      <c r="AE37" s="46" t="s">
        <v>1609</v>
      </c>
      <c r="AF37" s="46" t="s">
        <v>2113</v>
      </c>
      <c r="AG37" s="46" t="s">
        <v>2114</v>
      </c>
      <c r="AH37" s="46" t="s">
        <v>1706</v>
      </c>
      <c r="AI37" s="47"/>
      <c r="AJ37" s="47"/>
      <c r="AK37" s="47"/>
      <c r="AL37" s="47"/>
      <c r="AM37" s="47"/>
      <c r="AN37" s="47"/>
      <c r="AO37" s="47"/>
      <c r="AP37" s="47"/>
      <c r="AQ37" s="47"/>
      <c r="AR37" s="47"/>
      <c r="AS37" s="47"/>
      <c r="AT37" s="47"/>
      <c r="AU37" s="47"/>
      <c r="AV37" s="47"/>
      <c r="AW37" s="47"/>
      <c r="AX37" s="47"/>
      <c r="AY37" s="58"/>
      <c r="AZ37" s="58"/>
      <c r="BA37" s="58"/>
      <c r="BB37" s="58"/>
      <c r="BC37" s="58"/>
    </row>
    <row r="38" customFormat="false" ht="42" hidden="false" customHeight="true" outlineLevel="0" collapsed="false">
      <c r="A38" s="54" t="n">
        <v>37</v>
      </c>
      <c r="B38" s="46" t="s">
        <v>165</v>
      </c>
      <c r="C38" s="46" t="s">
        <v>2115</v>
      </c>
      <c r="D38" s="46" t="s">
        <v>13</v>
      </c>
      <c r="E38" s="46" t="s">
        <v>2116</v>
      </c>
      <c r="F38" s="55" t="n">
        <v>32607</v>
      </c>
      <c r="G38" s="56" t="s">
        <v>2117</v>
      </c>
      <c r="H38" s="56" t="s">
        <v>2118</v>
      </c>
      <c r="I38" s="56" t="s">
        <v>2119</v>
      </c>
      <c r="J38" s="46"/>
      <c r="K38" s="57"/>
      <c r="L38" s="46"/>
      <c r="M38" s="46"/>
      <c r="N38" s="46"/>
      <c r="O38" s="49" t="s">
        <v>2120</v>
      </c>
      <c r="P38" s="49" t="s">
        <v>1815</v>
      </c>
      <c r="Q38" s="49" t="s">
        <v>1816</v>
      </c>
      <c r="R38" s="49" t="s">
        <v>1817</v>
      </c>
      <c r="S38" s="46" t="s">
        <v>1818</v>
      </c>
      <c r="T38" s="49" t="s">
        <v>15</v>
      </c>
      <c r="U38" s="49" t="s">
        <v>15</v>
      </c>
      <c r="V38" s="49" t="s">
        <v>15</v>
      </c>
      <c r="W38" s="49" t="s">
        <v>15</v>
      </c>
      <c r="X38" s="46" t="s">
        <v>15</v>
      </c>
      <c r="Y38" s="46" t="n">
        <v>1</v>
      </c>
      <c r="Z38" s="46" t="n">
        <v>5</v>
      </c>
      <c r="AA38" s="46" t="s">
        <v>655</v>
      </c>
      <c r="AB38" s="46" t="s">
        <v>166</v>
      </c>
      <c r="AC38" s="46" t="s">
        <v>2121</v>
      </c>
      <c r="AD38" s="46" t="s">
        <v>657</v>
      </c>
      <c r="AE38" s="46" t="s">
        <v>1609</v>
      </c>
      <c r="AF38" s="46" t="s">
        <v>2122</v>
      </c>
      <c r="AG38" s="46" t="s">
        <v>2123</v>
      </c>
      <c r="AH38" s="46" t="s">
        <v>2124</v>
      </c>
      <c r="AI38" s="47"/>
      <c r="AJ38" s="47"/>
      <c r="AK38" s="47"/>
      <c r="AL38" s="47"/>
      <c r="AM38" s="47"/>
      <c r="AN38" s="47"/>
      <c r="AO38" s="47"/>
      <c r="AP38" s="47"/>
      <c r="AQ38" s="47"/>
      <c r="AR38" s="47"/>
      <c r="AS38" s="47"/>
      <c r="AT38" s="47"/>
      <c r="AU38" s="47"/>
      <c r="AV38" s="47"/>
      <c r="AW38" s="47"/>
      <c r="AX38" s="47"/>
      <c r="AY38" s="58"/>
      <c r="AZ38" s="58"/>
      <c r="BA38" s="58"/>
      <c r="BB38" s="58"/>
      <c r="BC38" s="58"/>
    </row>
    <row r="39" customFormat="false" ht="27.75" hidden="false" customHeight="true" outlineLevel="0" collapsed="false">
      <c r="A39" s="54" t="n">
        <v>38</v>
      </c>
      <c r="B39" s="46" t="s">
        <v>169</v>
      </c>
      <c r="C39" s="46" t="s">
        <v>2125</v>
      </c>
      <c r="D39" s="46" t="s">
        <v>13</v>
      </c>
      <c r="E39" s="46" t="s">
        <v>2126</v>
      </c>
      <c r="F39" s="55" t="n">
        <v>29764</v>
      </c>
      <c r="G39" s="56" t="s">
        <v>2127</v>
      </c>
      <c r="H39" s="56" t="s">
        <v>2128</v>
      </c>
      <c r="I39" s="56" t="s">
        <v>2129</v>
      </c>
      <c r="J39" s="46"/>
      <c r="K39" s="57"/>
      <c r="L39" s="46"/>
      <c r="M39" s="46"/>
      <c r="N39" s="46"/>
      <c r="O39" s="49" t="s">
        <v>2130</v>
      </c>
      <c r="P39" s="49" t="s">
        <v>1699</v>
      </c>
      <c r="Q39" s="49" t="s">
        <v>1700</v>
      </c>
      <c r="R39" s="49" t="s">
        <v>1701</v>
      </c>
      <c r="S39" s="46" t="s">
        <v>1702</v>
      </c>
      <c r="T39" s="49" t="s">
        <v>15</v>
      </c>
      <c r="U39" s="49" t="s">
        <v>15</v>
      </c>
      <c r="V39" s="49" t="s">
        <v>15</v>
      </c>
      <c r="W39" s="49" t="s">
        <v>15</v>
      </c>
      <c r="X39" s="46" t="s">
        <v>15</v>
      </c>
      <c r="Y39" s="46" t="n">
        <v>1</v>
      </c>
      <c r="Z39" s="46" t="n">
        <v>5</v>
      </c>
      <c r="AA39" s="46" t="s">
        <v>655</v>
      </c>
      <c r="AB39" s="46" t="s">
        <v>170</v>
      </c>
      <c r="AC39" s="46" t="s">
        <v>2131</v>
      </c>
      <c r="AD39" s="46" t="s">
        <v>657</v>
      </c>
      <c r="AE39" s="46" t="s">
        <v>1609</v>
      </c>
      <c r="AF39" s="46" t="s">
        <v>2132</v>
      </c>
      <c r="AG39" s="46" t="s">
        <v>2133</v>
      </c>
      <c r="AH39" s="46" t="s">
        <v>2134</v>
      </c>
      <c r="AI39" s="47"/>
      <c r="AJ39" s="47"/>
      <c r="AK39" s="47"/>
      <c r="AL39" s="47"/>
      <c r="AM39" s="47"/>
      <c r="AN39" s="47"/>
      <c r="AO39" s="47"/>
      <c r="AP39" s="47"/>
      <c r="AQ39" s="47"/>
      <c r="AR39" s="47"/>
      <c r="AS39" s="47"/>
      <c r="AT39" s="47"/>
      <c r="AU39" s="47"/>
      <c r="AV39" s="47"/>
      <c r="AW39" s="47"/>
      <c r="AX39" s="47"/>
      <c r="AY39" s="58"/>
      <c r="AZ39" s="58"/>
      <c r="BA39" s="58"/>
      <c r="BB39" s="58"/>
      <c r="BC39" s="58"/>
    </row>
    <row r="40" customFormat="false" ht="55.5" hidden="false" customHeight="true" outlineLevel="0" collapsed="false">
      <c r="A40" s="54" t="n">
        <v>39</v>
      </c>
      <c r="B40" s="46" t="s">
        <v>174</v>
      </c>
      <c r="C40" s="46" t="s">
        <v>2135</v>
      </c>
      <c r="D40" s="46" t="s">
        <v>18</v>
      </c>
      <c r="E40" s="46" t="s">
        <v>2136</v>
      </c>
      <c r="F40" s="55" t="n">
        <v>32083</v>
      </c>
      <c r="G40" s="56" t="s">
        <v>2137</v>
      </c>
      <c r="H40" s="56" t="s">
        <v>2138</v>
      </c>
      <c r="I40" s="56" t="s">
        <v>2139</v>
      </c>
      <c r="J40" s="46" t="s">
        <v>2140</v>
      </c>
      <c r="K40" s="57" t="n">
        <v>31286</v>
      </c>
      <c r="L40" s="46" t="s">
        <v>2141</v>
      </c>
      <c r="M40" s="46"/>
      <c r="N40" s="46"/>
      <c r="O40" s="49" t="s">
        <v>2142</v>
      </c>
      <c r="P40" s="49" t="s">
        <v>1815</v>
      </c>
      <c r="Q40" s="49" t="s">
        <v>1816</v>
      </c>
      <c r="R40" s="49" t="s">
        <v>1817</v>
      </c>
      <c r="S40" s="46" t="s">
        <v>1818</v>
      </c>
      <c r="T40" s="49" t="s">
        <v>15</v>
      </c>
      <c r="U40" s="49" t="s">
        <v>15</v>
      </c>
      <c r="V40" s="49" t="s">
        <v>15</v>
      </c>
      <c r="W40" s="49" t="s">
        <v>15</v>
      </c>
      <c r="X40" s="46" t="s">
        <v>15</v>
      </c>
      <c r="Y40" s="46" t="n">
        <v>1</v>
      </c>
      <c r="Z40" s="46" t="n">
        <v>6</v>
      </c>
      <c r="AA40" s="46" t="s">
        <v>655</v>
      </c>
      <c r="AB40" s="46" t="s">
        <v>176</v>
      </c>
      <c r="AC40" s="46" t="s">
        <v>2143</v>
      </c>
      <c r="AD40" s="46" t="s">
        <v>657</v>
      </c>
      <c r="AE40" s="46" t="s">
        <v>1630</v>
      </c>
      <c r="AF40" s="46" t="s">
        <v>1742</v>
      </c>
      <c r="AG40" s="46" t="s">
        <v>1743</v>
      </c>
      <c r="AH40" s="46" t="s">
        <v>1744</v>
      </c>
      <c r="AI40" s="47"/>
      <c r="AJ40" s="47"/>
      <c r="AK40" s="47"/>
      <c r="AL40" s="47"/>
      <c r="AM40" s="47"/>
      <c r="AN40" s="47"/>
      <c r="AO40" s="47"/>
      <c r="AP40" s="47"/>
      <c r="AQ40" s="47"/>
      <c r="AR40" s="47"/>
      <c r="AS40" s="47"/>
      <c r="AT40" s="47"/>
      <c r="AU40" s="47"/>
      <c r="AV40" s="47"/>
      <c r="AW40" s="47"/>
      <c r="AX40" s="47"/>
      <c r="AY40" s="58"/>
      <c r="AZ40" s="58"/>
      <c r="BA40" s="58"/>
      <c r="BB40" s="58"/>
      <c r="BC40" s="58"/>
    </row>
    <row r="41" customFormat="false" ht="42" hidden="false" customHeight="true" outlineLevel="0" collapsed="false">
      <c r="A41" s="54" t="n">
        <v>40</v>
      </c>
      <c r="B41" s="46" t="s">
        <v>180</v>
      </c>
      <c r="C41" s="46" t="s">
        <v>2144</v>
      </c>
      <c r="D41" s="46" t="s">
        <v>13</v>
      </c>
      <c r="E41" s="46" t="s">
        <v>2145</v>
      </c>
      <c r="F41" s="55" t="n">
        <v>33109</v>
      </c>
      <c r="G41" s="56" t="s">
        <v>2146</v>
      </c>
      <c r="H41" s="56" t="s">
        <v>2147</v>
      </c>
      <c r="I41" s="56" t="s">
        <v>2148</v>
      </c>
      <c r="J41" s="46"/>
      <c r="K41" s="57"/>
      <c r="L41" s="46"/>
      <c r="M41" s="46"/>
      <c r="N41" s="46"/>
      <c r="O41" s="49" t="s">
        <v>2149</v>
      </c>
      <c r="P41" s="49" t="s">
        <v>2150</v>
      </c>
      <c r="Q41" s="49" t="s">
        <v>2151</v>
      </c>
      <c r="R41" s="49" t="s">
        <v>2152</v>
      </c>
      <c r="S41" s="46" t="s">
        <v>2153</v>
      </c>
      <c r="T41" s="49" t="s">
        <v>15</v>
      </c>
      <c r="U41" s="49" t="s">
        <v>15</v>
      </c>
      <c r="V41" s="49" t="s">
        <v>15</v>
      </c>
      <c r="W41" s="49" t="s">
        <v>15</v>
      </c>
      <c r="X41" s="46" t="s">
        <v>15</v>
      </c>
      <c r="Y41" s="46" t="n">
        <v>1</v>
      </c>
      <c r="Z41" s="46" t="n">
        <v>5</v>
      </c>
      <c r="AA41" s="46" t="s">
        <v>671</v>
      </c>
      <c r="AB41" s="46" t="s">
        <v>181</v>
      </c>
      <c r="AC41" s="46" t="s">
        <v>2154</v>
      </c>
      <c r="AD41" s="46" t="s">
        <v>657</v>
      </c>
      <c r="AE41" s="46" t="s">
        <v>1609</v>
      </c>
      <c r="AF41" s="46" t="s">
        <v>2155</v>
      </c>
      <c r="AG41" s="46" t="s">
        <v>1920</v>
      </c>
      <c r="AH41" s="46" t="s">
        <v>1921</v>
      </c>
      <c r="AI41" s="47"/>
      <c r="AJ41" s="47"/>
      <c r="AK41" s="47"/>
      <c r="AL41" s="47"/>
      <c r="AM41" s="47"/>
      <c r="AN41" s="47"/>
      <c r="AO41" s="47"/>
      <c r="AP41" s="47"/>
      <c r="AQ41" s="47"/>
      <c r="AR41" s="47"/>
      <c r="AS41" s="47"/>
      <c r="AT41" s="47"/>
      <c r="AU41" s="47"/>
      <c r="AV41" s="47"/>
      <c r="AW41" s="47"/>
      <c r="AX41" s="47"/>
      <c r="AY41" s="58"/>
      <c r="AZ41" s="58"/>
      <c r="BA41" s="58"/>
      <c r="BB41" s="58"/>
      <c r="BC41" s="58"/>
    </row>
    <row r="42" customFormat="false" ht="42" hidden="false" customHeight="true" outlineLevel="0" collapsed="false">
      <c r="A42" s="54" t="n">
        <v>41</v>
      </c>
      <c r="B42" s="46" t="s">
        <v>185</v>
      </c>
      <c r="C42" s="46" t="s">
        <v>2156</v>
      </c>
      <c r="D42" s="46" t="s">
        <v>18</v>
      </c>
      <c r="E42" s="46" t="s">
        <v>2157</v>
      </c>
      <c r="F42" s="55" t="n">
        <v>26317</v>
      </c>
      <c r="G42" s="56" t="s">
        <v>2158</v>
      </c>
      <c r="H42" s="56" t="s">
        <v>2159</v>
      </c>
      <c r="I42" s="56" t="s">
        <v>2160</v>
      </c>
      <c r="J42" s="46" t="s">
        <v>2161</v>
      </c>
      <c r="K42" s="57" t="n">
        <v>26280</v>
      </c>
      <c r="L42" s="46" t="s">
        <v>2162</v>
      </c>
      <c r="M42" s="46"/>
      <c r="N42" s="46"/>
      <c r="O42" s="49" t="s">
        <v>2163</v>
      </c>
      <c r="P42" s="49" t="s">
        <v>1060</v>
      </c>
      <c r="Q42" s="49" t="s">
        <v>2164</v>
      </c>
      <c r="R42" s="49" t="s">
        <v>2165</v>
      </c>
      <c r="S42" s="46" t="s">
        <v>2166</v>
      </c>
      <c r="T42" s="49" t="s">
        <v>15</v>
      </c>
      <c r="U42" s="49" t="s">
        <v>15</v>
      </c>
      <c r="V42" s="49" t="s">
        <v>15</v>
      </c>
      <c r="W42" s="49" t="s">
        <v>15</v>
      </c>
      <c r="X42" s="46" t="s">
        <v>15</v>
      </c>
      <c r="Y42" s="46" t="n">
        <v>1</v>
      </c>
      <c r="Z42" s="46" t="n">
        <v>6</v>
      </c>
      <c r="AA42" s="46" t="s">
        <v>655</v>
      </c>
      <c r="AB42" s="46" t="s">
        <v>186</v>
      </c>
      <c r="AC42" s="46" t="s">
        <v>2167</v>
      </c>
      <c r="AD42" s="46" t="s">
        <v>657</v>
      </c>
      <c r="AE42" s="46" t="s">
        <v>1609</v>
      </c>
      <c r="AF42" s="46" t="s">
        <v>2168</v>
      </c>
      <c r="AG42" s="46" t="s">
        <v>2169</v>
      </c>
      <c r="AH42" s="46" t="s">
        <v>2170</v>
      </c>
      <c r="AI42" s="47"/>
      <c r="AJ42" s="47"/>
      <c r="AK42" s="47"/>
      <c r="AL42" s="47"/>
      <c r="AM42" s="47"/>
      <c r="AN42" s="47"/>
      <c r="AO42" s="47"/>
      <c r="AP42" s="47"/>
      <c r="AQ42" s="47"/>
      <c r="AR42" s="47"/>
      <c r="AS42" s="47"/>
      <c r="AT42" s="47"/>
      <c r="AU42" s="47"/>
      <c r="AV42" s="47"/>
      <c r="AW42" s="47"/>
      <c r="AX42" s="47"/>
      <c r="AY42" s="58"/>
      <c r="AZ42" s="58"/>
      <c r="BA42" s="58"/>
      <c r="BB42" s="58"/>
      <c r="BC42" s="58"/>
    </row>
    <row r="43" customFormat="false" ht="42" hidden="false" customHeight="true" outlineLevel="0" collapsed="false">
      <c r="A43" s="60" t="n">
        <v>42</v>
      </c>
      <c r="B43" s="47" t="s">
        <v>189</v>
      </c>
      <c r="C43" s="47" t="s">
        <v>2171</v>
      </c>
      <c r="D43" s="47" t="s">
        <v>13</v>
      </c>
      <c r="E43" s="47" t="s">
        <v>2172</v>
      </c>
      <c r="F43" s="52" t="n">
        <v>30619</v>
      </c>
      <c r="G43" s="56" t="s">
        <v>2173</v>
      </c>
      <c r="H43" s="56"/>
      <c r="I43" s="56" t="s">
        <v>2174</v>
      </c>
      <c r="J43" s="47"/>
      <c r="K43" s="52"/>
      <c r="L43" s="47"/>
      <c r="M43" s="47"/>
      <c r="N43" s="47"/>
      <c r="O43" s="61" t="s">
        <v>2175</v>
      </c>
      <c r="P43" s="61" t="s">
        <v>1829</v>
      </c>
      <c r="Q43" s="61" t="s">
        <v>1830</v>
      </c>
      <c r="R43" s="61" t="s">
        <v>1831</v>
      </c>
      <c r="S43" s="47" t="s">
        <v>2176</v>
      </c>
      <c r="T43" s="61" t="s">
        <v>2177</v>
      </c>
      <c r="U43" s="61" t="s">
        <v>2178</v>
      </c>
      <c r="V43" s="61" t="s">
        <v>2179</v>
      </c>
      <c r="W43" s="61" t="s">
        <v>2180</v>
      </c>
      <c r="X43" s="47" t="s">
        <v>2181</v>
      </c>
      <c r="Y43" s="47" t="n">
        <v>2</v>
      </c>
      <c r="Z43" s="47" t="n">
        <v>9</v>
      </c>
      <c r="AA43" s="47" t="s">
        <v>671</v>
      </c>
      <c r="AB43" s="47" t="s">
        <v>118</v>
      </c>
      <c r="AC43" s="47" t="s">
        <v>2182</v>
      </c>
      <c r="AD43" s="47" t="s">
        <v>657</v>
      </c>
      <c r="AE43" s="47" t="s">
        <v>1645</v>
      </c>
      <c r="AF43" s="47" t="s">
        <v>1958</v>
      </c>
      <c r="AG43" s="47" t="s">
        <v>2183</v>
      </c>
      <c r="AH43" s="47" t="s">
        <v>2184</v>
      </c>
      <c r="AI43" s="47"/>
      <c r="AJ43" s="47"/>
      <c r="AK43" s="47"/>
      <c r="AL43" s="47"/>
      <c r="AM43" s="47"/>
      <c r="AN43" s="47"/>
      <c r="AO43" s="47"/>
      <c r="AP43" s="47"/>
      <c r="AQ43" s="47"/>
      <c r="AR43" s="47"/>
      <c r="AS43" s="47"/>
      <c r="AT43" s="47"/>
      <c r="AU43" s="47"/>
      <c r="AV43" s="47"/>
      <c r="AW43" s="47"/>
      <c r="AX43" s="47"/>
      <c r="AY43" s="62"/>
      <c r="AZ43" s="62"/>
      <c r="BA43" s="62"/>
      <c r="BB43" s="62"/>
      <c r="BC43" s="62"/>
    </row>
    <row r="44" customFormat="false" ht="55.5" hidden="false" customHeight="true" outlineLevel="0" collapsed="false">
      <c r="A44" s="54" t="n">
        <v>43</v>
      </c>
      <c r="B44" s="46" t="s">
        <v>193</v>
      </c>
      <c r="C44" s="46" t="s">
        <v>2185</v>
      </c>
      <c r="D44" s="46" t="s">
        <v>18</v>
      </c>
      <c r="E44" s="46" t="s">
        <v>2186</v>
      </c>
      <c r="F44" s="55" t="n">
        <v>28199</v>
      </c>
      <c r="G44" s="56" t="s">
        <v>2187</v>
      </c>
      <c r="H44" s="56" t="s">
        <v>2188</v>
      </c>
      <c r="I44" s="56" t="s">
        <v>2189</v>
      </c>
      <c r="J44" s="46" t="s">
        <v>2190</v>
      </c>
      <c r="K44" s="57" t="n">
        <v>28302</v>
      </c>
      <c r="L44" s="46" t="s">
        <v>2191</v>
      </c>
      <c r="M44" s="46"/>
      <c r="N44" s="46"/>
      <c r="O44" s="49" t="s">
        <v>2192</v>
      </c>
      <c r="P44" s="49" t="s">
        <v>2193</v>
      </c>
      <c r="Q44" s="49" t="s">
        <v>2194</v>
      </c>
      <c r="R44" s="49" t="s">
        <v>2195</v>
      </c>
      <c r="S44" s="46" t="s">
        <v>2196</v>
      </c>
      <c r="T44" s="49" t="s">
        <v>15</v>
      </c>
      <c r="U44" s="49" t="s">
        <v>15</v>
      </c>
      <c r="V44" s="49" t="s">
        <v>15</v>
      </c>
      <c r="W44" s="49" t="s">
        <v>15</v>
      </c>
      <c r="X44" s="46" t="s">
        <v>15</v>
      </c>
      <c r="Y44" s="46" t="n">
        <v>1</v>
      </c>
      <c r="Z44" s="46" t="n">
        <v>9</v>
      </c>
      <c r="AA44" s="46" t="s">
        <v>655</v>
      </c>
      <c r="AB44" s="46" t="s">
        <v>194</v>
      </c>
      <c r="AC44" s="46" t="s">
        <v>2197</v>
      </c>
      <c r="AD44" s="46" t="s">
        <v>657</v>
      </c>
      <c r="AE44" s="46" t="s">
        <v>1609</v>
      </c>
      <c r="AF44" s="46" t="s">
        <v>2198</v>
      </c>
      <c r="AG44" s="46" t="s">
        <v>1920</v>
      </c>
      <c r="AH44" s="46" t="s">
        <v>1921</v>
      </c>
      <c r="AI44" s="47"/>
      <c r="AJ44" s="47"/>
      <c r="AK44" s="47"/>
      <c r="AL44" s="47"/>
      <c r="AM44" s="47"/>
      <c r="AN44" s="47"/>
      <c r="AO44" s="47"/>
      <c r="AP44" s="47"/>
      <c r="AQ44" s="47"/>
      <c r="AR44" s="47"/>
      <c r="AS44" s="47"/>
      <c r="AT44" s="47"/>
      <c r="AU44" s="47"/>
      <c r="AV44" s="47"/>
      <c r="AW44" s="47"/>
      <c r="AX44" s="47"/>
      <c r="AY44" s="58"/>
      <c r="AZ44" s="58"/>
      <c r="BA44" s="58"/>
      <c r="BB44" s="58"/>
      <c r="BC44" s="58"/>
    </row>
    <row r="45" customFormat="false" ht="42" hidden="false" customHeight="true" outlineLevel="0" collapsed="false">
      <c r="A45" s="54" t="n">
        <v>44</v>
      </c>
      <c r="B45" s="46" t="s">
        <v>197</v>
      </c>
      <c r="C45" s="46" t="s">
        <v>2199</v>
      </c>
      <c r="D45" s="46" t="s">
        <v>18</v>
      </c>
      <c r="E45" s="46" t="s">
        <v>2200</v>
      </c>
      <c r="F45" s="55" t="n">
        <v>27248</v>
      </c>
      <c r="G45" s="56" t="s">
        <v>2201</v>
      </c>
      <c r="H45" s="56" t="s">
        <v>2202</v>
      </c>
      <c r="I45" s="56" t="s">
        <v>2203</v>
      </c>
      <c r="J45" s="46" t="s">
        <v>2204</v>
      </c>
      <c r="K45" s="57" t="n">
        <v>26157</v>
      </c>
      <c r="L45" s="46" t="s">
        <v>2205</v>
      </c>
      <c r="M45" s="46" t="s">
        <v>2206</v>
      </c>
      <c r="N45" s="46"/>
      <c r="O45" s="49" t="s">
        <v>2207</v>
      </c>
      <c r="P45" s="49" t="s">
        <v>1968</v>
      </c>
      <c r="Q45" s="49" t="s">
        <v>1969</v>
      </c>
      <c r="R45" s="49" t="s">
        <v>1970</v>
      </c>
      <c r="S45" s="46" t="s">
        <v>1971</v>
      </c>
      <c r="T45" s="49" t="s">
        <v>15</v>
      </c>
      <c r="U45" s="49" t="s">
        <v>15</v>
      </c>
      <c r="V45" s="49" t="s">
        <v>15</v>
      </c>
      <c r="W45" s="49" t="s">
        <v>15</v>
      </c>
      <c r="X45" s="46" t="s">
        <v>15</v>
      </c>
      <c r="Y45" s="46" t="n">
        <v>1</v>
      </c>
      <c r="Z45" s="46" t="n">
        <v>7</v>
      </c>
      <c r="AA45" s="46" t="s">
        <v>671</v>
      </c>
      <c r="AB45" s="46" t="s">
        <v>198</v>
      </c>
      <c r="AC45" s="46" t="s">
        <v>2208</v>
      </c>
      <c r="AD45" s="46" t="s">
        <v>657</v>
      </c>
      <c r="AE45" s="46" t="s">
        <v>1609</v>
      </c>
      <c r="AF45" s="46" t="s">
        <v>2209</v>
      </c>
      <c r="AG45" s="46" t="s">
        <v>2210</v>
      </c>
      <c r="AH45" s="46" t="s">
        <v>2211</v>
      </c>
      <c r="AI45" s="47"/>
      <c r="AJ45" s="47"/>
      <c r="AK45" s="47"/>
      <c r="AL45" s="47"/>
      <c r="AM45" s="47"/>
      <c r="AN45" s="47"/>
      <c r="AO45" s="47"/>
      <c r="AP45" s="47"/>
      <c r="AQ45" s="47"/>
      <c r="AR45" s="47"/>
      <c r="AS45" s="47"/>
      <c r="AT45" s="47"/>
      <c r="AU45" s="47"/>
      <c r="AV45" s="47"/>
      <c r="AW45" s="47"/>
      <c r="AX45" s="47"/>
      <c r="AY45" s="58"/>
      <c r="AZ45" s="58"/>
      <c r="BA45" s="58"/>
      <c r="BB45" s="58"/>
      <c r="BC45" s="58"/>
    </row>
    <row r="46" customFormat="false" ht="42" hidden="false" customHeight="true" outlineLevel="0" collapsed="false">
      <c r="A46" s="54" t="n">
        <v>45</v>
      </c>
      <c r="B46" s="46" t="s">
        <v>201</v>
      </c>
      <c r="C46" s="46" t="s">
        <v>2212</v>
      </c>
      <c r="D46" s="46" t="s">
        <v>13</v>
      </c>
      <c r="E46" s="46" t="s">
        <v>2213</v>
      </c>
      <c r="F46" s="55" t="n">
        <v>32194</v>
      </c>
      <c r="G46" s="56" t="s">
        <v>2214</v>
      </c>
      <c r="H46" s="56"/>
      <c r="I46" s="56" t="s">
        <v>2215</v>
      </c>
      <c r="J46" s="46"/>
      <c r="K46" s="57"/>
      <c r="L46" s="46"/>
      <c r="M46" s="46"/>
      <c r="N46" s="46"/>
      <c r="O46" s="49" t="s">
        <v>2216</v>
      </c>
      <c r="P46" s="49" t="s">
        <v>1829</v>
      </c>
      <c r="Q46" s="49" t="s">
        <v>1982</v>
      </c>
      <c r="R46" s="49" t="s">
        <v>1831</v>
      </c>
      <c r="S46" s="46" t="s">
        <v>2217</v>
      </c>
      <c r="T46" s="49" t="s">
        <v>15</v>
      </c>
      <c r="U46" s="49" t="s">
        <v>15</v>
      </c>
      <c r="V46" s="49" t="s">
        <v>15</v>
      </c>
      <c r="W46" s="49" t="s">
        <v>15</v>
      </c>
      <c r="X46" s="46" t="s">
        <v>15</v>
      </c>
      <c r="Y46" s="46" t="n">
        <v>1</v>
      </c>
      <c r="Z46" s="46" t="n">
        <v>5</v>
      </c>
      <c r="AA46" s="46" t="s">
        <v>671</v>
      </c>
      <c r="AB46" s="46" t="s">
        <v>202</v>
      </c>
      <c r="AC46" s="46" t="s">
        <v>2218</v>
      </c>
      <c r="AD46" s="46" t="s">
        <v>657</v>
      </c>
      <c r="AE46" s="46" t="s">
        <v>1609</v>
      </c>
      <c r="AF46" s="46" t="s">
        <v>2219</v>
      </c>
      <c r="AG46" s="46" t="s">
        <v>2220</v>
      </c>
      <c r="AH46" s="46" t="s">
        <v>1706</v>
      </c>
      <c r="AI46" s="47"/>
      <c r="AJ46" s="47"/>
      <c r="AK46" s="47"/>
      <c r="AL46" s="47"/>
      <c r="AM46" s="47"/>
      <c r="AN46" s="47"/>
      <c r="AO46" s="47"/>
      <c r="AP46" s="47"/>
      <c r="AQ46" s="47"/>
      <c r="AR46" s="47"/>
      <c r="AS46" s="47"/>
      <c r="AT46" s="47"/>
      <c r="AU46" s="47"/>
      <c r="AV46" s="47"/>
      <c r="AW46" s="47"/>
      <c r="AX46" s="47"/>
      <c r="AY46" s="58"/>
      <c r="AZ46" s="58"/>
      <c r="BA46" s="58"/>
      <c r="BB46" s="58"/>
      <c r="BC46" s="58"/>
    </row>
    <row r="47" customFormat="false" ht="27.75" hidden="false" customHeight="true" outlineLevel="0" collapsed="false">
      <c r="A47" s="54" t="n">
        <v>46</v>
      </c>
      <c r="B47" s="46" t="s">
        <v>205</v>
      </c>
      <c r="C47" s="46" t="s">
        <v>2221</v>
      </c>
      <c r="D47" s="46" t="s">
        <v>18</v>
      </c>
      <c r="E47" s="46" t="s">
        <v>2222</v>
      </c>
      <c r="F47" s="55" t="n">
        <v>19125</v>
      </c>
      <c r="G47" s="56" t="s">
        <v>2223</v>
      </c>
      <c r="H47" s="56"/>
      <c r="I47" s="56" t="s">
        <v>2224</v>
      </c>
      <c r="J47" s="46" t="s">
        <v>2225</v>
      </c>
      <c r="K47" s="57" t="n">
        <v>23310</v>
      </c>
      <c r="L47" s="46" t="s">
        <v>2226</v>
      </c>
      <c r="M47" s="46"/>
      <c r="N47" s="46"/>
      <c r="O47" s="49" t="s">
        <v>2227</v>
      </c>
      <c r="P47" s="49" t="s">
        <v>1699</v>
      </c>
      <c r="Q47" s="49" t="s">
        <v>1700</v>
      </c>
      <c r="R47" s="49" t="s">
        <v>1701</v>
      </c>
      <c r="S47" s="46" t="s">
        <v>1702</v>
      </c>
      <c r="T47" s="49" t="s">
        <v>15</v>
      </c>
      <c r="U47" s="49" t="s">
        <v>15</v>
      </c>
      <c r="V47" s="49" t="s">
        <v>15</v>
      </c>
      <c r="W47" s="49" t="s">
        <v>15</v>
      </c>
      <c r="X47" s="46" t="s">
        <v>15</v>
      </c>
      <c r="Y47" s="46" t="n">
        <v>1</v>
      </c>
      <c r="Z47" s="46" t="n">
        <v>5</v>
      </c>
      <c r="AA47" s="46" t="s">
        <v>671</v>
      </c>
      <c r="AB47" s="46" t="s">
        <v>206</v>
      </c>
      <c r="AC47" s="46" t="s">
        <v>2228</v>
      </c>
      <c r="AD47" s="46" t="s">
        <v>657</v>
      </c>
      <c r="AE47" s="46" t="s">
        <v>1609</v>
      </c>
      <c r="AF47" s="46" t="s">
        <v>2229</v>
      </c>
      <c r="AG47" s="46" t="s">
        <v>2230</v>
      </c>
      <c r="AH47" s="46" t="s">
        <v>1706</v>
      </c>
      <c r="AI47" s="47"/>
      <c r="AJ47" s="47"/>
      <c r="AK47" s="47"/>
      <c r="AL47" s="47"/>
      <c r="AM47" s="47"/>
      <c r="AN47" s="47"/>
      <c r="AO47" s="47"/>
      <c r="AP47" s="47"/>
      <c r="AQ47" s="47"/>
      <c r="AR47" s="47"/>
      <c r="AS47" s="47"/>
      <c r="AT47" s="47"/>
      <c r="AU47" s="47"/>
      <c r="AV47" s="47"/>
      <c r="AW47" s="47"/>
      <c r="AX47" s="47"/>
      <c r="AY47" s="58"/>
      <c r="AZ47" s="58"/>
      <c r="BA47" s="58"/>
      <c r="BB47" s="58"/>
      <c r="BC47" s="58"/>
    </row>
    <row r="48" customFormat="false" ht="42" hidden="false" customHeight="true" outlineLevel="0" collapsed="false">
      <c r="A48" s="54" t="n">
        <v>47</v>
      </c>
      <c r="B48" s="46" t="s">
        <v>209</v>
      </c>
      <c r="C48" s="46" t="s">
        <v>2231</v>
      </c>
      <c r="D48" s="46" t="s">
        <v>18</v>
      </c>
      <c r="E48" s="46" t="s">
        <v>2232</v>
      </c>
      <c r="F48" s="55" t="n">
        <v>31660</v>
      </c>
      <c r="G48" s="56" t="s">
        <v>2233</v>
      </c>
      <c r="H48" s="56" t="s">
        <v>2234</v>
      </c>
      <c r="I48" s="56" t="s">
        <v>2235</v>
      </c>
      <c r="J48" s="46" t="s">
        <v>2236</v>
      </c>
      <c r="K48" s="57" t="n">
        <v>32279</v>
      </c>
      <c r="L48" s="46" t="s">
        <v>2237</v>
      </c>
      <c r="M48" s="46"/>
      <c r="N48" s="46" t="s">
        <v>1735</v>
      </c>
      <c r="O48" s="49" t="s">
        <v>2238</v>
      </c>
      <c r="P48" s="49" t="s">
        <v>2239</v>
      </c>
      <c r="Q48" s="49" t="s">
        <v>2240</v>
      </c>
      <c r="R48" s="49" t="s">
        <v>1718</v>
      </c>
      <c r="S48" s="46" t="s">
        <v>2241</v>
      </c>
      <c r="T48" s="49" t="s">
        <v>15</v>
      </c>
      <c r="U48" s="49" t="s">
        <v>15</v>
      </c>
      <c r="V48" s="49" t="s">
        <v>15</v>
      </c>
      <c r="W48" s="49" t="s">
        <v>15</v>
      </c>
      <c r="X48" s="46" t="s">
        <v>15</v>
      </c>
      <c r="Y48" s="46" t="n">
        <v>1</v>
      </c>
      <c r="Z48" s="46" t="n">
        <v>3</v>
      </c>
      <c r="AA48" s="46" t="s">
        <v>671</v>
      </c>
      <c r="AB48" s="46" t="s">
        <v>211</v>
      </c>
      <c r="AC48" s="46" t="s">
        <v>2242</v>
      </c>
      <c r="AD48" s="46" t="s">
        <v>657</v>
      </c>
      <c r="AE48" s="46" t="s">
        <v>1609</v>
      </c>
      <c r="AF48" s="46" t="s">
        <v>2243</v>
      </c>
      <c r="AG48" s="46" t="s">
        <v>2244</v>
      </c>
      <c r="AH48" s="46" t="s">
        <v>2245</v>
      </c>
      <c r="AI48" s="47" t="s">
        <v>2246</v>
      </c>
      <c r="AJ48" s="47" t="s">
        <v>1135</v>
      </c>
      <c r="AK48" s="47" t="s">
        <v>1135</v>
      </c>
      <c r="AL48" s="48" t="n">
        <v>44302</v>
      </c>
      <c r="AM48" s="47" t="n">
        <v>5</v>
      </c>
      <c r="AN48" s="47" t="s">
        <v>2247</v>
      </c>
      <c r="AO48" s="47" t="s">
        <v>1137</v>
      </c>
      <c r="AP48" s="47" t="s">
        <v>2248</v>
      </c>
      <c r="AQ48" s="47"/>
      <c r="AR48" s="47"/>
      <c r="AS48" s="47"/>
      <c r="AT48" s="47"/>
      <c r="AU48" s="47"/>
      <c r="AV48" s="47"/>
      <c r="AW48" s="47"/>
      <c r="AX48" s="47"/>
      <c r="AY48" s="58"/>
      <c r="AZ48" s="58"/>
      <c r="BA48" s="58"/>
      <c r="BB48" s="58"/>
      <c r="BC48" s="58"/>
    </row>
    <row r="49" customFormat="false" ht="42" hidden="false" customHeight="true" outlineLevel="0" collapsed="false">
      <c r="A49" s="54" t="n">
        <v>48</v>
      </c>
      <c r="B49" s="46" t="s">
        <v>214</v>
      </c>
      <c r="C49" s="46" t="s">
        <v>2249</v>
      </c>
      <c r="D49" s="46" t="s">
        <v>18</v>
      </c>
      <c r="E49" s="46" t="s">
        <v>2250</v>
      </c>
      <c r="F49" s="55" t="n">
        <v>30067</v>
      </c>
      <c r="G49" s="56" t="s">
        <v>2251</v>
      </c>
      <c r="H49" s="56" t="s">
        <v>2252</v>
      </c>
      <c r="I49" s="56" t="s">
        <v>2253</v>
      </c>
      <c r="J49" s="46" t="s">
        <v>2254</v>
      </c>
      <c r="K49" s="57" t="n">
        <v>29724</v>
      </c>
      <c r="L49" s="46" t="s">
        <v>2255</v>
      </c>
      <c r="M49" s="46"/>
      <c r="N49" s="46"/>
      <c r="O49" s="49" t="s">
        <v>2256</v>
      </c>
      <c r="P49" s="49" t="s">
        <v>1604</v>
      </c>
      <c r="Q49" s="49" t="s">
        <v>2257</v>
      </c>
      <c r="R49" s="49" t="s">
        <v>2258</v>
      </c>
      <c r="S49" s="46" t="s">
        <v>2259</v>
      </c>
      <c r="T49" s="49" t="s">
        <v>15</v>
      </c>
      <c r="U49" s="49" t="s">
        <v>15</v>
      </c>
      <c r="V49" s="49" t="s">
        <v>15</v>
      </c>
      <c r="W49" s="49" t="s">
        <v>15</v>
      </c>
      <c r="X49" s="46" t="s">
        <v>15</v>
      </c>
      <c r="Y49" s="46" t="n">
        <v>1</v>
      </c>
      <c r="Z49" s="46" t="n">
        <v>3</v>
      </c>
      <c r="AA49" s="46" t="s">
        <v>655</v>
      </c>
      <c r="AB49" s="46" t="s">
        <v>215</v>
      </c>
      <c r="AC49" s="46" t="s">
        <v>2260</v>
      </c>
      <c r="AD49" s="46" t="s">
        <v>657</v>
      </c>
      <c r="AE49" s="46" t="s">
        <v>1609</v>
      </c>
      <c r="AF49" s="46" t="s">
        <v>2261</v>
      </c>
      <c r="AG49" s="46" t="s">
        <v>2262</v>
      </c>
      <c r="AH49" s="46" t="s">
        <v>2263</v>
      </c>
      <c r="AI49" s="47"/>
      <c r="AJ49" s="47"/>
      <c r="AK49" s="47"/>
      <c r="AL49" s="47"/>
      <c r="AM49" s="47"/>
      <c r="AN49" s="47"/>
      <c r="AO49" s="47"/>
      <c r="AP49" s="47"/>
      <c r="AQ49" s="47"/>
      <c r="AR49" s="47"/>
      <c r="AS49" s="47"/>
      <c r="AT49" s="47"/>
      <c r="AU49" s="47"/>
      <c r="AV49" s="47"/>
      <c r="AW49" s="47"/>
      <c r="AX49" s="47"/>
      <c r="AY49" s="58"/>
      <c r="AZ49" s="58"/>
      <c r="BA49" s="58"/>
      <c r="BB49" s="58"/>
      <c r="BC49" s="58"/>
    </row>
    <row r="50" customFormat="false" ht="55.5" hidden="false" customHeight="true" outlineLevel="0" collapsed="false">
      <c r="A50" s="54" t="n">
        <v>49</v>
      </c>
      <c r="B50" s="46" t="s">
        <v>218</v>
      </c>
      <c r="C50" s="46" t="s">
        <v>2264</v>
      </c>
      <c r="D50" s="46" t="s">
        <v>18</v>
      </c>
      <c r="E50" s="46" t="s">
        <v>2265</v>
      </c>
      <c r="F50" s="55" t="n">
        <v>32707</v>
      </c>
      <c r="G50" s="56" t="s">
        <v>2266</v>
      </c>
      <c r="H50" s="56" t="s">
        <v>2267</v>
      </c>
      <c r="I50" s="56" t="s">
        <v>2268</v>
      </c>
      <c r="J50" s="46" t="s">
        <v>2269</v>
      </c>
      <c r="K50" s="57" t="n">
        <v>33656</v>
      </c>
      <c r="L50" s="46" t="s">
        <v>2270</v>
      </c>
      <c r="M50" s="46" t="s">
        <v>2271</v>
      </c>
      <c r="N50" s="46"/>
      <c r="O50" s="49" t="s">
        <v>2272</v>
      </c>
      <c r="P50" s="49" t="s">
        <v>259</v>
      </c>
      <c r="Q50" s="49" t="s">
        <v>1785</v>
      </c>
      <c r="R50" s="49" t="s">
        <v>1786</v>
      </c>
      <c r="S50" s="46" t="s">
        <v>2273</v>
      </c>
      <c r="T50" s="49" t="s">
        <v>15</v>
      </c>
      <c r="U50" s="49" t="s">
        <v>15</v>
      </c>
      <c r="V50" s="49" t="s">
        <v>15</v>
      </c>
      <c r="W50" s="49" t="s">
        <v>15</v>
      </c>
      <c r="X50" s="46" t="s">
        <v>15</v>
      </c>
      <c r="Y50" s="46" t="n">
        <v>1</v>
      </c>
      <c r="Z50" s="46" t="n">
        <v>5</v>
      </c>
      <c r="AA50" s="46" t="s">
        <v>655</v>
      </c>
      <c r="AB50" s="46" t="s">
        <v>220</v>
      </c>
      <c r="AC50" s="46" t="s">
        <v>2274</v>
      </c>
      <c r="AD50" s="46" t="s">
        <v>657</v>
      </c>
      <c r="AE50" s="46" t="s">
        <v>1609</v>
      </c>
      <c r="AF50" s="46" t="s">
        <v>2275</v>
      </c>
      <c r="AG50" s="46" t="s">
        <v>2169</v>
      </c>
      <c r="AH50" s="46" t="s">
        <v>2276</v>
      </c>
      <c r="AI50" s="47"/>
      <c r="AJ50" s="47"/>
      <c r="AK50" s="47"/>
      <c r="AL50" s="47"/>
      <c r="AM50" s="47"/>
      <c r="AN50" s="47"/>
      <c r="AO50" s="47"/>
      <c r="AP50" s="47"/>
      <c r="AQ50" s="47"/>
      <c r="AR50" s="47"/>
      <c r="AS50" s="47"/>
      <c r="AT50" s="47"/>
      <c r="AU50" s="47"/>
      <c r="AV50" s="47"/>
      <c r="AW50" s="47"/>
      <c r="AX50" s="47"/>
      <c r="AY50" s="58"/>
      <c r="AZ50" s="58"/>
      <c r="BA50" s="58"/>
      <c r="BB50" s="58"/>
      <c r="BC50" s="58"/>
    </row>
    <row r="51" customFormat="false" ht="55.5" hidden="false" customHeight="true" outlineLevel="0" collapsed="false">
      <c r="A51" s="54" t="n">
        <v>50</v>
      </c>
      <c r="B51" s="46" t="s">
        <v>223</v>
      </c>
      <c r="C51" s="46" t="s">
        <v>2277</v>
      </c>
      <c r="D51" s="46" t="s">
        <v>18</v>
      </c>
      <c r="E51" s="46" t="s">
        <v>2278</v>
      </c>
      <c r="F51" s="55" t="n">
        <v>33978</v>
      </c>
      <c r="G51" s="56" t="s">
        <v>2279</v>
      </c>
      <c r="H51" s="56" t="s">
        <v>2280</v>
      </c>
      <c r="I51" s="56" t="s">
        <v>2281</v>
      </c>
      <c r="J51" s="46" t="s">
        <v>2282</v>
      </c>
      <c r="K51" s="57" t="n">
        <v>31842</v>
      </c>
      <c r="L51" s="46" t="s">
        <v>2283</v>
      </c>
      <c r="M51" s="46"/>
      <c r="N51" s="46" t="s">
        <v>1735</v>
      </c>
      <c r="O51" s="49" t="s">
        <v>2284</v>
      </c>
      <c r="P51" s="49" t="s">
        <v>1716</v>
      </c>
      <c r="Q51" s="49" t="s">
        <v>1717</v>
      </c>
      <c r="R51" s="49" t="s">
        <v>1718</v>
      </c>
      <c r="S51" s="46" t="s">
        <v>1719</v>
      </c>
      <c r="T51" s="49" t="s">
        <v>2285</v>
      </c>
      <c r="U51" s="49" t="s">
        <v>2286</v>
      </c>
      <c r="V51" s="49" t="s">
        <v>2287</v>
      </c>
      <c r="W51" s="49" t="s">
        <v>2288</v>
      </c>
      <c r="X51" s="46" t="s">
        <v>1625</v>
      </c>
      <c r="Y51" s="46" t="n">
        <v>2</v>
      </c>
      <c r="Z51" s="46" t="n">
        <v>6</v>
      </c>
      <c r="AA51" s="46" t="s">
        <v>671</v>
      </c>
      <c r="AB51" s="46" t="s">
        <v>225</v>
      </c>
      <c r="AC51" s="46" t="s">
        <v>2289</v>
      </c>
      <c r="AD51" s="46" t="s">
        <v>657</v>
      </c>
      <c r="AE51" s="46" t="s">
        <v>1609</v>
      </c>
      <c r="AF51" s="46" t="s">
        <v>2290</v>
      </c>
      <c r="AG51" s="46" t="s">
        <v>2291</v>
      </c>
      <c r="AH51" s="46" t="s">
        <v>2292</v>
      </c>
      <c r="AI51" s="47" t="s">
        <v>2293</v>
      </c>
      <c r="AJ51" s="47" t="s">
        <v>747</v>
      </c>
      <c r="AK51" s="47" t="s">
        <v>746</v>
      </c>
      <c r="AL51" s="48" t="n">
        <v>40088</v>
      </c>
      <c r="AM51" s="47" t="n">
        <v>17</v>
      </c>
      <c r="AN51" s="47" t="s">
        <v>2294</v>
      </c>
      <c r="AO51" s="47" t="s">
        <v>1165</v>
      </c>
      <c r="AP51" s="47" t="s">
        <v>2295</v>
      </c>
      <c r="AQ51" s="47"/>
      <c r="AR51" s="47"/>
      <c r="AS51" s="47"/>
      <c r="AT51" s="47"/>
      <c r="AU51" s="47"/>
      <c r="AV51" s="47"/>
      <c r="AW51" s="47"/>
      <c r="AX51" s="47"/>
      <c r="AY51" s="58"/>
      <c r="AZ51" s="58"/>
      <c r="BA51" s="58"/>
      <c r="BB51" s="58"/>
      <c r="BC51" s="58"/>
    </row>
    <row r="52" customFormat="false" ht="42" hidden="false" customHeight="true" outlineLevel="0" collapsed="false">
      <c r="A52" s="54" t="n">
        <v>51</v>
      </c>
      <c r="B52" s="46" t="s">
        <v>228</v>
      </c>
      <c r="C52" s="46" t="s">
        <v>2296</v>
      </c>
      <c r="D52" s="46" t="s">
        <v>18</v>
      </c>
      <c r="E52" s="46" t="s">
        <v>2297</v>
      </c>
      <c r="F52" s="55" t="n">
        <v>25000</v>
      </c>
      <c r="G52" s="56" t="s">
        <v>2298</v>
      </c>
      <c r="H52" s="56" t="s">
        <v>2299</v>
      </c>
      <c r="I52" s="56" t="s">
        <v>2300</v>
      </c>
      <c r="J52" s="46" t="s">
        <v>2301</v>
      </c>
      <c r="K52" s="57" t="n">
        <v>23828</v>
      </c>
      <c r="L52" s="46" t="s">
        <v>2302</v>
      </c>
      <c r="M52" s="46"/>
      <c r="N52" s="46"/>
      <c r="O52" s="49" t="s">
        <v>2303</v>
      </c>
      <c r="P52" s="49" t="s">
        <v>1670</v>
      </c>
      <c r="Q52" s="49" t="s">
        <v>1671</v>
      </c>
      <c r="R52" s="49" t="s">
        <v>1672</v>
      </c>
      <c r="S52" s="46" t="s">
        <v>2304</v>
      </c>
      <c r="T52" s="49" t="s">
        <v>15</v>
      </c>
      <c r="U52" s="49" t="s">
        <v>15</v>
      </c>
      <c r="V52" s="49" t="s">
        <v>15</v>
      </c>
      <c r="W52" s="49" t="s">
        <v>15</v>
      </c>
      <c r="X52" s="46" t="s">
        <v>15</v>
      </c>
      <c r="Y52" s="46" t="n">
        <v>1</v>
      </c>
      <c r="Z52" s="46" t="n">
        <v>6</v>
      </c>
      <c r="AA52" s="46" t="s">
        <v>655</v>
      </c>
      <c r="AB52" s="46" t="s">
        <v>230</v>
      </c>
      <c r="AC52" s="46" t="s">
        <v>2305</v>
      </c>
      <c r="AD52" s="46" t="s">
        <v>657</v>
      </c>
      <c r="AE52" s="46" t="s">
        <v>1609</v>
      </c>
      <c r="AF52" s="46" t="s">
        <v>2306</v>
      </c>
      <c r="AG52" s="46" t="s">
        <v>2169</v>
      </c>
      <c r="AH52" s="46" t="s">
        <v>2170</v>
      </c>
      <c r="AI52" s="47"/>
      <c r="AJ52" s="47"/>
      <c r="AK52" s="47"/>
      <c r="AL52" s="47"/>
      <c r="AM52" s="47"/>
      <c r="AN52" s="47"/>
      <c r="AO52" s="47"/>
      <c r="AP52" s="47"/>
      <c r="AQ52" s="47"/>
      <c r="AR52" s="47"/>
      <c r="AS52" s="47"/>
      <c r="AT52" s="47"/>
      <c r="AU52" s="47"/>
      <c r="AV52" s="47"/>
      <c r="AW52" s="47"/>
      <c r="AX52" s="47"/>
      <c r="AY52" s="58"/>
      <c r="AZ52" s="58"/>
      <c r="BA52" s="58"/>
      <c r="BB52" s="58"/>
      <c r="BC52" s="58"/>
    </row>
    <row r="53" customFormat="false" ht="69.75" hidden="false" customHeight="true" outlineLevel="0" collapsed="false">
      <c r="A53" s="54" t="n">
        <v>52</v>
      </c>
      <c r="B53" s="46" t="s">
        <v>234</v>
      </c>
      <c r="C53" s="46" t="s">
        <v>2307</v>
      </c>
      <c r="D53" s="46" t="s">
        <v>18</v>
      </c>
      <c r="E53" s="46" t="s">
        <v>2308</v>
      </c>
      <c r="F53" s="55" t="n">
        <v>26750</v>
      </c>
      <c r="G53" s="56" t="s">
        <v>2309</v>
      </c>
      <c r="H53" s="56" t="s">
        <v>2310</v>
      </c>
      <c r="I53" s="56" t="s">
        <v>2311</v>
      </c>
      <c r="J53" s="46" t="s">
        <v>2312</v>
      </c>
      <c r="K53" s="57" t="n">
        <v>27123</v>
      </c>
      <c r="L53" s="46" t="s">
        <v>2313</v>
      </c>
      <c r="M53" s="46"/>
      <c r="N53" s="46"/>
      <c r="O53" s="49" t="s">
        <v>2314</v>
      </c>
      <c r="P53" s="49" t="s">
        <v>1737</v>
      </c>
      <c r="Q53" s="49" t="s">
        <v>1738</v>
      </c>
      <c r="R53" s="49" t="s">
        <v>1739</v>
      </c>
      <c r="S53" s="46" t="s">
        <v>1740</v>
      </c>
      <c r="T53" s="49" t="s">
        <v>15</v>
      </c>
      <c r="U53" s="49" t="s">
        <v>15</v>
      </c>
      <c r="V53" s="49" t="s">
        <v>15</v>
      </c>
      <c r="W53" s="49" t="s">
        <v>15</v>
      </c>
      <c r="X53" s="46" t="s">
        <v>15</v>
      </c>
      <c r="Y53" s="46" t="n">
        <v>1</v>
      </c>
      <c r="Z53" s="46" t="n">
        <v>4</v>
      </c>
      <c r="AA53" s="46" t="s">
        <v>655</v>
      </c>
      <c r="AB53" s="46" t="s">
        <v>235</v>
      </c>
      <c r="AC53" s="46" t="s">
        <v>2315</v>
      </c>
      <c r="AD53" s="46" t="s">
        <v>657</v>
      </c>
      <c r="AE53" s="46" t="s">
        <v>1630</v>
      </c>
      <c r="AF53" s="46" t="s">
        <v>1742</v>
      </c>
      <c r="AG53" s="46" t="s">
        <v>1743</v>
      </c>
      <c r="AH53" s="46" t="s">
        <v>1744</v>
      </c>
      <c r="AI53" s="47"/>
      <c r="AJ53" s="47"/>
      <c r="AK53" s="47"/>
      <c r="AL53" s="47"/>
      <c r="AM53" s="47"/>
      <c r="AN53" s="47"/>
      <c r="AO53" s="47"/>
      <c r="AP53" s="47"/>
      <c r="AQ53" s="47"/>
      <c r="AR53" s="47"/>
      <c r="AS53" s="47"/>
      <c r="AT53" s="47"/>
      <c r="AU53" s="47"/>
      <c r="AV53" s="47"/>
      <c r="AW53" s="47"/>
      <c r="AX53" s="47"/>
      <c r="AY53" s="58"/>
      <c r="AZ53" s="58"/>
      <c r="BA53" s="58"/>
      <c r="BB53" s="58"/>
      <c r="BC53" s="58"/>
    </row>
    <row r="54" customFormat="false" ht="42" hidden="false" customHeight="true" outlineLevel="0" collapsed="false">
      <c r="A54" s="54" t="n">
        <v>53</v>
      </c>
      <c r="B54" s="46" t="s">
        <v>238</v>
      </c>
      <c r="C54" s="46" t="s">
        <v>1186</v>
      </c>
      <c r="D54" s="46" t="s">
        <v>48</v>
      </c>
      <c r="E54" s="46" t="s">
        <v>2316</v>
      </c>
      <c r="F54" s="57" t="n">
        <v>35022</v>
      </c>
      <c r="G54" s="56" t="s">
        <v>2317</v>
      </c>
      <c r="H54" s="56" t="s">
        <v>2318</v>
      </c>
      <c r="I54" s="56" t="s">
        <v>2319</v>
      </c>
      <c r="J54" s="46"/>
      <c r="K54" s="57"/>
      <c r="L54" s="46"/>
      <c r="M54" s="46"/>
      <c r="N54" s="46" t="s">
        <v>1735</v>
      </c>
      <c r="O54" s="49" t="s">
        <v>2320</v>
      </c>
      <c r="P54" s="49" t="s">
        <v>2034</v>
      </c>
      <c r="Q54" s="49" t="s">
        <v>2035</v>
      </c>
      <c r="R54" s="49" t="s">
        <v>1901</v>
      </c>
      <c r="S54" s="46" t="s">
        <v>2036</v>
      </c>
      <c r="T54" s="49" t="s">
        <v>2321</v>
      </c>
      <c r="U54" s="49" t="s">
        <v>2053</v>
      </c>
      <c r="V54" s="49" t="s">
        <v>2054</v>
      </c>
      <c r="W54" s="49" t="s">
        <v>2055</v>
      </c>
      <c r="X54" s="46" t="s">
        <v>2056</v>
      </c>
      <c r="Y54" s="46" t="n">
        <v>2</v>
      </c>
      <c r="Z54" s="46" t="n">
        <v>6</v>
      </c>
      <c r="AA54" s="46" t="s">
        <v>655</v>
      </c>
      <c r="AB54" s="46" t="s">
        <v>239</v>
      </c>
      <c r="AC54" s="46" t="s">
        <v>2322</v>
      </c>
      <c r="AD54" s="46" t="s">
        <v>657</v>
      </c>
      <c r="AE54" s="46" t="s">
        <v>1609</v>
      </c>
      <c r="AF54" s="46" t="s">
        <v>2323</v>
      </c>
      <c r="AG54" s="46" t="s">
        <v>2324</v>
      </c>
      <c r="AH54" s="46" t="s">
        <v>2325</v>
      </c>
      <c r="AI54" s="47" t="s">
        <v>2326</v>
      </c>
      <c r="AJ54" s="47" t="s">
        <v>740</v>
      </c>
      <c r="AK54" s="47" t="s">
        <v>758</v>
      </c>
      <c r="AL54" s="48" t="n">
        <v>43674</v>
      </c>
      <c r="AM54" s="47" t="n">
        <v>7</v>
      </c>
      <c r="AN54" s="47" t="s">
        <v>2327</v>
      </c>
      <c r="AO54" s="47" t="s">
        <v>743</v>
      </c>
      <c r="AP54" s="47" t="s">
        <v>2328</v>
      </c>
      <c r="AQ54" s="47"/>
      <c r="AR54" s="47"/>
      <c r="AS54" s="47"/>
      <c r="AT54" s="47"/>
      <c r="AU54" s="47"/>
      <c r="AV54" s="47"/>
      <c r="AW54" s="47"/>
      <c r="AX54" s="47"/>
      <c r="AY54" s="58"/>
      <c r="AZ54" s="58"/>
      <c r="BA54" s="58"/>
      <c r="BB54" s="58"/>
      <c r="BC54" s="58"/>
    </row>
    <row r="55" customFormat="false" ht="55.5" hidden="false" customHeight="true" outlineLevel="0" collapsed="false">
      <c r="A55" s="54" t="n">
        <v>54</v>
      </c>
      <c r="B55" s="46" t="s">
        <v>241</v>
      </c>
      <c r="C55" s="46" t="s">
        <v>2329</v>
      </c>
      <c r="D55" s="46" t="s">
        <v>13</v>
      </c>
      <c r="E55" s="46" t="s">
        <v>2330</v>
      </c>
      <c r="F55" s="55" t="n">
        <v>36565</v>
      </c>
      <c r="G55" s="56" t="s">
        <v>2331</v>
      </c>
      <c r="H55" s="56" t="s">
        <v>2332</v>
      </c>
      <c r="I55" s="56" t="s">
        <v>2333</v>
      </c>
      <c r="J55" s="46"/>
      <c r="K55" s="57"/>
      <c r="L55" s="46"/>
      <c r="M55" s="46"/>
      <c r="N55" s="46"/>
      <c r="O55" s="49" t="s">
        <v>2334</v>
      </c>
      <c r="P55" s="49" t="s">
        <v>2053</v>
      </c>
      <c r="Q55" s="49" t="s">
        <v>2054</v>
      </c>
      <c r="R55" s="49" t="s">
        <v>2055</v>
      </c>
      <c r="S55" s="46" t="s">
        <v>2056</v>
      </c>
      <c r="T55" s="49" t="s">
        <v>2335</v>
      </c>
      <c r="U55" s="49" t="s">
        <v>2034</v>
      </c>
      <c r="V55" s="49" t="s">
        <v>2035</v>
      </c>
      <c r="W55" s="49" t="s">
        <v>1901</v>
      </c>
      <c r="X55" s="46" t="s">
        <v>2036</v>
      </c>
      <c r="Y55" s="46" t="n">
        <v>2</v>
      </c>
      <c r="Z55" s="46" t="n">
        <v>5</v>
      </c>
      <c r="AA55" s="46" t="s">
        <v>655</v>
      </c>
      <c r="AB55" s="46" t="s">
        <v>242</v>
      </c>
      <c r="AC55" s="46" t="s">
        <v>2336</v>
      </c>
      <c r="AD55" s="46" t="s">
        <v>657</v>
      </c>
      <c r="AE55" s="46" t="s">
        <v>1609</v>
      </c>
      <c r="AF55" s="46" t="s">
        <v>2337</v>
      </c>
      <c r="AG55" s="46" t="s">
        <v>2338</v>
      </c>
      <c r="AH55" s="46" t="s">
        <v>2339</v>
      </c>
      <c r="AI55" s="47"/>
      <c r="AJ55" s="47"/>
      <c r="AK55" s="47"/>
      <c r="AL55" s="47"/>
      <c r="AM55" s="47"/>
      <c r="AN55" s="47"/>
      <c r="AO55" s="47"/>
      <c r="AP55" s="47"/>
      <c r="AQ55" s="47"/>
      <c r="AR55" s="47"/>
      <c r="AS55" s="47"/>
      <c r="AT55" s="47"/>
      <c r="AU55" s="47"/>
      <c r="AV55" s="47"/>
      <c r="AW55" s="47"/>
      <c r="AX55" s="47"/>
      <c r="AY55" s="58"/>
      <c r="AZ55" s="58"/>
      <c r="BA55" s="58"/>
      <c r="BB55" s="58"/>
      <c r="BC55" s="58"/>
    </row>
    <row r="56" customFormat="false" ht="42" hidden="false" customHeight="true" outlineLevel="0" collapsed="false">
      <c r="A56" s="54" t="n">
        <v>55</v>
      </c>
      <c r="B56" s="46" t="s">
        <v>244</v>
      </c>
      <c r="C56" s="46" t="s">
        <v>2340</v>
      </c>
      <c r="D56" s="46" t="s">
        <v>18</v>
      </c>
      <c r="E56" s="46" t="s">
        <v>2341</v>
      </c>
      <c r="F56" s="55" t="n">
        <v>19616</v>
      </c>
      <c r="G56" s="56" t="s">
        <v>2342</v>
      </c>
      <c r="H56" s="56"/>
      <c r="I56" s="56" t="s">
        <v>2343</v>
      </c>
      <c r="J56" s="46" t="s">
        <v>2344</v>
      </c>
      <c r="K56" s="57" t="n">
        <v>23554</v>
      </c>
      <c r="L56" s="46" t="s">
        <v>2345</v>
      </c>
      <c r="M56" s="46"/>
      <c r="N56" s="46"/>
      <c r="O56" s="49" t="s">
        <v>2346</v>
      </c>
      <c r="P56" s="49" t="s">
        <v>1699</v>
      </c>
      <c r="Q56" s="49" t="s">
        <v>1700</v>
      </c>
      <c r="R56" s="49" t="s">
        <v>1701</v>
      </c>
      <c r="S56" s="46" t="s">
        <v>1702</v>
      </c>
      <c r="T56" s="49" t="s">
        <v>15</v>
      </c>
      <c r="U56" s="49" t="s">
        <v>15</v>
      </c>
      <c r="V56" s="49" t="s">
        <v>15</v>
      </c>
      <c r="W56" s="49" t="s">
        <v>15</v>
      </c>
      <c r="X56" s="46" t="s">
        <v>15</v>
      </c>
      <c r="Y56" s="46" t="n">
        <v>1</v>
      </c>
      <c r="Z56" s="46" t="n">
        <v>5</v>
      </c>
      <c r="AA56" s="46" t="s">
        <v>671</v>
      </c>
      <c r="AB56" s="46" t="s">
        <v>245</v>
      </c>
      <c r="AC56" s="46" t="s">
        <v>2347</v>
      </c>
      <c r="AD56" s="46" t="s">
        <v>657</v>
      </c>
      <c r="AE56" s="46" t="s">
        <v>1609</v>
      </c>
      <c r="AF56" s="46" t="s">
        <v>2348</v>
      </c>
      <c r="AG56" s="46" t="s">
        <v>2349</v>
      </c>
      <c r="AH56" s="46" t="s">
        <v>1706</v>
      </c>
      <c r="AI56" s="47"/>
      <c r="AJ56" s="47"/>
      <c r="AK56" s="47"/>
      <c r="AL56" s="47"/>
      <c r="AM56" s="47"/>
      <c r="AN56" s="47"/>
      <c r="AO56" s="47"/>
      <c r="AP56" s="47"/>
      <c r="AQ56" s="47"/>
      <c r="AR56" s="47"/>
      <c r="AS56" s="47"/>
      <c r="AT56" s="47"/>
      <c r="AU56" s="47"/>
      <c r="AV56" s="47"/>
      <c r="AW56" s="47"/>
      <c r="AX56" s="47"/>
      <c r="AY56" s="58"/>
      <c r="AZ56" s="58"/>
      <c r="BA56" s="58"/>
      <c r="BB56" s="58"/>
      <c r="BC56" s="58"/>
    </row>
    <row r="57" customFormat="false" ht="27.75" hidden="false" customHeight="true" outlineLevel="0" collapsed="false">
      <c r="A57" s="54" t="n">
        <v>56</v>
      </c>
      <c r="B57" s="46" t="s">
        <v>249</v>
      </c>
      <c r="C57" s="46" t="s">
        <v>2350</v>
      </c>
      <c r="D57" s="46" t="s">
        <v>13</v>
      </c>
      <c r="E57" s="46" t="s">
        <v>2351</v>
      </c>
      <c r="F57" s="55" t="n">
        <v>37762</v>
      </c>
      <c r="G57" s="56" t="s">
        <v>2352</v>
      </c>
      <c r="H57" s="56" t="s">
        <v>2353</v>
      </c>
      <c r="I57" s="56" t="s">
        <v>2354</v>
      </c>
      <c r="J57" s="46"/>
      <c r="K57" s="57"/>
      <c r="L57" s="46"/>
      <c r="M57" s="46"/>
      <c r="N57" s="46"/>
      <c r="O57" s="49" t="s">
        <v>2355</v>
      </c>
      <c r="P57" s="49" t="s">
        <v>1945</v>
      </c>
      <c r="Q57" s="49" t="s">
        <v>1623</v>
      </c>
      <c r="R57" s="49" t="s">
        <v>1817</v>
      </c>
      <c r="S57" s="46" t="s">
        <v>2356</v>
      </c>
      <c r="T57" s="49" t="s">
        <v>15</v>
      </c>
      <c r="U57" s="49" t="s">
        <v>15</v>
      </c>
      <c r="V57" s="49" t="s">
        <v>15</v>
      </c>
      <c r="W57" s="49" t="s">
        <v>15</v>
      </c>
      <c r="X57" s="46" t="s">
        <v>15</v>
      </c>
      <c r="Y57" s="46" t="n">
        <v>1</v>
      </c>
      <c r="Z57" s="46" t="n">
        <v>4</v>
      </c>
      <c r="AA57" s="46" t="s">
        <v>671</v>
      </c>
      <c r="AB57" s="46" t="s">
        <v>250</v>
      </c>
      <c r="AC57" s="46" t="s">
        <v>2357</v>
      </c>
      <c r="AD57" s="46" t="s">
        <v>657</v>
      </c>
      <c r="AE57" s="46" t="s">
        <v>1645</v>
      </c>
      <c r="AF57" s="46" t="s">
        <v>1958</v>
      </c>
      <c r="AG57" s="46" t="s">
        <v>2358</v>
      </c>
      <c r="AH57" s="46" t="s">
        <v>2359</v>
      </c>
      <c r="AI57" s="47"/>
      <c r="AJ57" s="47"/>
      <c r="AK57" s="47"/>
      <c r="AL57" s="47"/>
      <c r="AM57" s="47"/>
      <c r="AN57" s="47"/>
      <c r="AO57" s="47"/>
      <c r="AP57" s="47"/>
      <c r="AQ57" s="47"/>
      <c r="AR57" s="47"/>
      <c r="AS57" s="47"/>
      <c r="AT57" s="47"/>
      <c r="AU57" s="47"/>
      <c r="AV57" s="47"/>
      <c r="AW57" s="47"/>
      <c r="AX57" s="47"/>
      <c r="AY57" s="58"/>
      <c r="AZ57" s="58"/>
      <c r="BA57" s="58"/>
      <c r="BB57" s="58"/>
      <c r="BC57" s="58"/>
    </row>
    <row r="58" customFormat="false" ht="27.75" hidden="false" customHeight="true" outlineLevel="0" collapsed="false">
      <c r="A58" s="54" t="n">
        <v>57</v>
      </c>
      <c r="B58" s="46" t="s">
        <v>253</v>
      </c>
      <c r="C58" s="46" t="s">
        <v>2360</v>
      </c>
      <c r="D58" s="46" t="s">
        <v>18</v>
      </c>
      <c r="E58" s="46" t="s">
        <v>2361</v>
      </c>
      <c r="F58" s="55" t="n">
        <v>30707</v>
      </c>
      <c r="G58" s="56" t="s">
        <v>2362</v>
      </c>
      <c r="H58" s="56" t="s">
        <v>2363</v>
      </c>
      <c r="I58" s="56" t="s">
        <v>2364</v>
      </c>
      <c r="J58" s="46" t="s">
        <v>2365</v>
      </c>
      <c r="K58" s="57" t="n">
        <v>30993</v>
      </c>
      <c r="L58" s="46" t="s">
        <v>2366</v>
      </c>
      <c r="M58" s="46"/>
      <c r="N58" s="46"/>
      <c r="O58" s="49" t="s">
        <v>2367</v>
      </c>
      <c r="P58" s="49" t="s">
        <v>1716</v>
      </c>
      <c r="Q58" s="49" t="s">
        <v>1717</v>
      </c>
      <c r="R58" s="49" t="s">
        <v>1718</v>
      </c>
      <c r="S58" s="46" t="s">
        <v>1719</v>
      </c>
      <c r="T58" s="49" t="s">
        <v>15</v>
      </c>
      <c r="U58" s="49" t="s">
        <v>15</v>
      </c>
      <c r="V58" s="49" t="s">
        <v>15</v>
      </c>
      <c r="W58" s="49" t="s">
        <v>15</v>
      </c>
      <c r="X58" s="46" t="s">
        <v>15</v>
      </c>
      <c r="Y58" s="46" t="n">
        <v>1</v>
      </c>
      <c r="Z58" s="46" t="n">
        <v>7</v>
      </c>
      <c r="AA58" s="46" t="s">
        <v>671</v>
      </c>
      <c r="AB58" s="46" t="s">
        <v>254</v>
      </c>
      <c r="AC58" s="46" t="s">
        <v>2368</v>
      </c>
      <c r="AD58" s="46" t="s">
        <v>657</v>
      </c>
      <c r="AE58" s="46" t="s">
        <v>1609</v>
      </c>
      <c r="AF58" s="46" t="s">
        <v>2369</v>
      </c>
      <c r="AG58" s="46" t="s">
        <v>2370</v>
      </c>
      <c r="AH58" s="46" t="s">
        <v>2371</v>
      </c>
      <c r="AI58" s="47"/>
      <c r="AJ58" s="47"/>
      <c r="AK58" s="47"/>
      <c r="AL58" s="47"/>
      <c r="AM58" s="47"/>
      <c r="AN58" s="47"/>
      <c r="AO58" s="47"/>
      <c r="AP58" s="47"/>
      <c r="AQ58" s="47"/>
      <c r="AR58" s="47"/>
      <c r="AS58" s="47"/>
      <c r="AT58" s="47"/>
      <c r="AU58" s="47"/>
      <c r="AV58" s="47"/>
      <c r="AW58" s="47"/>
      <c r="AX58" s="47"/>
      <c r="AY58" s="58"/>
      <c r="AZ58" s="58"/>
      <c r="BA58" s="58"/>
      <c r="BB58" s="58"/>
      <c r="BC58" s="58"/>
    </row>
    <row r="59" customFormat="false" ht="42" hidden="false" customHeight="true" outlineLevel="0" collapsed="false">
      <c r="A59" s="54" t="n">
        <v>58</v>
      </c>
      <c r="B59" s="46" t="s">
        <v>257</v>
      </c>
      <c r="C59" s="46" t="s">
        <v>2372</v>
      </c>
      <c r="D59" s="46" t="s">
        <v>13</v>
      </c>
      <c r="E59" s="46" t="s">
        <v>2373</v>
      </c>
      <c r="F59" s="57" t="n">
        <v>33527</v>
      </c>
      <c r="G59" s="56" t="s">
        <v>2374</v>
      </c>
      <c r="H59" s="56" t="s">
        <v>2375</v>
      </c>
      <c r="I59" s="56" t="s">
        <v>2376</v>
      </c>
      <c r="J59" s="46"/>
      <c r="K59" s="57"/>
      <c r="L59" s="46"/>
      <c r="M59" s="46"/>
      <c r="N59" s="46"/>
      <c r="O59" s="49" t="s">
        <v>2377</v>
      </c>
      <c r="P59" s="49" t="s">
        <v>259</v>
      </c>
      <c r="Q59" s="49" t="s">
        <v>1785</v>
      </c>
      <c r="R59" s="49" t="s">
        <v>1786</v>
      </c>
      <c r="S59" s="46" t="s">
        <v>1787</v>
      </c>
      <c r="T59" s="49" t="s">
        <v>15</v>
      </c>
      <c r="U59" s="49" t="s">
        <v>15</v>
      </c>
      <c r="V59" s="49" t="s">
        <v>15</v>
      </c>
      <c r="W59" s="49" t="s">
        <v>15</v>
      </c>
      <c r="X59" s="46" t="s">
        <v>15</v>
      </c>
      <c r="Y59" s="46" t="n">
        <v>1</v>
      </c>
      <c r="Z59" s="46" t="n">
        <v>2</v>
      </c>
      <c r="AA59" s="46" t="s">
        <v>655</v>
      </c>
      <c r="AB59" s="46" t="s">
        <v>258</v>
      </c>
      <c r="AC59" s="46" t="s">
        <v>2378</v>
      </c>
      <c r="AD59" s="46" t="s">
        <v>657</v>
      </c>
      <c r="AE59" s="46" t="s">
        <v>1609</v>
      </c>
      <c r="AF59" s="46" t="s">
        <v>2379</v>
      </c>
      <c r="AG59" s="46" t="s">
        <v>2380</v>
      </c>
      <c r="AH59" s="46" t="s">
        <v>2381</v>
      </c>
      <c r="AI59" s="47"/>
      <c r="AJ59" s="47"/>
      <c r="AK59" s="47"/>
      <c r="AL59" s="47"/>
      <c r="AM59" s="47"/>
      <c r="AN59" s="47"/>
      <c r="AO59" s="47"/>
      <c r="AP59" s="47"/>
      <c r="AQ59" s="47"/>
      <c r="AR59" s="47"/>
      <c r="AS59" s="47"/>
      <c r="AT59" s="47"/>
      <c r="AU59" s="47"/>
      <c r="AV59" s="47"/>
      <c r="AW59" s="47"/>
      <c r="AX59" s="47"/>
      <c r="AY59" s="58"/>
      <c r="AZ59" s="58"/>
      <c r="BA59" s="58"/>
      <c r="BB59" s="58"/>
      <c r="BC59" s="58"/>
    </row>
    <row r="60" customFormat="false" ht="42" hidden="false" customHeight="true" outlineLevel="0" collapsed="false">
      <c r="A60" s="54" t="n">
        <v>59</v>
      </c>
      <c r="B60" s="46" t="s">
        <v>261</v>
      </c>
      <c r="C60" s="46" t="s">
        <v>2382</v>
      </c>
      <c r="D60" s="46" t="s">
        <v>18</v>
      </c>
      <c r="E60" s="46" t="s">
        <v>2383</v>
      </c>
      <c r="F60" s="55" t="n">
        <v>29193</v>
      </c>
      <c r="G60" s="56" t="s">
        <v>2384</v>
      </c>
      <c r="H60" s="56" t="s">
        <v>2385</v>
      </c>
      <c r="I60" s="56" t="s">
        <v>2386</v>
      </c>
      <c r="J60" s="46" t="s">
        <v>2387</v>
      </c>
      <c r="K60" s="57" t="n">
        <v>29551</v>
      </c>
      <c r="L60" s="46" t="s">
        <v>2388</v>
      </c>
      <c r="M60" s="46"/>
      <c r="N60" s="46"/>
      <c r="O60" s="49" t="s">
        <v>2389</v>
      </c>
      <c r="P60" s="49" t="s">
        <v>1815</v>
      </c>
      <c r="Q60" s="49" t="s">
        <v>1816</v>
      </c>
      <c r="R60" s="49" t="s">
        <v>1817</v>
      </c>
      <c r="S60" s="46" t="s">
        <v>1818</v>
      </c>
      <c r="T60" s="49" t="s">
        <v>15</v>
      </c>
      <c r="U60" s="49" t="s">
        <v>15</v>
      </c>
      <c r="V60" s="49" t="s">
        <v>15</v>
      </c>
      <c r="W60" s="49" t="s">
        <v>15</v>
      </c>
      <c r="X60" s="46" t="s">
        <v>15</v>
      </c>
      <c r="Y60" s="46" t="n">
        <v>1</v>
      </c>
      <c r="Z60" s="46" t="n">
        <v>4</v>
      </c>
      <c r="AA60" s="46" t="s">
        <v>655</v>
      </c>
      <c r="AB60" s="46" t="s">
        <v>258</v>
      </c>
      <c r="AC60" s="46" t="s">
        <v>2390</v>
      </c>
      <c r="AD60" s="46" t="s">
        <v>657</v>
      </c>
      <c r="AE60" s="46" t="s">
        <v>1609</v>
      </c>
      <c r="AF60" s="46" t="s">
        <v>2391</v>
      </c>
      <c r="AG60" s="46" t="s">
        <v>2392</v>
      </c>
      <c r="AH60" s="46" t="s">
        <v>2393</v>
      </c>
      <c r="AI60" s="47"/>
      <c r="AJ60" s="47"/>
      <c r="AK60" s="47"/>
      <c r="AL60" s="47"/>
      <c r="AM60" s="47"/>
      <c r="AN60" s="47"/>
      <c r="AO60" s="47"/>
      <c r="AP60" s="47"/>
      <c r="AQ60" s="47"/>
      <c r="AR60" s="47"/>
      <c r="AS60" s="47"/>
      <c r="AT60" s="47"/>
      <c r="AU60" s="47"/>
      <c r="AV60" s="47"/>
      <c r="AW60" s="47"/>
      <c r="AX60" s="47"/>
      <c r="AY60" s="58"/>
      <c r="AZ60" s="58"/>
      <c r="BA60" s="58"/>
      <c r="BB60" s="58"/>
      <c r="BC60" s="58"/>
    </row>
    <row r="61" customFormat="false" ht="27.75" hidden="false" customHeight="true" outlineLevel="0" collapsed="false">
      <c r="A61" s="54" t="n">
        <v>60</v>
      </c>
      <c r="B61" s="46" t="s">
        <v>264</v>
      </c>
      <c r="C61" s="46" t="s">
        <v>2394</v>
      </c>
      <c r="D61" s="46" t="s">
        <v>18</v>
      </c>
      <c r="E61" s="46" t="s">
        <v>2395</v>
      </c>
      <c r="F61" s="55" t="n">
        <v>29625</v>
      </c>
      <c r="G61" s="56" t="s">
        <v>2396</v>
      </c>
      <c r="H61" s="56" t="s">
        <v>2397</v>
      </c>
      <c r="I61" s="56" t="s">
        <v>2398</v>
      </c>
      <c r="J61" s="46" t="s">
        <v>2399</v>
      </c>
      <c r="K61" s="57" t="n">
        <v>29034</v>
      </c>
      <c r="L61" s="46" t="s">
        <v>2400</v>
      </c>
      <c r="M61" s="46"/>
      <c r="N61" s="46"/>
      <c r="O61" s="49" t="s">
        <v>2401</v>
      </c>
      <c r="P61" s="49" t="s">
        <v>1883</v>
      </c>
      <c r="Q61" s="49" t="s">
        <v>1884</v>
      </c>
      <c r="R61" s="49" t="s">
        <v>1885</v>
      </c>
      <c r="S61" s="46" t="s">
        <v>1886</v>
      </c>
      <c r="T61" s="49" t="s">
        <v>2402</v>
      </c>
      <c r="U61" s="49" t="s">
        <v>1815</v>
      </c>
      <c r="V61" s="49" t="s">
        <v>1816</v>
      </c>
      <c r="W61" s="49" t="s">
        <v>1817</v>
      </c>
      <c r="X61" s="46" t="s">
        <v>1818</v>
      </c>
      <c r="Y61" s="46" t="n">
        <v>2</v>
      </c>
      <c r="Z61" s="46" t="n">
        <v>6</v>
      </c>
      <c r="AA61" s="46" t="s">
        <v>671</v>
      </c>
      <c r="AB61" s="46" t="s">
        <v>266</v>
      </c>
      <c r="AC61" s="46" t="s">
        <v>2403</v>
      </c>
      <c r="AD61" s="46" t="s">
        <v>657</v>
      </c>
      <c r="AE61" s="46" t="s">
        <v>1609</v>
      </c>
      <c r="AF61" s="46" t="s">
        <v>2404</v>
      </c>
      <c r="AG61" s="46" t="s">
        <v>2405</v>
      </c>
      <c r="AH61" s="46" t="s">
        <v>2406</v>
      </c>
      <c r="AI61" s="47"/>
      <c r="AJ61" s="47"/>
      <c r="AK61" s="47"/>
      <c r="AL61" s="47"/>
      <c r="AM61" s="47"/>
      <c r="AN61" s="47"/>
      <c r="AO61" s="47"/>
      <c r="AP61" s="47"/>
      <c r="AQ61" s="47"/>
      <c r="AR61" s="47"/>
      <c r="AS61" s="47"/>
      <c r="AT61" s="47"/>
      <c r="AU61" s="47"/>
      <c r="AV61" s="47"/>
      <c r="AW61" s="47"/>
      <c r="AX61" s="47"/>
      <c r="AY61" s="58"/>
      <c r="AZ61" s="58"/>
      <c r="BA61" s="58"/>
      <c r="BB61" s="58"/>
      <c r="BC61" s="58"/>
    </row>
    <row r="62" customFormat="false" ht="27.75" hidden="false" customHeight="true" outlineLevel="0" collapsed="false">
      <c r="A62" s="60" t="n">
        <v>61</v>
      </c>
      <c r="B62" s="47" t="s">
        <v>272</v>
      </c>
      <c r="C62" s="47" t="s">
        <v>2407</v>
      </c>
      <c r="D62" s="47" t="s">
        <v>13</v>
      </c>
      <c r="E62" s="47" t="s">
        <v>2408</v>
      </c>
      <c r="F62" s="48" t="n">
        <v>35533</v>
      </c>
      <c r="G62" s="56" t="s">
        <v>2409</v>
      </c>
      <c r="H62" s="56"/>
      <c r="I62" s="56" t="s">
        <v>2410</v>
      </c>
      <c r="J62" s="47"/>
      <c r="K62" s="52"/>
      <c r="L62" s="47"/>
      <c r="M62" s="47"/>
      <c r="N62" s="47"/>
      <c r="O62" s="61" t="s">
        <v>2411</v>
      </c>
      <c r="P62" s="61" t="s">
        <v>1699</v>
      </c>
      <c r="Q62" s="61" t="s">
        <v>2412</v>
      </c>
      <c r="R62" s="61"/>
      <c r="S62" s="47" t="s">
        <v>2412</v>
      </c>
      <c r="T62" s="61" t="s">
        <v>15</v>
      </c>
      <c r="U62" s="61" t="s">
        <v>15</v>
      </c>
      <c r="V62" s="61" t="s">
        <v>15</v>
      </c>
      <c r="W62" s="61" t="s">
        <v>15</v>
      </c>
      <c r="X62" s="47" t="s">
        <v>15</v>
      </c>
      <c r="Y62" s="47" t="n">
        <v>1</v>
      </c>
      <c r="Z62" s="47" t="n">
        <v>5</v>
      </c>
      <c r="AA62" s="47"/>
      <c r="AB62" s="47" t="s">
        <v>273</v>
      </c>
      <c r="AC62" s="47" t="s">
        <v>2413</v>
      </c>
      <c r="AD62" s="47" t="s">
        <v>657</v>
      </c>
      <c r="AE62" s="47" t="s">
        <v>1609</v>
      </c>
      <c r="AF62" s="47" t="s">
        <v>1958</v>
      </c>
      <c r="AG62" s="47"/>
      <c r="AH62" s="47"/>
      <c r="AI62" s="47"/>
      <c r="AJ62" s="47"/>
      <c r="AK62" s="47"/>
      <c r="AL62" s="47"/>
      <c r="AM62" s="47"/>
      <c r="AN62" s="47"/>
      <c r="AO62" s="47"/>
      <c r="AP62" s="47"/>
      <c r="AQ62" s="47"/>
      <c r="AR62" s="47"/>
      <c r="AS62" s="47"/>
      <c r="AT62" s="47"/>
      <c r="AU62" s="47"/>
      <c r="AV62" s="47"/>
      <c r="AW62" s="47"/>
      <c r="AX62" s="47"/>
      <c r="AY62" s="62"/>
      <c r="AZ62" s="62"/>
      <c r="BA62" s="62"/>
      <c r="BB62" s="62"/>
      <c r="BC62" s="62"/>
    </row>
    <row r="63" customFormat="false" ht="55.5" hidden="false" customHeight="true" outlineLevel="0" collapsed="false">
      <c r="A63" s="54" t="n">
        <v>62</v>
      </c>
      <c r="B63" s="46" t="s">
        <v>275</v>
      </c>
      <c r="C63" s="46" t="s">
        <v>1266</v>
      </c>
      <c r="D63" s="46" t="s">
        <v>13</v>
      </c>
      <c r="E63" s="46" t="s">
        <v>2414</v>
      </c>
      <c r="F63" s="55" t="n">
        <v>39994</v>
      </c>
      <c r="G63" s="56" t="s">
        <v>2415</v>
      </c>
      <c r="H63" s="56" t="s">
        <v>2416</v>
      </c>
      <c r="I63" s="56" t="s">
        <v>2417</v>
      </c>
      <c r="J63" s="46"/>
      <c r="K63" s="57"/>
      <c r="L63" s="46"/>
      <c r="M63" s="46"/>
      <c r="N63" s="46"/>
      <c r="O63" s="49" t="s">
        <v>2418</v>
      </c>
      <c r="P63" s="49" t="s">
        <v>2053</v>
      </c>
      <c r="Q63" s="49" t="s">
        <v>2419</v>
      </c>
      <c r="R63" s="49" t="s">
        <v>2420</v>
      </c>
      <c r="S63" s="46" t="s">
        <v>2421</v>
      </c>
      <c r="T63" s="49" t="s">
        <v>15</v>
      </c>
      <c r="U63" s="49" t="s">
        <v>15</v>
      </c>
      <c r="V63" s="49" t="s">
        <v>15</v>
      </c>
      <c r="W63" s="49" t="s">
        <v>15</v>
      </c>
      <c r="X63" s="46" t="s">
        <v>15</v>
      </c>
      <c r="Y63" s="46" t="n">
        <v>1</v>
      </c>
      <c r="Z63" s="46" t="n">
        <v>5</v>
      </c>
      <c r="AA63" s="46" t="s">
        <v>655</v>
      </c>
      <c r="AB63" s="46" t="s">
        <v>276</v>
      </c>
      <c r="AC63" s="46" t="s">
        <v>2422</v>
      </c>
      <c r="AD63" s="46" t="s">
        <v>657</v>
      </c>
      <c r="AE63" s="46" t="s">
        <v>1609</v>
      </c>
      <c r="AF63" s="46" t="s">
        <v>2423</v>
      </c>
      <c r="AG63" s="46" t="s">
        <v>2424</v>
      </c>
      <c r="AH63" s="46" t="s">
        <v>2425</v>
      </c>
      <c r="AI63" s="47"/>
      <c r="AJ63" s="47"/>
      <c r="AK63" s="47"/>
      <c r="AL63" s="47"/>
      <c r="AM63" s="47"/>
      <c r="AN63" s="47"/>
      <c r="AO63" s="47"/>
      <c r="AP63" s="47"/>
      <c r="AQ63" s="47"/>
      <c r="AR63" s="47"/>
      <c r="AS63" s="47"/>
      <c r="AT63" s="47"/>
      <c r="AU63" s="47"/>
      <c r="AV63" s="47"/>
      <c r="AW63" s="47"/>
      <c r="AX63" s="47"/>
      <c r="AY63" s="58"/>
      <c r="AZ63" s="58"/>
      <c r="BA63" s="58"/>
      <c r="BB63" s="58"/>
      <c r="BC63" s="58"/>
    </row>
    <row r="64" customFormat="false" ht="42" hidden="false" customHeight="true" outlineLevel="0" collapsed="false">
      <c r="A64" s="54" t="n">
        <v>63</v>
      </c>
      <c r="B64" s="46" t="s">
        <v>278</v>
      </c>
      <c r="C64" s="46" t="s">
        <v>2426</v>
      </c>
      <c r="D64" s="46" t="s">
        <v>18</v>
      </c>
      <c r="E64" s="46" t="s">
        <v>2427</v>
      </c>
      <c r="F64" s="55" t="n">
        <v>27660</v>
      </c>
      <c r="G64" s="56" t="s">
        <v>2428</v>
      </c>
      <c r="H64" s="56" t="s">
        <v>2429</v>
      </c>
      <c r="I64" s="56" t="s">
        <v>2430</v>
      </c>
      <c r="J64" s="46" t="s">
        <v>2431</v>
      </c>
      <c r="K64" s="57" t="n">
        <v>28633</v>
      </c>
      <c r="L64" s="46" t="s">
        <v>2432</v>
      </c>
      <c r="M64" s="46"/>
      <c r="N64" s="46"/>
      <c r="O64" s="49" t="s">
        <v>2433</v>
      </c>
      <c r="P64" s="49" t="s">
        <v>1637</v>
      </c>
      <c r="Q64" s="49" t="s">
        <v>1638</v>
      </c>
      <c r="R64" s="49" t="s">
        <v>1639</v>
      </c>
      <c r="S64" s="46" t="s">
        <v>1640</v>
      </c>
      <c r="T64" s="49" t="s">
        <v>15</v>
      </c>
      <c r="U64" s="49" t="s">
        <v>15</v>
      </c>
      <c r="V64" s="49" t="s">
        <v>15</v>
      </c>
      <c r="W64" s="49" t="s">
        <v>15</v>
      </c>
      <c r="X64" s="46" t="s">
        <v>15</v>
      </c>
      <c r="Y64" s="46" t="n">
        <v>1</v>
      </c>
      <c r="Z64" s="46" t="n">
        <v>5</v>
      </c>
      <c r="AA64" s="46" t="s">
        <v>671</v>
      </c>
      <c r="AB64" s="46" t="s">
        <v>279</v>
      </c>
      <c r="AC64" s="46" t="s">
        <v>2434</v>
      </c>
      <c r="AD64" s="46" t="s">
        <v>657</v>
      </c>
      <c r="AE64" s="46" t="s">
        <v>1609</v>
      </c>
      <c r="AF64" s="46" t="s">
        <v>2435</v>
      </c>
      <c r="AG64" s="46" t="s">
        <v>2436</v>
      </c>
      <c r="AH64" s="46" t="s">
        <v>2437</v>
      </c>
      <c r="AI64" s="47"/>
      <c r="AJ64" s="47"/>
      <c r="AK64" s="47"/>
      <c r="AL64" s="47"/>
      <c r="AM64" s="47"/>
      <c r="AN64" s="47"/>
      <c r="AO64" s="47"/>
      <c r="AP64" s="47"/>
      <c r="AQ64" s="47"/>
      <c r="AR64" s="47"/>
      <c r="AS64" s="47"/>
      <c r="AT64" s="47"/>
      <c r="AU64" s="47"/>
      <c r="AV64" s="47"/>
      <c r="AW64" s="47"/>
      <c r="AX64" s="47"/>
      <c r="AY64" s="58"/>
      <c r="AZ64" s="58"/>
      <c r="BA64" s="58"/>
      <c r="BB64" s="58"/>
      <c r="BC64" s="58"/>
    </row>
    <row r="65" customFormat="false" ht="42" hidden="false" customHeight="true" outlineLevel="0" collapsed="false">
      <c r="A65" s="54" t="n">
        <v>64</v>
      </c>
      <c r="B65" s="46" t="s">
        <v>282</v>
      </c>
      <c r="C65" s="46" t="s">
        <v>2438</v>
      </c>
      <c r="D65" s="46" t="s">
        <v>18</v>
      </c>
      <c r="E65" s="46" t="s">
        <v>2439</v>
      </c>
      <c r="F65" s="55" t="n">
        <v>23928</v>
      </c>
      <c r="G65" s="56" t="s">
        <v>2440</v>
      </c>
      <c r="H65" s="56" t="s">
        <v>2441</v>
      </c>
      <c r="I65" s="56" t="s">
        <v>2442</v>
      </c>
      <c r="J65" s="46" t="s">
        <v>2443</v>
      </c>
      <c r="K65" s="57" t="n">
        <v>23982</v>
      </c>
      <c r="L65" s="46" t="s">
        <v>2444</v>
      </c>
      <c r="M65" s="46"/>
      <c r="N65" s="46"/>
      <c r="O65" s="49" t="s">
        <v>2445</v>
      </c>
      <c r="P65" s="49" t="s">
        <v>1637</v>
      </c>
      <c r="Q65" s="49" t="s">
        <v>1638</v>
      </c>
      <c r="R65" s="49" t="s">
        <v>1639</v>
      </c>
      <c r="S65" s="46" t="s">
        <v>1640</v>
      </c>
      <c r="T65" s="49" t="s">
        <v>15</v>
      </c>
      <c r="U65" s="49" t="s">
        <v>15</v>
      </c>
      <c r="V65" s="49" t="s">
        <v>15</v>
      </c>
      <c r="W65" s="49" t="s">
        <v>15</v>
      </c>
      <c r="X65" s="46" t="s">
        <v>15</v>
      </c>
      <c r="Y65" s="46" t="n">
        <v>1</v>
      </c>
      <c r="Z65" s="46" t="n">
        <v>6</v>
      </c>
      <c r="AA65" s="46" t="s">
        <v>671</v>
      </c>
      <c r="AB65" s="46" t="s">
        <v>283</v>
      </c>
      <c r="AC65" s="46" t="s">
        <v>2446</v>
      </c>
      <c r="AD65" s="46" t="s">
        <v>657</v>
      </c>
      <c r="AE65" s="46" t="s">
        <v>1609</v>
      </c>
      <c r="AF65" s="46" t="s">
        <v>2447</v>
      </c>
      <c r="AG65" s="46" t="s">
        <v>2448</v>
      </c>
      <c r="AH65" s="46" t="s">
        <v>2449</v>
      </c>
      <c r="AI65" s="47"/>
      <c r="AJ65" s="47"/>
      <c r="AK65" s="47"/>
      <c r="AL65" s="47"/>
      <c r="AM65" s="47"/>
      <c r="AN65" s="47"/>
      <c r="AO65" s="47"/>
      <c r="AP65" s="47"/>
      <c r="AQ65" s="47"/>
      <c r="AR65" s="47"/>
      <c r="AS65" s="47"/>
      <c r="AT65" s="47"/>
      <c r="AU65" s="47"/>
      <c r="AV65" s="47"/>
      <c r="AW65" s="47"/>
      <c r="AX65" s="47"/>
      <c r="AY65" s="58"/>
      <c r="AZ65" s="58"/>
      <c r="BA65" s="58"/>
      <c r="BB65" s="58"/>
      <c r="BC65" s="58"/>
    </row>
    <row r="66" customFormat="false" ht="55.5" hidden="false" customHeight="true" outlineLevel="0" collapsed="false">
      <c r="A66" s="54" t="n">
        <v>65</v>
      </c>
      <c r="B66" s="46" t="s">
        <v>286</v>
      </c>
      <c r="C66" s="46" t="s">
        <v>2450</v>
      </c>
      <c r="D66" s="46" t="s">
        <v>18</v>
      </c>
      <c r="E66" s="46" t="s">
        <v>2451</v>
      </c>
      <c r="F66" s="57" t="n">
        <v>25534</v>
      </c>
      <c r="G66" s="56" t="s">
        <v>2452</v>
      </c>
      <c r="H66" s="56" t="s">
        <v>2453</v>
      </c>
      <c r="I66" s="56" t="s">
        <v>2454</v>
      </c>
      <c r="J66" s="46" t="s">
        <v>2455</v>
      </c>
      <c r="K66" s="57" t="n">
        <v>24217</v>
      </c>
      <c r="L66" s="46" t="s">
        <v>2456</v>
      </c>
      <c r="M66" s="46"/>
      <c r="N66" s="46"/>
      <c r="O66" s="49" t="s">
        <v>2457</v>
      </c>
      <c r="P66" s="49" t="s">
        <v>1654</v>
      </c>
      <c r="Q66" s="49" t="s">
        <v>1655</v>
      </c>
      <c r="R66" s="49" t="s">
        <v>1656</v>
      </c>
      <c r="S66" s="46" t="s">
        <v>1657</v>
      </c>
      <c r="T66" s="49" t="s">
        <v>15</v>
      </c>
      <c r="U66" s="49" t="s">
        <v>15</v>
      </c>
      <c r="V66" s="49" t="s">
        <v>15</v>
      </c>
      <c r="W66" s="49" t="s">
        <v>15</v>
      </c>
      <c r="X66" s="46" t="s">
        <v>15</v>
      </c>
      <c r="Y66" s="46" t="n">
        <v>1</v>
      </c>
      <c r="Z66" s="46" t="n">
        <v>6</v>
      </c>
      <c r="AA66" s="46" t="s">
        <v>671</v>
      </c>
      <c r="AB66" s="46" t="s">
        <v>287</v>
      </c>
      <c r="AC66" s="46" t="s">
        <v>2458</v>
      </c>
      <c r="AD66" s="46" t="s">
        <v>657</v>
      </c>
      <c r="AE66" s="46" t="s">
        <v>1609</v>
      </c>
      <c r="AF66" s="46" t="s">
        <v>2459</v>
      </c>
      <c r="AG66" s="46" t="s">
        <v>2460</v>
      </c>
      <c r="AH66" s="46" t="s">
        <v>2461</v>
      </c>
      <c r="AI66" s="47"/>
      <c r="AJ66" s="47"/>
      <c r="AK66" s="47"/>
      <c r="AL66" s="47"/>
      <c r="AM66" s="47"/>
      <c r="AN66" s="47"/>
      <c r="AO66" s="47"/>
      <c r="AP66" s="47"/>
      <c r="AQ66" s="47"/>
      <c r="AR66" s="47"/>
      <c r="AS66" s="47"/>
      <c r="AT66" s="47"/>
      <c r="AU66" s="47"/>
      <c r="AV66" s="47"/>
      <c r="AW66" s="47"/>
      <c r="AX66" s="47"/>
      <c r="AY66" s="58"/>
      <c r="AZ66" s="58"/>
      <c r="BA66" s="58"/>
      <c r="BB66" s="58"/>
      <c r="BC66" s="58"/>
    </row>
    <row r="67" customFormat="false" ht="55.5" hidden="false" customHeight="true" outlineLevel="0" collapsed="false">
      <c r="A67" s="54" t="n">
        <v>66</v>
      </c>
      <c r="B67" s="46" t="s">
        <v>290</v>
      </c>
      <c r="C67" s="46" t="s">
        <v>2462</v>
      </c>
      <c r="D67" s="46" t="s">
        <v>18</v>
      </c>
      <c r="E67" s="46" t="s">
        <v>2463</v>
      </c>
      <c r="F67" s="55" t="n">
        <v>27821</v>
      </c>
      <c r="G67" s="56" t="s">
        <v>2464</v>
      </c>
      <c r="H67" s="56" t="s">
        <v>2465</v>
      </c>
      <c r="I67" s="56" t="s">
        <v>2466</v>
      </c>
      <c r="J67" s="46" t="s">
        <v>2467</v>
      </c>
      <c r="K67" s="57" t="n">
        <v>28322</v>
      </c>
      <c r="L67" s="46" t="s">
        <v>2468</v>
      </c>
      <c r="M67" s="46"/>
      <c r="N67" s="46"/>
      <c r="O67" s="49" t="s">
        <v>2469</v>
      </c>
      <c r="P67" s="49" t="s">
        <v>1670</v>
      </c>
      <c r="Q67" s="49" t="s">
        <v>1671</v>
      </c>
      <c r="R67" s="49" t="s">
        <v>1672</v>
      </c>
      <c r="S67" s="46" t="s">
        <v>1673</v>
      </c>
      <c r="T67" s="49" t="s">
        <v>15</v>
      </c>
      <c r="U67" s="49" t="s">
        <v>15</v>
      </c>
      <c r="V67" s="49" t="s">
        <v>15</v>
      </c>
      <c r="W67" s="49" t="s">
        <v>15</v>
      </c>
      <c r="X67" s="46" t="s">
        <v>15</v>
      </c>
      <c r="Y67" s="46" t="n">
        <v>1</v>
      </c>
      <c r="Z67" s="46" t="n">
        <v>6</v>
      </c>
      <c r="AA67" s="46" t="s">
        <v>655</v>
      </c>
      <c r="AB67" s="46" t="s">
        <v>291</v>
      </c>
      <c r="AC67" s="46" t="s">
        <v>2470</v>
      </c>
      <c r="AD67" s="46" t="s">
        <v>657</v>
      </c>
      <c r="AE67" s="46" t="s">
        <v>1609</v>
      </c>
      <c r="AF67" s="46" t="s">
        <v>2471</v>
      </c>
      <c r="AG67" s="46" t="s">
        <v>2472</v>
      </c>
      <c r="AH67" s="46" t="s">
        <v>2473</v>
      </c>
      <c r="AI67" s="47"/>
      <c r="AJ67" s="47"/>
      <c r="AK67" s="47"/>
      <c r="AL67" s="47"/>
      <c r="AM67" s="47"/>
      <c r="AN67" s="47"/>
      <c r="AO67" s="47"/>
      <c r="AP67" s="47"/>
      <c r="AQ67" s="47"/>
      <c r="AR67" s="47"/>
      <c r="AS67" s="47"/>
      <c r="AT67" s="47"/>
      <c r="AU67" s="47"/>
      <c r="AV67" s="47"/>
      <c r="AW67" s="47"/>
      <c r="AX67" s="47"/>
      <c r="AY67" s="58"/>
      <c r="AZ67" s="58"/>
      <c r="BA67" s="58"/>
      <c r="BB67" s="58"/>
      <c r="BC67" s="58"/>
    </row>
    <row r="68" customFormat="false" ht="55.5" hidden="false" customHeight="true" outlineLevel="0" collapsed="false">
      <c r="A68" s="54" t="n">
        <v>67</v>
      </c>
      <c r="B68" s="46" t="s">
        <v>294</v>
      </c>
      <c r="C68" s="46" t="s">
        <v>2474</v>
      </c>
      <c r="D68" s="46" t="s">
        <v>13</v>
      </c>
      <c r="E68" s="46" t="s">
        <v>2475</v>
      </c>
      <c r="F68" s="55" t="n">
        <v>33835</v>
      </c>
      <c r="G68" s="56" t="s">
        <v>2476</v>
      </c>
      <c r="H68" s="56" t="s">
        <v>2477</v>
      </c>
      <c r="I68" s="56" t="s">
        <v>2478</v>
      </c>
      <c r="J68" s="46"/>
      <c r="K68" s="57"/>
      <c r="L68" s="46"/>
      <c r="M68" s="46"/>
      <c r="N68" s="46"/>
      <c r="O68" s="49" t="s">
        <v>2479</v>
      </c>
      <c r="P68" s="49" t="s">
        <v>1637</v>
      </c>
      <c r="Q68" s="49" t="s">
        <v>1671</v>
      </c>
      <c r="R68" s="49" t="s">
        <v>1672</v>
      </c>
      <c r="S68" s="46" t="s">
        <v>2480</v>
      </c>
      <c r="T68" s="49" t="s">
        <v>15</v>
      </c>
      <c r="U68" s="49" t="s">
        <v>15</v>
      </c>
      <c r="V68" s="49" t="s">
        <v>15</v>
      </c>
      <c r="W68" s="49" t="s">
        <v>15</v>
      </c>
      <c r="X68" s="46" t="s">
        <v>15</v>
      </c>
      <c r="Y68" s="46" t="n">
        <v>1</v>
      </c>
      <c r="Z68" s="46" t="n">
        <v>5</v>
      </c>
      <c r="AA68" s="46" t="s">
        <v>655</v>
      </c>
      <c r="AB68" s="46" t="s">
        <v>295</v>
      </c>
      <c r="AC68" s="46" t="s">
        <v>2481</v>
      </c>
      <c r="AD68" s="46" t="s">
        <v>657</v>
      </c>
      <c r="AE68" s="46" t="s">
        <v>1609</v>
      </c>
      <c r="AF68" s="46" t="s">
        <v>2482</v>
      </c>
      <c r="AG68" s="46" t="s">
        <v>2483</v>
      </c>
      <c r="AH68" s="46" t="s">
        <v>2484</v>
      </c>
      <c r="AI68" s="47"/>
      <c r="AJ68" s="47"/>
      <c r="AK68" s="47"/>
      <c r="AL68" s="47"/>
      <c r="AM68" s="47"/>
      <c r="AN68" s="47"/>
      <c r="AO68" s="47"/>
      <c r="AP68" s="47"/>
      <c r="AQ68" s="47"/>
      <c r="AR68" s="47"/>
      <c r="AS68" s="47"/>
      <c r="AT68" s="47"/>
      <c r="AU68" s="47"/>
      <c r="AV68" s="47"/>
      <c r="AW68" s="47"/>
      <c r="AX68" s="47"/>
      <c r="AY68" s="58"/>
      <c r="AZ68" s="58"/>
      <c r="BA68" s="58"/>
      <c r="BB68" s="58"/>
      <c r="BC68" s="58"/>
    </row>
    <row r="69" customFormat="false" ht="55.5" hidden="false" customHeight="true" outlineLevel="0" collapsed="false">
      <c r="A69" s="54" t="n">
        <v>68</v>
      </c>
      <c r="B69" s="46" t="s">
        <v>298</v>
      </c>
      <c r="C69" s="46" t="s">
        <v>2485</v>
      </c>
      <c r="D69" s="46" t="s">
        <v>18</v>
      </c>
      <c r="E69" s="46" t="s">
        <v>2486</v>
      </c>
      <c r="F69" s="55" t="n">
        <v>25696</v>
      </c>
      <c r="G69" s="56" t="s">
        <v>2487</v>
      </c>
      <c r="H69" s="56" t="s">
        <v>2488</v>
      </c>
      <c r="I69" s="56" t="s">
        <v>2489</v>
      </c>
      <c r="J69" s="46" t="s">
        <v>2490</v>
      </c>
      <c r="K69" s="57" t="n">
        <v>26376</v>
      </c>
      <c r="L69" s="46" t="s">
        <v>2491</v>
      </c>
      <c r="M69" s="46"/>
      <c r="N69" s="46"/>
      <c r="O69" s="49" t="s">
        <v>2492</v>
      </c>
      <c r="P69" s="49" t="s">
        <v>1670</v>
      </c>
      <c r="Q69" s="49" t="s">
        <v>1671</v>
      </c>
      <c r="R69" s="49" t="s">
        <v>1672</v>
      </c>
      <c r="S69" s="46" t="s">
        <v>1673</v>
      </c>
      <c r="T69" s="49" t="s">
        <v>15</v>
      </c>
      <c r="U69" s="49" t="s">
        <v>15</v>
      </c>
      <c r="V69" s="49" t="s">
        <v>15</v>
      </c>
      <c r="W69" s="49" t="s">
        <v>15</v>
      </c>
      <c r="X69" s="46" t="s">
        <v>15</v>
      </c>
      <c r="Y69" s="46" t="n">
        <v>1</v>
      </c>
      <c r="Z69" s="46" t="n">
        <v>5</v>
      </c>
      <c r="AA69" s="46" t="s">
        <v>655</v>
      </c>
      <c r="AB69" s="46" t="s">
        <v>299</v>
      </c>
      <c r="AC69" s="46" t="s">
        <v>2493</v>
      </c>
      <c r="AD69" s="46" t="s">
        <v>657</v>
      </c>
      <c r="AE69" s="46" t="s">
        <v>1609</v>
      </c>
      <c r="AF69" s="46" t="s">
        <v>2494</v>
      </c>
      <c r="AG69" s="46" t="s">
        <v>2495</v>
      </c>
      <c r="AH69" s="46" t="s">
        <v>2496</v>
      </c>
      <c r="AI69" s="47"/>
      <c r="AJ69" s="47"/>
      <c r="AK69" s="47"/>
      <c r="AL69" s="47"/>
      <c r="AM69" s="47"/>
      <c r="AN69" s="47"/>
      <c r="AO69" s="47"/>
      <c r="AP69" s="47"/>
      <c r="AQ69" s="47"/>
      <c r="AR69" s="47"/>
      <c r="AS69" s="47"/>
      <c r="AT69" s="47"/>
      <c r="AU69" s="47"/>
      <c r="AV69" s="47"/>
      <c r="AW69" s="47"/>
      <c r="AX69" s="47"/>
      <c r="AY69" s="58"/>
      <c r="AZ69" s="58"/>
      <c r="BA69" s="58"/>
      <c r="BB69" s="58"/>
      <c r="BC69" s="58"/>
    </row>
    <row r="70" customFormat="false" ht="55.5" hidden="false" customHeight="true" outlineLevel="0" collapsed="false">
      <c r="A70" s="54" t="n">
        <v>69</v>
      </c>
      <c r="B70" s="46" t="s">
        <v>304</v>
      </c>
      <c r="C70" s="46" t="s">
        <v>2497</v>
      </c>
      <c r="D70" s="46" t="s">
        <v>18</v>
      </c>
      <c r="E70" s="46" t="s">
        <v>2498</v>
      </c>
      <c r="F70" s="55" t="n">
        <v>24494</v>
      </c>
      <c r="G70" s="56" t="s">
        <v>2499</v>
      </c>
      <c r="H70" s="56" t="s">
        <v>2500</v>
      </c>
      <c r="I70" s="56" t="s">
        <v>2501</v>
      </c>
      <c r="J70" s="46" t="s">
        <v>2502</v>
      </c>
      <c r="K70" s="57" t="n">
        <v>24318</v>
      </c>
      <c r="L70" s="46" t="s">
        <v>2503</v>
      </c>
      <c r="M70" s="46"/>
      <c r="N70" s="46"/>
      <c r="O70" s="49" t="s">
        <v>2504</v>
      </c>
      <c r="P70" s="49" t="s">
        <v>1798</v>
      </c>
      <c r="Q70" s="49" t="s">
        <v>1946</v>
      </c>
      <c r="R70" s="49" t="s">
        <v>1947</v>
      </c>
      <c r="S70" s="46" t="s">
        <v>1625</v>
      </c>
      <c r="T70" s="49" t="s">
        <v>15</v>
      </c>
      <c r="U70" s="49" t="s">
        <v>15</v>
      </c>
      <c r="V70" s="49" t="s">
        <v>15</v>
      </c>
      <c r="W70" s="49" t="s">
        <v>15</v>
      </c>
      <c r="X70" s="46" t="s">
        <v>15</v>
      </c>
      <c r="Y70" s="46" t="n">
        <v>1</v>
      </c>
      <c r="Z70" s="46" t="n">
        <v>5</v>
      </c>
      <c r="AA70" s="46" t="s">
        <v>655</v>
      </c>
      <c r="AB70" s="46" t="s">
        <v>305</v>
      </c>
      <c r="AC70" s="46" t="s">
        <v>2505</v>
      </c>
      <c r="AD70" s="46" t="s">
        <v>657</v>
      </c>
      <c r="AE70" s="46" t="s">
        <v>1609</v>
      </c>
      <c r="AF70" s="46" t="s">
        <v>2506</v>
      </c>
      <c r="AG70" s="46" t="s">
        <v>2507</v>
      </c>
      <c r="AH70" s="46" t="s">
        <v>2508</v>
      </c>
      <c r="AI70" s="47"/>
      <c r="AJ70" s="47"/>
      <c r="AK70" s="47"/>
      <c r="AL70" s="47"/>
      <c r="AM70" s="47"/>
      <c r="AN70" s="47"/>
      <c r="AO70" s="47"/>
      <c r="AP70" s="47"/>
      <c r="AQ70" s="47"/>
      <c r="AR70" s="47"/>
      <c r="AS70" s="47"/>
      <c r="AT70" s="47"/>
      <c r="AU70" s="47"/>
      <c r="AV70" s="47"/>
      <c r="AW70" s="47"/>
      <c r="AX70" s="47"/>
      <c r="AY70" s="58"/>
      <c r="AZ70" s="58"/>
      <c r="BA70" s="58"/>
      <c r="BB70" s="58"/>
      <c r="BC70" s="58"/>
    </row>
    <row r="71" customFormat="false" ht="42" hidden="false" customHeight="true" outlineLevel="0" collapsed="false">
      <c r="A71" s="54" t="n">
        <v>70</v>
      </c>
      <c r="B71" s="46" t="s">
        <v>308</v>
      </c>
      <c r="C71" s="46" t="s">
        <v>2509</v>
      </c>
      <c r="D71" s="46" t="s">
        <v>18</v>
      </c>
      <c r="E71" s="46" t="s">
        <v>2510</v>
      </c>
      <c r="F71" s="55" t="n">
        <v>28656</v>
      </c>
      <c r="G71" s="56" t="s">
        <v>2511</v>
      </c>
      <c r="H71" s="56" t="s">
        <v>2512</v>
      </c>
      <c r="I71" s="56" t="s">
        <v>2513</v>
      </c>
      <c r="J71" s="46" t="s">
        <v>2514</v>
      </c>
      <c r="K71" s="57" t="n">
        <v>29912</v>
      </c>
      <c r="L71" s="46" t="s">
        <v>2515</v>
      </c>
      <c r="M71" s="46"/>
      <c r="N71" s="46"/>
      <c r="O71" s="49" t="s">
        <v>2516</v>
      </c>
      <c r="P71" s="49" t="s">
        <v>1945</v>
      </c>
      <c r="Q71" s="49" t="s">
        <v>2517</v>
      </c>
      <c r="R71" s="49" t="s">
        <v>2518</v>
      </c>
      <c r="S71" s="46" t="s">
        <v>2519</v>
      </c>
      <c r="T71" s="49" t="s">
        <v>15</v>
      </c>
      <c r="U71" s="49" t="s">
        <v>15</v>
      </c>
      <c r="V71" s="49" t="s">
        <v>15</v>
      </c>
      <c r="W71" s="49" t="s">
        <v>15</v>
      </c>
      <c r="X71" s="46" t="s">
        <v>15</v>
      </c>
      <c r="Y71" s="46" t="n">
        <v>1</v>
      </c>
      <c r="Z71" s="46" t="n">
        <v>4</v>
      </c>
      <c r="AA71" s="46" t="s">
        <v>655</v>
      </c>
      <c r="AB71" s="46" t="s">
        <v>309</v>
      </c>
      <c r="AC71" s="46" t="s">
        <v>2520</v>
      </c>
      <c r="AD71" s="46" t="s">
        <v>657</v>
      </c>
      <c r="AE71" s="46" t="s">
        <v>1609</v>
      </c>
      <c r="AF71" s="46" t="s">
        <v>2521</v>
      </c>
      <c r="AG71" s="46" t="s">
        <v>2169</v>
      </c>
      <c r="AH71" s="46" t="s">
        <v>2170</v>
      </c>
      <c r="AI71" s="47"/>
      <c r="AJ71" s="47"/>
      <c r="AK71" s="47"/>
      <c r="AL71" s="47"/>
      <c r="AM71" s="47"/>
      <c r="AN71" s="47"/>
      <c r="AO71" s="47"/>
      <c r="AP71" s="47"/>
      <c r="AQ71" s="47"/>
      <c r="AR71" s="47"/>
      <c r="AS71" s="47"/>
      <c r="AT71" s="47"/>
      <c r="AU71" s="47"/>
      <c r="AV71" s="47"/>
      <c r="AW71" s="47"/>
      <c r="AX71" s="47"/>
      <c r="AY71" s="58"/>
      <c r="AZ71" s="58"/>
      <c r="BA71" s="58"/>
      <c r="BB71" s="58"/>
      <c r="BC71" s="58"/>
    </row>
    <row r="72" customFormat="false" ht="55.5" hidden="false" customHeight="true" outlineLevel="0" collapsed="false">
      <c r="A72" s="54" t="n">
        <v>71</v>
      </c>
      <c r="B72" s="46" t="s">
        <v>313</v>
      </c>
      <c r="C72" s="46" t="s">
        <v>2522</v>
      </c>
      <c r="D72" s="46" t="s">
        <v>13</v>
      </c>
      <c r="E72" s="46" t="s">
        <v>2523</v>
      </c>
      <c r="F72" s="55" t="n">
        <v>31135</v>
      </c>
      <c r="G72" s="56" t="s">
        <v>2524</v>
      </c>
      <c r="H72" s="56" t="s">
        <v>2525</v>
      </c>
      <c r="I72" s="56" t="s">
        <v>2526</v>
      </c>
      <c r="J72" s="46"/>
      <c r="K72" s="57"/>
      <c r="L72" s="46"/>
      <c r="M72" s="46"/>
      <c r="N72" s="46"/>
      <c r="O72" s="49" t="s">
        <v>2527</v>
      </c>
      <c r="P72" s="49" t="s">
        <v>1670</v>
      </c>
      <c r="Q72" s="49" t="s">
        <v>1671</v>
      </c>
      <c r="R72" s="49" t="s">
        <v>1672</v>
      </c>
      <c r="S72" s="46" t="s">
        <v>1673</v>
      </c>
      <c r="T72" s="49" t="s">
        <v>15</v>
      </c>
      <c r="U72" s="49" t="s">
        <v>15</v>
      </c>
      <c r="V72" s="49" t="s">
        <v>15</v>
      </c>
      <c r="W72" s="49" t="s">
        <v>15</v>
      </c>
      <c r="X72" s="46" t="s">
        <v>15</v>
      </c>
      <c r="Y72" s="46" t="n">
        <v>1</v>
      </c>
      <c r="Z72" s="46" t="n">
        <v>4</v>
      </c>
      <c r="AA72" s="46" t="s">
        <v>655</v>
      </c>
      <c r="AB72" s="46" t="s">
        <v>314</v>
      </c>
      <c r="AC72" s="46" t="s">
        <v>2528</v>
      </c>
      <c r="AD72" s="46" t="s">
        <v>657</v>
      </c>
      <c r="AE72" s="46" t="s">
        <v>1609</v>
      </c>
      <c r="AF72" s="46" t="s">
        <v>2529</v>
      </c>
      <c r="AG72" s="46" t="s">
        <v>2530</v>
      </c>
      <c r="AH72" s="46" t="s">
        <v>2531</v>
      </c>
      <c r="AI72" s="47"/>
      <c r="AJ72" s="47"/>
      <c r="AK72" s="47"/>
      <c r="AL72" s="47"/>
      <c r="AM72" s="47"/>
      <c r="AN72" s="47"/>
      <c r="AO72" s="47"/>
      <c r="AP72" s="47"/>
      <c r="AQ72" s="47"/>
      <c r="AR72" s="47"/>
      <c r="AS72" s="47"/>
      <c r="AT72" s="47"/>
      <c r="AU72" s="47"/>
      <c r="AV72" s="47"/>
      <c r="AW72" s="47"/>
      <c r="AX72" s="47"/>
      <c r="AY72" s="58"/>
      <c r="AZ72" s="58"/>
      <c r="BA72" s="58"/>
      <c r="BB72" s="58"/>
      <c r="BC72" s="58"/>
    </row>
    <row r="73" customFormat="false" ht="27.75" hidden="false" customHeight="true" outlineLevel="0" collapsed="false">
      <c r="A73" s="54" t="n">
        <v>72</v>
      </c>
      <c r="B73" s="46" t="s">
        <v>317</v>
      </c>
      <c r="C73" s="46" t="s">
        <v>2532</v>
      </c>
      <c r="D73" s="46" t="s">
        <v>18</v>
      </c>
      <c r="E73" s="46" t="s">
        <v>2533</v>
      </c>
      <c r="F73" s="57" t="n">
        <v>29505</v>
      </c>
      <c r="G73" s="56" t="s">
        <v>2534</v>
      </c>
      <c r="H73" s="56" t="s">
        <v>2535</v>
      </c>
      <c r="I73" s="56" t="s">
        <v>2536</v>
      </c>
      <c r="J73" s="46" t="s">
        <v>2537</v>
      </c>
      <c r="K73" s="57" t="n">
        <v>28251</v>
      </c>
      <c r="L73" s="46" t="s">
        <v>2538</v>
      </c>
      <c r="M73" s="46"/>
      <c r="N73" s="46"/>
      <c r="O73" s="49" t="s">
        <v>2539</v>
      </c>
      <c r="P73" s="49" t="s">
        <v>1756</v>
      </c>
      <c r="Q73" s="49" t="s">
        <v>1757</v>
      </c>
      <c r="R73" s="49" t="s">
        <v>1758</v>
      </c>
      <c r="S73" s="46" t="s">
        <v>2540</v>
      </c>
      <c r="T73" s="49" t="s">
        <v>15</v>
      </c>
      <c r="U73" s="49" t="s">
        <v>15</v>
      </c>
      <c r="V73" s="49" t="s">
        <v>15</v>
      </c>
      <c r="W73" s="49" t="s">
        <v>15</v>
      </c>
      <c r="X73" s="46" t="s">
        <v>15</v>
      </c>
      <c r="Y73" s="46" t="n">
        <v>1</v>
      </c>
      <c r="Z73" s="46" t="n">
        <v>4</v>
      </c>
      <c r="AA73" s="46" t="s">
        <v>655</v>
      </c>
      <c r="AB73" s="46" t="s">
        <v>318</v>
      </c>
      <c r="AC73" s="46" t="s">
        <v>2541</v>
      </c>
      <c r="AD73" s="46" t="s">
        <v>657</v>
      </c>
      <c r="AE73" s="46" t="s">
        <v>1609</v>
      </c>
      <c r="AF73" s="46" t="s">
        <v>2542</v>
      </c>
      <c r="AG73" s="46" t="s">
        <v>2183</v>
      </c>
      <c r="AH73" s="46" t="s">
        <v>2543</v>
      </c>
      <c r="AI73" s="47"/>
      <c r="AJ73" s="47"/>
      <c r="AK73" s="47"/>
      <c r="AL73" s="47"/>
      <c r="AM73" s="47"/>
      <c r="AN73" s="47"/>
      <c r="AO73" s="47"/>
      <c r="AP73" s="47"/>
      <c r="AQ73" s="47"/>
      <c r="AR73" s="47"/>
      <c r="AS73" s="47"/>
      <c r="AT73" s="47"/>
      <c r="AU73" s="47"/>
      <c r="AV73" s="47"/>
      <c r="AW73" s="47"/>
      <c r="AX73" s="47"/>
      <c r="AY73" s="58"/>
      <c r="AZ73" s="58"/>
      <c r="BA73" s="58"/>
      <c r="BB73" s="58"/>
      <c r="BC73" s="58"/>
    </row>
    <row r="74" customFormat="false" ht="55.5" hidden="false" customHeight="true" outlineLevel="0" collapsed="false">
      <c r="A74" s="54" t="n">
        <v>73</v>
      </c>
      <c r="B74" s="46" t="s">
        <v>321</v>
      </c>
      <c r="C74" s="46" t="s">
        <v>2544</v>
      </c>
      <c r="D74" s="46" t="s">
        <v>18</v>
      </c>
      <c r="E74" s="46" t="s">
        <v>2545</v>
      </c>
      <c r="F74" s="55" t="n">
        <v>30531</v>
      </c>
      <c r="G74" s="56" t="s">
        <v>2546</v>
      </c>
      <c r="H74" s="56" t="s">
        <v>2547</v>
      </c>
      <c r="I74" s="56" t="s">
        <v>2548</v>
      </c>
      <c r="J74" s="46" t="s">
        <v>2549</v>
      </c>
      <c r="K74" s="57" t="n">
        <v>30998</v>
      </c>
      <c r="L74" s="46" t="s">
        <v>2550</v>
      </c>
      <c r="M74" s="46"/>
      <c r="N74" s="46"/>
      <c r="O74" s="49" t="s">
        <v>2551</v>
      </c>
      <c r="P74" s="49" t="s">
        <v>323</v>
      </c>
      <c r="Q74" s="49" t="s">
        <v>2552</v>
      </c>
      <c r="R74" s="49" t="s">
        <v>2195</v>
      </c>
      <c r="S74" s="46" t="s">
        <v>2553</v>
      </c>
      <c r="T74" s="49" t="s">
        <v>15</v>
      </c>
      <c r="U74" s="49" t="s">
        <v>15</v>
      </c>
      <c r="V74" s="49" t="s">
        <v>15</v>
      </c>
      <c r="W74" s="49" t="s">
        <v>15</v>
      </c>
      <c r="X74" s="46" t="s">
        <v>15</v>
      </c>
      <c r="Y74" s="46" t="n">
        <v>1</v>
      </c>
      <c r="Z74" s="46" t="n">
        <v>3</v>
      </c>
      <c r="AA74" s="46" t="s">
        <v>655</v>
      </c>
      <c r="AB74" s="46" t="s">
        <v>322</v>
      </c>
      <c r="AC74" s="46" t="s">
        <v>2554</v>
      </c>
      <c r="AD74" s="46" t="s">
        <v>657</v>
      </c>
      <c r="AE74" s="46" t="s">
        <v>1609</v>
      </c>
      <c r="AF74" s="46" t="s">
        <v>2555</v>
      </c>
      <c r="AG74" s="46" t="s">
        <v>2556</v>
      </c>
      <c r="AH74" s="46" t="s">
        <v>2557</v>
      </c>
      <c r="AI74" s="47"/>
      <c r="AJ74" s="47"/>
      <c r="AK74" s="47"/>
      <c r="AL74" s="47"/>
      <c r="AM74" s="47"/>
      <c r="AN74" s="47"/>
      <c r="AO74" s="47"/>
      <c r="AP74" s="47"/>
      <c r="AQ74" s="47"/>
      <c r="AR74" s="47"/>
      <c r="AS74" s="47"/>
      <c r="AT74" s="47"/>
      <c r="AU74" s="47"/>
      <c r="AV74" s="47"/>
      <c r="AW74" s="47"/>
      <c r="AX74" s="47"/>
      <c r="AY74" s="58"/>
      <c r="AZ74" s="58"/>
      <c r="BA74" s="58"/>
      <c r="BB74" s="58"/>
      <c r="BC74" s="58"/>
    </row>
    <row r="75" customFormat="false" ht="42" hidden="false" customHeight="true" outlineLevel="0" collapsed="false">
      <c r="A75" s="54" t="n">
        <v>74</v>
      </c>
      <c r="B75" s="46" t="s">
        <v>325</v>
      </c>
      <c r="C75" s="46" t="s">
        <v>2558</v>
      </c>
      <c r="D75" s="46" t="s">
        <v>13</v>
      </c>
      <c r="E75" s="46" t="s">
        <v>2559</v>
      </c>
      <c r="F75" s="57" t="n">
        <v>35416</v>
      </c>
      <c r="G75" s="56" t="s">
        <v>2560</v>
      </c>
      <c r="H75" s="56"/>
      <c r="I75" s="56" t="s">
        <v>2561</v>
      </c>
      <c r="J75" s="46"/>
      <c r="K75" s="57"/>
      <c r="L75" s="46"/>
      <c r="M75" s="46"/>
      <c r="N75" s="46"/>
      <c r="O75" s="49" t="s">
        <v>2562</v>
      </c>
      <c r="P75" s="49" t="s">
        <v>1829</v>
      </c>
      <c r="Q75" s="49" t="s">
        <v>1830</v>
      </c>
      <c r="R75" s="49" t="s">
        <v>1831</v>
      </c>
      <c r="S75" s="46" t="s">
        <v>1832</v>
      </c>
      <c r="T75" s="49" t="s">
        <v>15</v>
      </c>
      <c r="U75" s="49" t="s">
        <v>15</v>
      </c>
      <c r="V75" s="49" t="s">
        <v>15</v>
      </c>
      <c r="W75" s="49" t="s">
        <v>15</v>
      </c>
      <c r="X75" s="46" t="s">
        <v>15</v>
      </c>
      <c r="Y75" s="46" t="n">
        <v>1</v>
      </c>
      <c r="Z75" s="46" t="n">
        <v>6</v>
      </c>
      <c r="AA75" s="46" t="s">
        <v>671</v>
      </c>
      <c r="AB75" s="46" t="s">
        <v>326</v>
      </c>
      <c r="AC75" s="46" t="s">
        <v>2563</v>
      </c>
      <c r="AD75" s="46" t="s">
        <v>657</v>
      </c>
      <c r="AE75" s="46" t="s">
        <v>1630</v>
      </c>
      <c r="AF75" s="46" t="s">
        <v>1742</v>
      </c>
      <c r="AG75" s="46" t="s">
        <v>1743</v>
      </c>
      <c r="AH75" s="46" t="s">
        <v>1706</v>
      </c>
      <c r="AI75" s="47"/>
      <c r="AJ75" s="47"/>
      <c r="AK75" s="47"/>
      <c r="AL75" s="47"/>
      <c r="AM75" s="47"/>
      <c r="AN75" s="47"/>
      <c r="AO75" s="47"/>
      <c r="AP75" s="47"/>
      <c r="AQ75" s="47"/>
      <c r="AR75" s="47"/>
      <c r="AS75" s="47"/>
      <c r="AT75" s="47"/>
      <c r="AU75" s="47"/>
      <c r="AV75" s="47"/>
      <c r="AW75" s="47"/>
      <c r="AX75" s="47"/>
      <c r="AY75" s="58"/>
      <c r="AZ75" s="58"/>
      <c r="BA75" s="58"/>
      <c r="BB75" s="58"/>
      <c r="BC75" s="58"/>
    </row>
    <row r="76" customFormat="false" ht="55.5" hidden="false" customHeight="true" outlineLevel="0" collapsed="false">
      <c r="A76" s="54" t="n">
        <v>75</v>
      </c>
      <c r="B76" s="46" t="s">
        <v>329</v>
      </c>
      <c r="C76" s="46" t="s">
        <v>2564</v>
      </c>
      <c r="D76" s="46" t="s">
        <v>13</v>
      </c>
      <c r="E76" s="46" t="s">
        <v>2565</v>
      </c>
      <c r="F76" s="55" t="n">
        <v>34065</v>
      </c>
      <c r="G76" s="56" t="s">
        <v>2566</v>
      </c>
      <c r="H76" s="56"/>
      <c r="I76" s="56" t="s">
        <v>2567</v>
      </c>
      <c r="J76" s="46"/>
      <c r="K76" s="57"/>
      <c r="L76" s="46"/>
      <c r="M76" s="46"/>
      <c r="N76" s="46"/>
      <c r="O76" s="49" t="s">
        <v>2568</v>
      </c>
      <c r="P76" s="49" t="s">
        <v>1829</v>
      </c>
      <c r="Q76" s="49" t="s">
        <v>1830</v>
      </c>
      <c r="R76" s="49" t="s">
        <v>1831</v>
      </c>
      <c r="S76" s="46" t="s">
        <v>1832</v>
      </c>
      <c r="T76" s="49" t="s">
        <v>15</v>
      </c>
      <c r="U76" s="49" t="s">
        <v>15</v>
      </c>
      <c r="V76" s="49" t="s">
        <v>15</v>
      </c>
      <c r="W76" s="49" t="s">
        <v>15</v>
      </c>
      <c r="X76" s="46" t="s">
        <v>15</v>
      </c>
      <c r="Y76" s="46" t="n">
        <v>1</v>
      </c>
      <c r="Z76" s="46" t="n">
        <v>7</v>
      </c>
      <c r="AA76" s="46" t="s">
        <v>671</v>
      </c>
      <c r="AB76" s="46" t="s">
        <v>330</v>
      </c>
      <c r="AC76" s="46" t="s">
        <v>2569</v>
      </c>
      <c r="AD76" s="46" t="s">
        <v>657</v>
      </c>
      <c r="AE76" s="46" t="s">
        <v>1609</v>
      </c>
      <c r="AF76" s="46" t="s">
        <v>2570</v>
      </c>
      <c r="AG76" s="46" t="s">
        <v>2571</v>
      </c>
      <c r="AH76" s="46" t="s">
        <v>1706</v>
      </c>
      <c r="AI76" s="47"/>
      <c r="AJ76" s="47"/>
      <c r="AK76" s="47"/>
      <c r="AL76" s="47"/>
      <c r="AM76" s="47"/>
      <c r="AN76" s="47"/>
      <c r="AO76" s="47"/>
      <c r="AP76" s="47"/>
      <c r="AQ76" s="47"/>
      <c r="AR76" s="47"/>
      <c r="AS76" s="47"/>
      <c r="AT76" s="47"/>
      <c r="AU76" s="47"/>
      <c r="AV76" s="47"/>
      <c r="AW76" s="47"/>
      <c r="AX76" s="47"/>
      <c r="AY76" s="58"/>
      <c r="AZ76" s="58"/>
      <c r="BA76" s="58"/>
      <c r="BB76" s="58"/>
      <c r="BC76" s="58"/>
    </row>
    <row r="77" customFormat="false" ht="55.5" hidden="false" customHeight="true" outlineLevel="0" collapsed="false">
      <c r="A77" s="54" t="n">
        <v>76</v>
      </c>
      <c r="B77" s="46" t="s">
        <v>333</v>
      </c>
      <c r="C77" s="46" t="s">
        <v>2572</v>
      </c>
      <c r="D77" s="46" t="s">
        <v>13</v>
      </c>
      <c r="E77" s="46" t="s">
        <v>2573</v>
      </c>
      <c r="F77" s="55" t="n">
        <v>28910</v>
      </c>
      <c r="G77" s="56" t="s">
        <v>2574</v>
      </c>
      <c r="H77" s="56"/>
      <c r="I77" s="56" t="s">
        <v>2575</v>
      </c>
      <c r="J77" s="46"/>
      <c r="K77" s="57"/>
      <c r="L77" s="46"/>
      <c r="M77" s="46"/>
      <c r="N77" s="46"/>
      <c r="O77" s="49" t="s">
        <v>2576</v>
      </c>
      <c r="P77" s="49" t="s">
        <v>335</v>
      </c>
      <c r="Q77" s="49" t="s">
        <v>2577</v>
      </c>
      <c r="R77" s="49" t="s">
        <v>2578</v>
      </c>
      <c r="S77" s="46" t="s">
        <v>2579</v>
      </c>
      <c r="T77" s="49" t="s">
        <v>15</v>
      </c>
      <c r="U77" s="49" t="s">
        <v>15</v>
      </c>
      <c r="V77" s="49" t="s">
        <v>15</v>
      </c>
      <c r="W77" s="49" t="s">
        <v>15</v>
      </c>
      <c r="X77" s="46" t="s">
        <v>15</v>
      </c>
      <c r="Y77" s="46" t="n">
        <v>1</v>
      </c>
      <c r="Z77" s="46" t="n">
        <v>4</v>
      </c>
      <c r="AA77" s="46" t="s">
        <v>671</v>
      </c>
      <c r="AB77" s="46" t="s">
        <v>334</v>
      </c>
      <c r="AC77" s="46" t="s">
        <v>2580</v>
      </c>
      <c r="AD77" s="46" t="s">
        <v>657</v>
      </c>
      <c r="AE77" s="46" t="s">
        <v>1609</v>
      </c>
      <c r="AF77" s="46" t="s">
        <v>2581</v>
      </c>
      <c r="AG77" s="46" t="s">
        <v>2582</v>
      </c>
      <c r="AH77" s="46" t="s">
        <v>1706</v>
      </c>
      <c r="AI77" s="47"/>
      <c r="AJ77" s="47"/>
      <c r="AK77" s="47"/>
      <c r="AL77" s="47"/>
      <c r="AM77" s="47"/>
      <c r="AN77" s="47"/>
      <c r="AO77" s="47"/>
      <c r="AP77" s="47"/>
      <c r="AQ77" s="47"/>
      <c r="AR77" s="47"/>
      <c r="AS77" s="47"/>
      <c r="AT77" s="47"/>
      <c r="AU77" s="47"/>
      <c r="AV77" s="47"/>
      <c r="AW77" s="47"/>
      <c r="AX77" s="47"/>
      <c r="AY77" s="58"/>
      <c r="AZ77" s="58"/>
      <c r="BA77" s="58"/>
      <c r="BB77" s="58"/>
      <c r="BC77" s="58"/>
    </row>
    <row r="78" customFormat="false" ht="42" hidden="false" customHeight="true" outlineLevel="0" collapsed="false">
      <c r="A78" s="54" t="n">
        <v>77</v>
      </c>
      <c r="B78" s="46" t="s">
        <v>337</v>
      </c>
      <c r="C78" s="46" t="s">
        <v>2583</v>
      </c>
      <c r="D78" s="46" t="s">
        <v>13</v>
      </c>
      <c r="E78" s="46" t="s">
        <v>2584</v>
      </c>
      <c r="F78" s="55" t="n">
        <v>31937</v>
      </c>
      <c r="G78" s="56" t="s">
        <v>2585</v>
      </c>
      <c r="H78" s="56"/>
      <c r="I78" s="56" t="s">
        <v>2586</v>
      </c>
      <c r="J78" s="46"/>
      <c r="K78" s="57"/>
      <c r="L78" s="46"/>
      <c r="M78" s="46"/>
      <c r="N78" s="46"/>
      <c r="O78" s="49" t="s">
        <v>2587</v>
      </c>
      <c r="P78" s="49" t="s">
        <v>1699</v>
      </c>
      <c r="Q78" s="49" t="s">
        <v>1982</v>
      </c>
      <c r="R78" s="49" t="s">
        <v>1831</v>
      </c>
      <c r="S78" s="46" t="s">
        <v>2588</v>
      </c>
      <c r="T78" s="49" t="s">
        <v>15</v>
      </c>
      <c r="U78" s="49" t="s">
        <v>15</v>
      </c>
      <c r="V78" s="49" t="s">
        <v>15</v>
      </c>
      <c r="W78" s="49" t="s">
        <v>15</v>
      </c>
      <c r="X78" s="46" t="s">
        <v>15</v>
      </c>
      <c r="Y78" s="46" t="n">
        <v>1</v>
      </c>
      <c r="Z78" s="46" t="n">
        <v>4</v>
      </c>
      <c r="AA78" s="46" t="s">
        <v>671</v>
      </c>
      <c r="AB78" s="46" t="s">
        <v>338</v>
      </c>
      <c r="AC78" s="46" t="s">
        <v>2589</v>
      </c>
      <c r="AD78" s="46" t="s">
        <v>657</v>
      </c>
      <c r="AE78" s="46" t="s">
        <v>1609</v>
      </c>
      <c r="AF78" s="46" t="s">
        <v>2590</v>
      </c>
      <c r="AG78" s="46" t="s">
        <v>2591</v>
      </c>
      <c r="AH78" s="46" t="s">
        <v>1706</v>
      </c>
      <c r="AI78" s="47"/>
      <c r="AJ78" s="47"/>
      <c r="AK78" s="47"/>
      <c r="AL78" s="47"/>
      <c r="AM78" s="47"/>
      <c r="AN78" s="47"/>
      <c r="AO78" s="47"/>
      <c r="AP78" s="47"/>
      <c r="AQ78" s="47"/>
      <c r="AR78" s="47"/>
      <c r="AS78" s="47"/>
      <c r="AT78" s="47"/>
      <c r="AU78" s="47"/>
      <c r="AV78" s="47"/>
      <c r="AW78" s="47"/>
      <c r="AX78" s="47"/>
      <c r="AY78" s="58"/>
      <c r="AZ78" s="58"/>
      <c r="BA78" s="58"/>
      <c r="BB78" s="58"/>
      <c r="BC78" s="58"/>
    </row>
    <row r="79" customFormat="false" ht="55.5" hidden="false" customHeight="true" outlineLevel="0" collapsed="false">
      <c r="A79" s="54" t="n">
        <v>78</v>
      </c>
      <c r="B79" s="46" t="s">
        <v>341</v>
      </c>
      <c r="C79" s="46" t="s">
        <v>2592</v>
      </c>
      <c r="D79" s="46" t="s">
        <v>13</v>
      </c>
      <c r="E79" s="46" t="s">
        <v>2593</v>
      </c>
      <c r="F79" s="57" t="n">
        <v>33191</v>
      </c>
      <c r="G79" s="56" t="s">
        <v>2594</v>
      </c>
      <c r="H79" s="56"/>
      <c r="I79" s="56" t="s">
        <v>2595</v>
      </c>
      <c r="J79" s="46"/>
      <c r="K79" s="57"/>
      <c r="L79" s="46"/>
      <c r="M79" s="46"/>
      <c r="N79" s="46"/>
      <c r="O79" s="49" t="s">
        <v>2596</v>
      </c>
      <c r="P79" s="49" t="s">
        <v>1604</v>
      </c>
      <c r="Q79" s="49" t="s">
        <v>1605</v>
      </c>
      <c r="R79" s="49" t="s">
        <v>1606</v>
      </c>
      <c r="S79" s="46" t="s">
        <v>1607</v>
      </c>
      <c r="T79" s="49" t="s">
        <v>15</v>
      </c>
      <c r="U79" s="49" t="s">
        <v>15</v>
      </c>
      <c r="V79" s="49" t="s">
        <v>15</v>
      </c>
      <c r="W79" s="49" t="s">
        <v>15</v>
      </c>
      <c r="X79" s="46" t="s">
        <v>15</v>
      </c>
      <c r="Y79" s="46" t="n">
        <v>1</v>
      </c>
      <c r="Z79" s="46" t="n">
        <v>4</v>
      </c>
      <c r="AA79" s="46" t="s">
        <v>671</v>
      </c>
      <c r="AB79" s="46" t="s">
        <v>342</v>
      </c>
      <c r="AC79" s="46" t="s">
        <v>2597</v>
      </c>
      <c r="AD79" s="46" t="s">
        <v>657</v>
      </c>
      <c r="AE79" s="46" t="s">
        <v>1645</v>
      </c>
      <c r="AF79" s="46" t="s">
        <v>1958</v>
      </c>
      <c r="AG79" s="46" t="s">
        <v>2598</v>
      </c>
      <c r="AH79" s="46" t="s">
        <v>1706</v>
      </c>
      <c r="AI79" s="47"/>
      <c r="AJ79" s="47"/>
      <c r="AK79" s="47"/>
      <c r="AL79" s="47"/>
      <c r="AM79" s="47"/>
      <c r="AN79" s="47"/>
      <c r="AO79" s="47"/>
      <c r="AP79" s="47"/>
      <c r="AQ79" s="47"/>
      <c r="AR79" s="47"/>
      <c r="AS79" s="47"/>
      <c r="AT79" s="47"/>
      <c r="AU79" s="47"/>
      <c r="AV79" s="47"/>
      <c r="AW79" s="47"/>
      <c r="AX79" s="47"/>
      <c r="AY79" s="58"/>
      <c r="AZ79" s="58"/>
      <c r="BA79" s="58"/>
      <c r="BB79" s="58"/>
      <c r="BC79" s="58"/>
    </row>
    <row r="80" customFormat="false" ht="55.5" hidden="false" customHeight="true" outlineLevel="0" collapsed="false">
      <c r="A80" s="54" t="n">
        <v>79</v>
      </c>
      <c r="B80" s="46" t="s">
        <v>345</v>
      </c>
      <c r="C80" s="46" t="s">
        <v>2599</v>
      </c>
      <c r="D80" s="46" t="s">
        <v>13</v>
      </c>
      <c r="E80" s="46" t="s">
        <v>2600</v>
      </c>
      <c r="F80" s="55" t="n">
        <v>30163</v>
      </c>
      <c r="G80" s="56" t="s">
        <v>2601</v>
      </c>
      <c r="H80" s="56"/>
      <c r="I80" s="56" t="s">
        <v>2602</v>
      </c>
      <c r="J80" s="46"/>
      <c r="K80" s="57"/>
      <c r="L80" s="46"/>
      <c r="M80" s="46"/>
      <c r="N80" s="46"/>
      <c r="O80" s="49" t="s">
        <v>2603</v>
      </c>
      <c r="P80" s="49" t="s">
        <v>1829</v>
      </c>
      <c r="Q80" s="49" t="s">
        <v>1830</v>
      </c>
      <c r="R80" s="49" t="s">
        <v>1831</v>
      </c>
      <c r="S80" s="46" t="s">
        <v>1832</v>
      </c>
      <c r="T80" s="49" t="s">
        <v>15</v>
      </c>
      <c r="U80" s="49" t="s">
        <v>15</v>
      </c>
      <c r="V80" s="49" t="s">
        <v>15</v>
      </c>
      <c r="W80" s="49" t="s">
        <v>15</v>
      </c>
      <c r="X80" s="46" t="s">
        <v>15</v>
      </c>
      <c r="Y80" s="46" t="n">
        <v>1</v>
      </c>
      <c r="Z80" s="46" t="n">
        <v>5</v>
      </c>
      <c r="AA80" s="46" t="s">
        <v>655</v>
      </c>
      <c r="AB80" s="46" t="s">
        <v>346</v>
      </c>
      <c r="AC80" s="46" t="s">
        <v>2604</v>
      </c>
      <c r="AD80" s="46" t="s">
        <v>657</v>
      </c>
      <c r="AE80" s="46" t="s">
        <v>1609</v>
      </c>
      <c r="AF80" s="46" t="s">
        <v>2605</v>
      </c>
      <c r="AG80" s="46" t="s">
        <v>2606</v>
      </c>
      <c r="AH80" s="46" t="s">
        <v>1706</v>
      </c>
      <c r="AI80" s="47"/>
      <c r="AJ80" s="47"/>
      <c r="AK80" s="47"/>
      <c r="AL80" s="47"/>
      <c r="AM80" s="47"/>
      <c r="AN80" s="47"/>
      <c r="AO80" s="47"/>
      <c r="AP80" s="47"/>
      <c r="AQ80" s="47"/>
      <c r="AR80" s="47"/>
      <c r="AS80" s="47"/>
      <c r="AT80" s="47"/>
      <c r="AU80" s="47"/>
      <c r="AV80" s="47"/>
      <c r="AW80" s="47"/>
      <c r="AX80" s="47"/>
      <c r="AY80" s="58"/>
      <c r="AZ80" s="58"/>
      <c r="BA80" s="58"/>
      <c r="BB80" s="58"/>
      <c r="BC80" s="58"/>
    </row>
    <row r="81" customFormat="false" ht="69.75" hidden="false" customHeight="true" outlineLevel="0" collapsed="false">
      <c r="A81" s="54" t="n">
        <v>80</v>
      </c>
      <c r="B81" s="46" t="s">
        <v>349</v>
      </c>
      <c r="C81" s="46" t="s">
        <v>2607</v>
      </c>
      <c r="D81" s="46" t="s">
        <v>13</v>
      </c>
      <c r="E81" s="46" t="s">
        <v>2608</v>
      </c>
      <c r="F81" s="55" t="n">
        <v>34479</v>
      </c>
      <c r="G81" s="56" t="s">
        <v>2609</v>
      </c>
      <c r="H81" s="56" t="s">
        <v>2610</v>
      </c>
      <c r="I81" s="56" t="s">
        <v>2611</v>
      </c>
      <c r="J81" s="46"/>
      <c r="K81" s="57"/>
      <c r="L81" s="46"/>
      <c r="M81" s="46"/>
      <c r="N81" s="46"/>
      <c r="O81" s="49" t="s">
        <v>2612</v>
      </c>
      <c r="P81" s="49" t="s">
        <v>1060</v>
      </c>
      <c r="Q81" s="49" t="s">
        <v>2613</v>
      </c>
      <c r="R81" s="49" t="s">
        <v>2165</v>
      </c>
      <c r="S81" s="46" t="s">
        <v>2614</v>
      </c>
      <c r="T81" s="49" t="s">
        <v>15</v>
      </c>
      <c r="U81" s="49" t="s">
        <v>15</v>
      </c>
      <c r="V81" s="49" t="s">
        <v>15</v>
      </c>
      <c r="W81" s="49" t="s">
        <v>15</v>
      </c>
      <c r="X81" s="46" t="s">
        <v>15</v>
      </c>
      <c r="Y81" s="46" t="n">
        <v>1</v>
      </c>
      <c r="Z81" s="46" t="n">
        <v>8</v>
      </c>
      <c r="AA81" s="46" t="s">
        <v>655</v>
      </c>
      <c r="AB81" s="46" t="s">
        <v>350</v>
      </c>
      <c r="AC81" s="46" t="s">
        <v>2615</v>
      </c>
      <c r="AD81" s="46" t="s">
        <v>657</v>
      </c>
      <c r="AE81" s="46" t="s">
        <v>1609</v>
      </c>
      <c r="AF81" s="46" t="s">
        <v>2616</v>
      </c>
      <c r="AG81" s="46" t="s">
        <v>2617</v>
      </c>
      <c r="AH81" s="46" t="s">
        <v>2618</v>
      </c>
      <c r="AI81" s="47"/>
      <c r="AJ81" s="47"/>
      <c r="AK81" s="47"/>
      <c r="AL81" s="47"/>
      <c r="AM81" s="47"/>
      <c r="AN81" s="47"/>
      <c r="AO81" s="47"/>
      <c r="AP81" s="47"/>
      <c r="AQ81" s="47"/>
      <c r="AR81" s="47"/>
      <c r="AS81" s="47"/>
      <c r="AT81" s="47"/>
      <c r="AU81" s="47"/>
      <c r="AV81" s="47"/>
      <c r="AW81" s="47"/>
      <c r="AX81" s="47"/>
      <c r="AY81" s="58"/>
      <c r="AZ81" s="58"/>
      <c r="BA81" s="58"/>
      <c r="BB81" s="58"/>
      <c r="BC81" s="58"/>
    </row>
    <row r="82" customFormat="false" ht="42" hidden="false" customHeight="true" outlineLevel="0" collapsed="false">
      <c r="A82" s="54" t="n">
        <v>81</v>
      </c>
      <c r="B82" s="46" t="s">
        <v>352</v>
      </c>
      <c r="C82" s="46" t="s">
        <v>2619</v>
      </c>
      <c r="D82" s="46" t="s">
        <v>13</v>
      </c>
      <c r="E82" s="46" t="s">
        <v>2620</v>
      </c>
      <c r="F82" s="55" t="n">
        <v>26552</v>
      </c>
      <c r="G82" s="56" t="s">
        <v>2621</v>
      </c>
      <c r="H82" s="56" t="s">
        <v>2622</v>
      </c>
      <c r="I82" s="56" t="s">
        <v>2623</v>
      </c>
      <c r="J82" s="46"/>
      <c r="K82" s="57"/>
      <c r="L82" s="46"/>
      <c r="M82" s="46"/>
      <c r="N82" s="46"/>
      <c r="O82" s="49" t="s">
        <v>2624</v>
      </c>
      <c r="P82" s="49" t="s">
        <v>2625</v>
      </c>
      <c r="Q82" s="49" t="s">
        <v>2626</v>
      </c>
      <c r="R82" s="49" t="s">
        <v>2627</v>
      </c>
      <c r="S82" s="46" t="s">
        <v>2628</v>
      </c>
      <c r="T82" s="49" t="s">
        <v>15</v>
      </c>
      <c r="U82" s="49" t="s">
        <v>15</v>
      </c>
      <c r="V82" s="49" t="s">
        <v>15</v>
      </c>
      <c r="W82" s="49" t="s">
        <v>15</v>
      </c>
      <c r="X82" s="46" t="s">
        <v>15</v>
      </c>
      <c r="Y82" s="46" t="n">
        <v>1</v>
      </c>
      <c r="Z82" s="46" t="n">
        <v>6</v>
      </c>
      <c r="AA82" s="46" t="s">
        <v>671</v>
      </c>
      <c r="AB82" s="46" t="s">
        <v>353</v>
      </c>
      <c r="AC82" s="46" t="s">
        <v>2629</v>
      </c>
      <c r="AD82" s="46" t="s">
        <v>657</v>
      </c>
      <c r="AE82" s="46" t="s">
        <v>1609</v>
      </c>
      <c r="AF82" s="46" t="s">
        <v>1627</v>
      </c>
      <c r="AG82" s="46" t="s">
        <v>2630</v>
      </c>
      <c r="AH82" s="46" t="s">
        <v>2631</v>
      </c>
      <c r="AI82" s="47"/>
      <c r="AJ82" s="47"/>
      <c r="AK82" s="47"/>
      <c r="AL82" s="47"/>
      <c r="AM82" s="47"/>
      <c r="AN82" s="47"/>
      <c r="AO82" s="47"/>
      <c r="AP82" s="47"/>
      <c r="AQ82" s="47"/>
      <c r="AR82" s="47"/>
      <c r="AS82" s="47"/>
      <c r="AT82" s="47"/>
      <c r="AU82" s="47"/>
      <c r="AV82" s="47"/>
      <c r="AW82" s="47"/>
      <c r="AX82" s="47"/>
      <c r="AY82" s="58"/>
      <c r="AZ82" s="58"/>
      <c r="BA82" s="58"/>
      <c r="BB82" s="58"/>
      <c r="BC82" s="58"/>
    </row>
    <row r="83" customFormat="false" ht="42" hidden="false" customHeight="true" outlineLevel="0" collapsed="false">
      <c r="A83" s="54" t="n">
        <v>82</v>
      </c>
      <c r="B83" s="46" t="s">
        <v>356</v>
      </c>
      <c r="C83" s="46" t="s">
        <v>2632</v>
      </c>
      <c r="D83" s="46" t="s">
        <v>13</v>
      </c>
      <c r="E83" s="46" t="s">
        <v>2633</v>
      </c>
      <c r="F83" s="55" t="n">
        <v>36968</v>
      </c>
      <c r="G83" s="56" t="s">
        <v>2634</v>
      </c>
      <c r="H83" s="56" t="s">
        <v>2635</v>
      </c>
      <c r="I83" s="56" t="s">
        <v>2636</v>
      </c>
      <c r="J83" s="46"/>
      <c r="K83" s="57"/>
      <c r="L83" s="46"/>
      <c r="M83" s="46"/>
      <c r="N83" s="46"/>
      <c r="O83" s="49" t="s">
        <v>2637</v>
      </c>
      <c r="P83" s="49" t="s">
        <v>1815</v>
      </c>
      <c r="Q83" s="49" t="s">
        <v>1816</v>
      </c>
      <c r="R83" s="49" t="s">
        <v>1817</v>
      </c>
      <c r="S83" s="46" t="s">
        <v>2638</v>
      </c>
      <c r="T83" s="49" t="s">
        <v>15</v>
      </c>
      <c r="U83" s="49" t="s">
        <v>15</v>
      </c>
      <c r="V83" s="49" t="s">
        <v>15</v>
      </c>
      <c r="W83" s="49" t="s">
        <v>15</v>
      </c>
      <c r="X83" s="46" t="s">
        <v>15</v>
      </c>
      <c r="Y83" s="46" t="n">
        <v>1</v>
      </c>
      <c r="Z83" s="46" t="n">
        <v>6</v>
      </c>
      <c r="AA83" s="46" t="s">
        <v>655</v>
      </c>
      <c r="AB83" s="46" t="s">
        <v>357</v>
      </c>
      <c r="AC83" s="46" t="s">
        <v>2639</v>
      </c>
      <c r="AD83" s="46" t="s">
        <v>657</v>
      </c>
      <c r="AE83" s="46" t="s">
        <v>1630</v>
      </c>
      <c r="AF83" s="46" t="s">
        <v>1742</v>
      </c>
      <c r="AG83" s="46" t="s">
        <v>1743</v>
      </c>
      <c r="AH83" s="46" t="s">
        <v>1744</v>
      </c>
      <c r="AI83" s="47"/>
      <c r="AJ83" s="47"/>
      <c r="AK83" s="47"/>
      <c r="AL83" s="47"/>
      <c r="AM83" s="47"/>
      <c r="AN83" s="47"/>
      <c r="AO83" s="47"/>
      <c r="AP83" s="47"/>
      <c r="AQ83" s="47"/>
      <c r="AR83" s="47"/>
      <c r="AS83" s="47"/>
      <c r="AT83" s="47"/>
      <c r="AU83" s="47"/>
      <c r="AV83" s="47"/>
      <c r="AW83" s="47"/>
      <c r="AX83" s="47"/>
      <c r="AY83" s="58"/>
      <c r="AZ83" s="58"/>
      <c r="BA83" s="58"/>
      <c r="BB83" s="58"/>
      <c r="BC83" s="58"/>
    </row>
    <row r="84" customFormat="false" ht="42" hidden="false" customHeight="true" outlineLevel="0" collapsed="false">
      <c r="A84" s="54" t="n">
        <v>83</v>
      </c>
      <c r="B84" s="46" t="s">
        <v>360</v>
      </c>
      <c r="C84" s="46" t="s">
        <v>2640</v>
      </c>
      <c r="D84" s="46" t="s">
        <v>13</v>
      </c>
      <c r="E84" s="46" t="s">
        <v>2641</v>
      </c>
      <c r="F84" s="55" t="n">
        <v>36019</v>
      </c>
      <c r="G84" s="56" t="s">
        <v>2642</v>
      </c>
      <c r="H84" s="56" t="s">
        <v>2643</v>
      </c>
      <c r="I84" s="56" t="s">
        <v>2644</v>
      </c>
      <c r="J84" s="46"/>
      <c r="K84" s="57"/>
      <c r="L84" s="46"/>
      <c r="M84" s="46"/>
      <c r="N84" s="46"/>
      <c r="O84" s="49" t="s">
        <v>2645</v>
      </c>
      <c r="P84" s="49" t="s">
        <v>2625</v>
      </c>
      <c r="Q84" s="49" t="s">
        <v>2626</v>
      </c>
      <c r="R84" s="49" t="s">
        <v>2627</v>
      </c>
      <c r="S84" s="46" t="s">
        <v>2646</v>
      </c>
      <c r="T84" s="49" t="s">
        <v>15</v>
      </c>
      <c r="U84" s="49" t="s">
        <v>15</v>
      </c>
      <c r="V84" s="49" t="s">
        <v>15</v>
      </c>
      <c r="W84" s="49" t="s">
        <v>15</v>
      </c>
      <c r="X84" s="46" t="s">
        <v>15</v>
      </c>
      <c r="Y84" s="46" t="n">
        <v>1</v>
      </c>
      <c r="Z84" s="46" t="n">
        <v>4</v>
      </c>
      <c r="AA84" s="46" t="s">
        <v>655</v>
      </c>
      <c r="AB84" s="46" t="s">
        <v>361</v>
      </c>
      <c r="AC84" s="46" t="s">
        <v>2647</v>
      </c>
      <c r="AD84" s="46" t="s">
        <v>657</v>
      </c>
      <c r="AE84" s="46" t="s">
        <v>1609</v>
      </c>
      <c r="AF84" s="46" t="s">
        <v>2648</v>
      </c>
      <c r="AG84" s="46" t="s">
        <v>2649</v>
      </c>
      <c r="AH84" s="46" t="s">
        <v>2650</v>
      </c>
      <c r="AI84" s="47"/>
      <c r="AJ84" s="47"/>
      <c r="AK84" s="47"/>
      <c r="AL84" s="47"/>
      <c r="AM84" s="47"/>
      <c r="AN84" s="47"/>
      <c r="AO84" s="47"/>
      <c r="AP84" s="47"/>
      <c r="AQ84" s="47"/>
      <c r="AR84" s="47"/>
      <c r="AS84" s="47"/>
      <c r="AT84" s="47"/>
      <c r="AU84" s="47"/>
      <c r="AV84" s="47"/>
      <c r="AW84" s="47"/>
      <c r="AX84" s="47"/>
      <c r="AY84" s="58"/>
      <c r="AZ84" s="58"/>
      <c r="BA84" s="58"/>
      <c r="BB84" s="58"/>
      <c r="BC84" s="58"/>
    </row>
    <row r="85" customFormat="false" ht="42" hidden="false" customHeight="true" outlineLevel="0" collapsed="false">
      <c r="A85" s="54" t="n">
        <v>84</v>
      </c>
      <c r="B85" s="46" t="s">
        <v>364</v>
      </c>
      <c r="C85" s="46" t="s">
        <v>2651</v>
      </c>
      <c r="D85" s="46" t="s">
        <v>13</v>
      </c>
      <c r="E85" s="46" t="s">
        <v>2652</v>
      </c>
      <c r="F85" s="55" t="n">
        <v>27184</v>
      </c>
      <c r="G85" s="56" t="s">
        <v>2653</v>
      </c>
      <c r="H85" s="56" t="s">
        <v>2654</v>
      </c>
      <c r="I85" s="56" t="s">
        <v>2655</v>
      </c>
      <c r="J85" s="46"/>
      <c r="K85" s="57"/>
      <c r="L85" s="46"/>
      <c r="M85" s="46"/>
      <c r="N85" s="46"/>
      <c r="O85" s="49" t="s">
        <v>2656</v>
      </c>
      <c r="P85" s="49" t="s">
        <v>1622</v>
      </c>
      <c r="Q85" s="49" t="s">
        <v>2657</v>
      </c>
      <c r="R85" s="49" t="s">
        <v>1686</v>
      </c>
      <c r="S85" s="46" t="s">
        <v>2658</v>
      </c>
      <c r="T85" s="49" t="s">
        <v>15</v>
      </c>
      <c r="U85" s="49" t="s">
        <v>15</v>
      </c>
      <c r="V85" s="49" t="s">
        <v>15</v>
      </c>
      <c r="W85" s="49" t="s">
        <v>15</v>
      </c>
      <c r="X85" s="46" t="s">
        <v>15</v>
      </c>
      <c r="Y85" s="46" t="n">
        <v>1</v>
      </c>
      <c r="Z85" s="46" t="n">
        <v>3</v>
      </c>
      <c r="AA85" s="46" t="s">
        <v>671</v>
      </c>
      <c r="AB85" s="46" t="s">
        <v>365</v>
      </c>
      <c r="AC85" s="46" t="s">
        <v>2659</v>
      </c>
      <c r="AD85" s="46" t="s">
        <v>657</v>
      </c>
      <c r="AE85" s="46" t="s">
        <v>1609</v>
      </c>
      <c r="AF85" s="46" t="s">
        <v>2660</v>
      </c>
      <c r="AG85" s="46" t="s">
        <v>2661</v>
      </c>
      <c r="AH85" s="46" t="s">
        <v>2662</v>
      </c>
      <c r="AI85" s="47"/>
      <c r="AJ85" s="47"/>
      <c r="AK85" s="47"/>
      <c r="AL85" s="47"/>
      <c r="AM85" s="47"/>
      <c r="AN85" s="47"/>
      <c r="AO85" s="47"/>
      <c r="AP85" s="47"/>
      <c r="AQ85" s="47"/>
      <c r="AR85" s="47"/>
      <c r="AS85" s="47"/>
      <c r="AT85" s="47"/>
      <c r="AU85" s="47"/>
      <c r="AV85" s="47"/>
      <c r="AW85" s="47"/>
      <c r="AX85" s="47"/>
      <c r="AY85" s="58"/>
      <c r="AZ85" s="58"/>
      <c r="BA85" s="58"/>
      <c r="BB85" s="58"/>
      <c r="BC85" s="58"/>
    </row>
    <row r="86" customFormat="false" ht="27.75" hidden="false" customHeight="true" outlineLevel="0" collapsed="false">
      <c r="A86" s="54" t="n">
        <v>85</v>
      </c>
      <c r="B86" s="46" t="s">
        <v>368</v>
      </c>
      <c r="C86" s="46" t="s">
        <v>2663</v>
      </c>
      <c r="D86" s="46" t="s">
        <v>13</v>
      </c>
      <c r="E86" s="46" t="s">
        <v>2664</v>
      </c>
      <c r="F86" s="55" t="n">
        <v>25961</v>
      </c>
      <c r="G86" s="56" t="s">
        <v>2665</v>
      </c>
      <c r="H86" s="56" t="s">
        <v>2666</v>
      </c>
      <c r="I86" s="56" t="s">
        <v>2667</v>
      </c>
      <c r="J86" s="46"/>
      <c r="K86" s="57"/>
      <c r="L86" s="46"/>
      <c r="M86" s="46"/>
      <c r="N86" s="46"/>
      <c r="O86" s="49" t="s">
        <v>2668</v>
      </c>
      <c r="P86" s="49" t="s">
        <v>1945</v>
      </c>
      <c r="Q86" s="49" t="s">
        <v>1946</v>
      </c>
      <c r="R86" s="49" t="s">
        <v>1947</v>
      </c>
      <c r="S86" s="46" t="s">
        <v>1625</v>
      </c>
      <c r="T86" s="49" t="s">
        <v>15</v>
      </c>
      <c r="U86" s="49" t="s">
        <v>15</v>
      </c>
      <c r="V86" s="49" t="s">
        <v>15</v>
      </c>
      <c r="W86" s="49" t="s">
        <v>15</v>
      </c>
      <c r="X86" s="46" t="s">
        <v>15</v>
      </c>
      <c r="Y86" s="46" t="n">
        <v>1</v>
      </c>
      <c r="Z86" s="46" t="n">
        <v>3</v>
      </c>
      <c r="AA86" s="46" t="s">
        <v>671</v>
      </c>
      <c r="AB86" s="46" t="s">
        <v>369</v>
      </c>
      <c r="AC86" s="46" t="s">
        <v>2669</v>
      </c>
      <c r="AD86" s="46" t="s">
        <v>657</v>
      </c>
      <c r="AE86" s="46" t="s">
        <v>1609</v>
      </c>
      <c r="AF86" s="46" t="s">
        <v>2670</v>
      </c>
      <c r="AG86" s="46" t="s">
        <v>2671</v>
      </c>
      <c r="AH86" s="46" t="s">
        <v>2672</v>
      </c>
      <c r="AI86" s="47"/>
      <c r="AJ86" s="47"/>
      <c r="AK86" s="47"/>
      <c r="AL86" s="47"/>
      <c r="AM86" s="47"/>
      <c r="AN86" s="47"/>
      <c r="AO86" s="47"/>
      <c r="AP86" s="47"/>
      <c r="AQ86" s="47"/>
      <c r="AR86" s="47"/>
      <c r="AS86" s="47"/>
      <c r="AT86" s="47"/>
      <c r="AU86" s="47"/>
      <c r="AV86" s="47"/>
      <c r="AW86" s="47"/>
      <c r="AX86" s="47"/>
      <c r="AY86" s="58"/>
      <c r="AZ86" s="58"/>
      <c r="BA86" s="58"/>
      <c r="BB86" s="58"/>
      <c r="BC86" s="58"/>
    </row>
    <row r="87" customFormat="false" ht="42" hidden="false" customHeight="true" outlineLevel="0" collapsed="false">
      <c r="A87" s="54" t="n">
        <v>86</v>
      </c>
      <c r="B87" s="46" t="s">
        <v>372</v>
      </c>
      <c r="C87" s="46" t="s">
        <v>2673</v>
      </c>
      <c r="D87" s="46" t="s">
        <v>18</v>
      </c>
      <c r="E87" s="46" t="s">
        <v>2674</v>
      </c>
      <c r="F87" s="57" t="n">
        <v>23304</v>
      </c>
      <c r="G87" s="56" t="s">
        <v>2675</v>
      </c>
      <c r="H87" s="56"/>
      <c r="I87" s="56" t="s">
        <v>2676</v>
      </c>
      <c r="J87" s="46" t="s">
        <v>2677</v>
      </c>
      <c r="K87" s="57" t="n">
        <v>22729</v>
      </c>
      <c r="L87" s="46" t="s">
        <v>2678</v>
      </c>
      <c r="M87" s="46"/>
      <c r="N87" s="46"/>
      <c r="O87" s="49" t="s">
        <v>2679</v>
      </c>
      <c r="P87" s="49" t="s">
        <v>1654</v>
      </c>
      <c r="Q87" s="49" t="s">
        <v>1655</v>
      </c>
      <c r="R87" s="49" t="s">
        <v>1656</v>
      </c>
      <c r="S87" s="46" t="s">
        <v>1657</v>
      </c>
      <c r="T87" s="49" t="s">
        <v>15</v>
      </c>
      <c r="U87" s="49" t="s">
        <v>15</v>
      </c>
      <c r="V87" s="49" t="s">
        <v>15</v>
      </c>
      <c r="W87" s="49" t="s">
        <v>15</v>
      </c>
      <c r="X87" s="46" t="s">
        <v>15</v>
      </c>
      <c r="Y87" s="46" t="n">
        <v>1</v>
      </c>
      <c r="Z87" s="46" t="n">
        <v>7</v>
      </c>
      <c r="AA87" s="46" t="s">
        <v>655</v>
      </c>
      <c r="AB87" s="46" t="s">
        <v>373</v>
      </c>
      <c r="AC87" s="46" t="s">
        <v>2680</v>
      </c>
      <c r="AD87" s="46" t="s">
        <v>657</v>
      </c>
      <c r="AE87" s="46" t="s">
        <v>1609</v>
      </c>
      <c r="AF87" s="46" t="s">
        <v>2681</v>
      </c>
      <c r="AG87" s="46" t="s">
        <v>2682</v>
      </c>
      <c r="AH87" s="46" t="s">
        <v>1706</v>
      </c>
      <c r="AI87" s="47"/>
      <c r="AJ87" s="47"/>
      <c r="AK87" s="47"/>
      <c r="AL87" s="47"/>
      <c r="AM87" s="47"/>
      <c r="AN87" s="47"/>
      <c r="AO87" s="47"/>
      <c r="AP87" s="47"/>
      <c r="AQ87" s="47"/>
      <c r="AR87" s="47"/>
      <c r="AS87" s="47"/>
      <c r="AT87" s="47"/>
      <c r="AU87" s="47"/>
      <c r="AV87" s="47"/>
      <c r="AW87" s="47"/>
      <c r="AX87" s="47"/>
      <c r="AY87" s="58"/>
      <c r="AZ87" s="58"/>
      <c r="BA87" s="58"/>
      <c r="BB87" s="58"/>
      <c r="BC87" s="58"/>
    </row>
    <row r="88" customFormat="false" ht="42" hidden="false" customHeight="true" outlineLevel="0" collapsed="false">
      <c r="A88" s="54" t="n">
        <v>87</v>
      </c>
      <c r="B88" s="46" t="s">
        <v>376</v>
      </c>
      <c r="C88" s="46" t="s">
        <v>2683</v>
      </c>
      <c r="D88" s="46" t="s">
        <v>13</v>
      </c>
      <c r="E88" s="46" t="s">
        <v>2684</v>
      </c>
      <c r="F88" s="55" t="n">
        <v>36722</v>
      </c>
      <c r="G88" s="56" t="s">
        <v>2685</v>
      </c>
      <c r="H88" s="56"/>
      <c r="I88" s="56" t="s">
        <v>2686</v>
      </c>
      <c r="J88" s="46"/>
      <c r="K88" s="57"/>
      <c r="L88" s="46"/>
      <c r="M88" s="46"/>
      <c r="N88" s="46"/>
      <c r="O88" s="49" t="s">
        <v>2687</v>
      </c>
      <c r="P88" s="49" t="s">
        <v>1815</v>
      </c>
      <c r="Q88" s="49" t="s">
        <v>1816</v>
      </c>
      <c r="R88" s="49" t="s">
        <v>1817</v>
      </c>
      <c r="S88" s="46" t="s">
        <v>2688</v>
      </c>
      <c r="T88" s="49" t="s">
        <v>2689</v>
      </c>
      <c r="U88" s="49" t="s">
        <v>2053</v>
      </c>
      <c r="V88" s="49" t="s">
        <v>2054</v>
      </c>
      <c r="W88" s="49" t="s">
        <v>2055</v>
      </c>
      <c r="X88" s="46" t="s">
        <v>2056</v>
      </c>
      <c r="Y88" s="46" t="n">
        <v>2</v>
      </c>
      <c r="Z88" s="46" t="n">
        <v>6</v>
      </c>
      <c r="AA88" s="46" t="s">
        <v>655</v>
      </c>
      <c r="AB88" s="46" t="s">
        <v>377</v>
      </c>
      <c r="AC88" s="46" t="s">
        <v>2690</v>
      </c>
      <c r="AD88" s="46" t="s">
        <v>657</v>
      </c>
      <c r="AE88" s="46" t="s">
        <v>1609</v>
      </c>
      <c r="AF88" s="46" t="s">
        <v>2691</v>
      </c>
      <c r="AG88" s="46" t="s">
        <v>2692</v>
      </c>
      <c r="AH88" s="46" t="s">
        <v>2693</v>
      </c>
      <c r="AI88" s="47"/>
      <c r="AJ88" s="47"/>
      <c r="AK88" s="47"/>
      <c r="AL88" s="47"/>
      <c r="AM88" s="47"/>
      <c r="AN88" s="47"/>
      <c r="AO88" s="47"/>
      <c r="AP88" s="47"/>
      <c r="AQ88" s="47"/>
      <c r="AR88" s="47"/>
      <c r="AS88" s="47"/>
      <c r="AT88" s="47"/>
      <c r="AU88" s="47"/>
      <c r="AV88" s="47"/>
      <c r="AW88" s="47"/>
      <c r="AX88" s="47"/>
      <c r="AY88" s="58"/>
      <c r="AZ88" s="58"/>
      <c r="BA88" s="58"/>
      <c r="BB88" s="58"/>
      <c r="BC88" s="58"/>
    </row>
    <row r="89" customFormat="false" ht="42" hidden="false" customHeight="true" outlineLevel="0" collapsed="false">
      <c r="A89" s="54" t="n">
        <v>88</v>
      </c>
      <c r="B89" s="46" t="s">
        <v>384</v>
      </c>
      <c r="C89" s="23"/>
      <c r="D89" s="46" t="s">
        <v>13</v>
      </c>
      <c r="E89" s="46" t="s">
        <v>2694</v>
      </c>
      <c r="F89" s="55" t="n">
        <v>34741</v>
      </c>
      <c r="G89" s="56" t="s">
        <v>2695</v>
      </c>
      <c r="H89" s="56" t="s">
        <v>2696</v>
      </c>
      <c r="I89" s="56" t="s">
        <v>2697</v>
      </c>
      <c r="J89" s="46"/>
      <c r="K89" s="57"/>
      <c r="L89" s="46"/>
      <c r="M89" s="46"/>
      <c r="N89" s="46"/>
      <c r="O89" s="49" t="s">
        <v>2698</v>
      </c>
      <c r="P89" s="49" t="s">
        <v>1756</v>
      </c>
      <c r="Q89" s="49" t="s">
        <v>1757</v>
      </c>
      <c r="R89" s="49" t="s">
        <v>1758</v>
      </c>
      <c r="S89" s="46" t="s">
        <v>2699</v>
      </c>
      <c r="T89" s="49" t="s">
        <v>15</v>
      </c>
      <c r="U89" s="49" t="s">
        <v>15</v>
      </c>
      <c r="V89" s="49" t="s">
        <v>15</v>
      </c>
      <c r="W89" s="49" t="s">
        <v>15</v>
      </c>
      <c r="X89" s="46" t="s">
        <v>15</v>
      </c>
      <c r="Y89" s="46" t="n">
        <v>1</v>
      </c>
      <c r="Z89" s="46" t="n">
        <v>6</v>
      </c>
      <c r="AA89" s="46" t="s">
        <v>655</v>
      </c>
      <c r="AB89" s="46" t="s">
        <v>385</v>
      </c>
      <c r="AC89" s="46" t="s">
        <v>2700</v>
      </c>
      <c r="AD89" s="46" t="s">
        <v>657</v>
      </c>
      <c r="AE89" s="46" t="s">
        <v>1609</v>
      </c>
      <c r="AF89" s="46" t="s">
        <v>2701</v>
      </c>
      <c r="AG89" s="46" t="s">
        <v>2702</v>
      </c>
      <c r="AH89" s="46" t="s">
        <v>2703</v>
      </c>
      <c r="AI89" s="47"/>
      <c r="AJ89" s="47"/>
      <c r="AK89" s="47"/>
      <c r="AL89" s="47"/>
      <c r="AM89" s="47"/>
      <c r="AN89" s="47"/>
      <c r="AO89" s="47"/>
      <c r="AP89" s="47"/>
      <c r="AQ89" s="47"/>
      <c r="AR89" s="47"/>
      <c r="AS89" s="47"/>
      <c r="AT89" s="47"/>
      <c r="AU89" s="47"/>
      <c r="AV89" s="47"/>
      <c r="AW89" s="47"/>
      <c r="AX89" s="47"/>
      <c r="AY89" s="58"/>
      <c r="AZ89" s="58"/>
      <c r="BA89" s="58"/>
      <c r="BB89" s="58"/>
      <c r="BC89" s="58"/>
    </row>
    <row r="90" customFormat="false" ht="42" hidden="false" customHeight="true" outlineLevel="0" collapsed="false">
      <c r="A90" s="54" t="n">
        <v>89</v>
      </c>
      <c r="B90" s="46" t="s">
        <v>388</v>
      </c>
      <c r="C90" s="46" t="s">
        <v>2704</v>
      </c>
      <c r="D90" s="46" t="s">
        <v>13</v>
      </c>
      <c r="E90" s="46" t="s">
        <v>2705</v>
      </c>
      <c r="F90" s="55" t="n">
        <v>32453</v>
      </c>
      <c r="G90" s="56" t="s">
        <v>2706</v>
      </c>
      <c r="H90" s="56" t="s">
        <v>2707</v>
      </c>
      <c r="I90" s="56" t="s">
        <v>2708</v>
      </c>
      <c r="J90" s="46"/>
      <c r="K90" s="57"/>
      <c r="L90" s="46"/>
      <c r="M90" s="46"/>
      <c r="N90" s="46"/>
      <c r="O90" s="49" t="s">
        <v>2709</v>
      </c>
      <c r="P90" s="49" t="s">
        <v>1756</v>
      </c>
      <c r="Q90" s="49" t="s">
        <v>1757</v>
      </c>
      <c r="R90" s="49" t="s">
        <v>1758</v>
      </c>
      <c r="S90" s="46" t="s">
        <v>1759</v>
      </c>
      <c r="T90" s="49" t="s">
        <v>15</v>
      </c>
      <c r="U90" s="49" t="s">
        <v>15</v>
      </c>
      <c r="V90" s="49" t="s">
        <v>15</v>
      </c>
      <c r="W90" s="49" t="s">
        <v>15</v>
      </c>
      <c r="X90" s="46" t="s">
        <v>15</v>
      </c>
      <c r="Y90" s="46" t="n">
        <v>1</v>
      </c>
      <c r="Z90" s="46" t="n">
        <v>6</v>
      </c>
      <c r="AA90" s="46" t="s">
        <v>655</v>
      </c>
      <c r="AB90" s="46" t="s">
        <v>389</v>
      </c>
      <c r="AC90" s="46" t="s">
        <v>2710</v>
      </c>
      <c r="AD90" s="46" t="s">
        <v>657</v>
      </c>
      <c r="AE90" s="46" t="s">
        <v>1609</v>
      </c>
      <c r="AF90" s="46" t="s">
        <v>2711</v>
      </c>
      <c r="AG90" s="46" t="s">
        <v>2712</v>
      </c>
      <c r="AH90" s="46" t="s">
        <v>2713</v>
      </c>
      <c r="AI90" s="47"/>
      <c r="AJ90" s="47"/>
      <c r="AK90" s="47"/>
      <c r="AL90" s="47"/>
      <c r="AM90" s="47"/>
      <c r="AN90" s="47"/>
      <c r="AO90" s="47"/>
      <c r="AP90" s="47"/>
      <c r="AQ90" s="47"/>
      <c r="AR90" s="47"/>
      <c r="AS90" s="47"/>
      <c r="AT90" s="47"/>
      <c r="AU90" s="47"/>
      <c r="AV90" s="47"/>
      <c r="AW90" s="47"/>
      <c r="AX90" s="47"/>
      <c r="AY90" s="58"/>
      <c r="AZ90" s="58"/>
      <c r="BA90" s="58"/>
      <c r="BB90" s="58"/>
      <c r="BC90" s="58"/>
    </row>
    <row r="91" customFormat="false" ht="55.5" hidden="false" customHeight="true" outlineLevel="0" collapsed="false">
      <c r="A91" s="54" t="n">
        <v>90</v>
      </c>
      <c r="B91" s="46" t="s">
        <v>392</v>
      </c>
      <c r="C91" s="46" t="s">
        <v>2714</v>
      </c>
      <c r="D91" s="46" t="s">
        <v>13</v>
      </c>
      <c r="E91" s="46" t="s">
        <v>2715</v>
      </c>
      <c r="F91" s="55" t="n">
        <v>25285</v>
      </c>
      <c r="G91" s="56" t="s">
        <v>2716</v>
      </c>
      <c r="H91" s="56"/>
      <c r="I91" s="56" t="s">
        <v>2717</v>
      </c>
      <c r="J91" s="46"/>
      <c r="K91" s="57"/>
      <c r="L91" s="46"/>
      <c r="M91" s="46"/>
      <c r="N91" s="46"/>
      <c r="O91" s="49" t="s">
        <v>2718</v>
      </c>
      <c r="P91" s="49" t="s">
        <v>1756</v>
      </c>
      <c r="Q91" s="49" t="s">
        <v>1757</v>
      </c>
      <c r="R91" s="49" t="s">
        <v>1758</v>
      </c>
      <c r="S91" s="46" t="s">
        <v>2719</v>
      </c>
      <c r="T91" s="49" t="s">
        <v>15</v>
      </c>
      <c r="U91" s="49" t="s">
        <v>15</v>
      </c>
      <c r="V91" s="49" t="s">
        <v>15</v>
      </c>
      <c r="W91" s="49" t="s">
        <v>15</v>
      </c>
      <c r="X91" s="46" t="s">
        <v>15</v>
      </c>
      <c r="Y91" s="46" t="n">
        <v>1</v>
      </c>
      <c r="Z91" s="46" t="n">
        <v>7</v>
      </c>
      <c r="AA91" s="46" t="s">
        <v>671</v>
      </c>
      <c r="AB91" s="46" t="s">
        <v>393</v>
      </c>
      <c r="AC91" s="46" t="s">
        <v>2720</v>
      </c>
      <c r="AD91" s="46" t="s">
        <v>657</v>
      </c>
      <c r="AE91" s="46" t="s">
        <v>1609</v>
      </c>
      <c r="AF91" s="46" t="s">
        <v>2721</v>
      </c>
      <c r="AG91" s="46" t="s">
        <v>2722</v>
      </c>
      <c r="AH91" s="46" t="s">
        <v>1706</v>
      </c>
      <c r="AI91" s="47"/>
      <c r="AJ91" s="47"/>
      <c r="AK91" s="47"/>
      <c r="AL91" s="47"/>
      <c r="AM91" s="47"/>
      <c r="AN91" s="47"/>
      <c r="AO91" s="47"/>
      <c r="AP91" s="47"/>
      <c r="AQ91" s="47"/>
      <c r="AR91" s="47"/>
      <c r="AS91" s="47"/>
      <c r="AT91" s="47"/>
      <c r="AU91" s="47"/>
      <c r="AV91" s="47"/>
      <c r="AW91" s="47"/>
      <c r="AX91" s="47"/>
      <c r="AY91" s="58"/>
      <c r="AZ91" s="58"/>
      <c r="BA91" s="58"/>
      <c r="BB91" s="58"/>
      <c r="BC91" s="58"/>
    </row>
    <row r="92" customFormat="false" ht="42" hidden="false" customHeight="true" outlineLevel="0" collapsed="false">
      <c r="A92" s="54" t="n">
        <v>91</v>
      </c>
      <c r="B92" s="46" t="s">
        <v>397</v>
      </c>
      <c r="C92" s="46" t="s">
        <v>2723</v>
      </c>
      <c r="D92" s="46" t="s">
        <v>18</v>
      </c>
      <c r="E92" s="46" t="s">
        <v>2724</v>
      </c>
      <c r="F92" s="55" t="n">
        <v>24335</v>
      </c>
      <c r="G92" s="56" t="s">
        <v>2725</v>
      </c>
      <c r="H92" s="56" t="s">
        <v>2726</v>
      </c>
      <c r="I92" s="56" t="s">
        <v>2727</v>
      </c>
      <c r="J92" s="46" t="s">
        <v>2728</v>
      </c>
      <c r="K92" s="57" t="n">
        <v>25425</v>
      </c>
      <c r="L92" s="46" t="s">
        <v>2729</v>
      </c>
      <c r="M92" s="46"/>
      <c r="N92" s="46"/>
      <c r="O92" s="49" t="s">
        <v>2730</v>
      </c>
      <c r="P92" s="49" t="s">
        <v>1756</v>
      </c>
      <c r="Q92" s="49" t="s">
        <v>1757</v>
      </c>
      <c r="R92" s="49" t="s">
        <v>1758</v>
      </c>
      <c r="S92" s="46" t="s">
        <v>2731</v>
      </c>
      <c r="T92" s="49" t="s">
        <v>15</v>
      </c>
      <c r="U92" s="49" t="s">
        <v>15</v>
      </c>
      <c r="V92" s="49" t="s">
        <v>15</v>
      </c>
      <c r="W92" s="49" t="s">
        <v>15</v>
      </c>
      <c r="X92" s="46" t="s">
        <v>15</v>
      </c>
      <c r="Y92" s="46" t="n">
        <v>1</v>
      </c>
      <c r="Z92" s="46" t="n">
        <v>8</v>
      </c>
      <c r="AA92" s="46" t="s">
        <v>655</v>
      </c>
      <c r="AB92" s="46" t="s">
        <v>398</v>
      </c>
      <c r="AC92" s="46" t="s">
        <v>2732</v>
      </c>
      <c r="AD92" s="46" t="s">
        <v>657</v>
      </c>
      <c r="AE92" s="46" t="s">
        <v>1609</v>
      </c>
      <c r="AF92" s="46" t="s">
        <v>2733</v>
      </c>
      <c r="AG92" s="46" t="s">
        <v>2734</v>
      </c>
      <c r="AH92" s="46" t="s">
        <v>2735</v>
      </c>
      <c r="AI92" s="47"/>
      <c r="AJ92" s="47"/>
      <c r="AK92" s="47"/>
      <c r="AL92" s="47"/>
      <c r="AM92" s="47"/>
      <c r="AN92" s="47"/>
      <c r="AO92" s="47"/>
      <c r="AP92" s="47"/>
      <c r="AQ92" s="47"/>
      <c r="AR92" s="47"/>
      <c r="AS92" s="47"/>
      <c r="AT92" s="47"/>
      <c r="AU92" s="47"/>
      <c r="AV92" s="47"/>
      <c r="AW92" s="47"/>
      <c r="AX92" s="47"/>
      <c r="AY92" s="58"/>
      <c r="AZ92" s="58"/>
      <c r="BA92" s="58"/>
      <c r="BB92" s="58"/>
      <c r="BC92" s="58"/>
    </row>
    <row r="93" customFormat="false" ht="42" hidden="false" customHeight="true" outlineLevel="0" collapsed="false">
      <c r="A93" s="54" t="n">
        <v>92</v>
      </c>
      <c r="B93" s="46" t="s">
        <v>401</v>
      </c>
      <c r="C93" s="46" t="s">
        <v>2736</v>
      </c>
      <c r="D93" s="46" t="s">
        <v>18</v>
      </c>
      <c r="E93" s="46" t="s">
        <v>2737</v>
      </c>
      <c r="F93" s="57" t="n">
        <v>30251</v>
      </c>
      <c r="G93" s="56" t="s">
        <v>2738</v>
      </c>
      <c r="H93" s="56" t="s">
        <v>2739</v>
      </c>
      <c r="I93" s="56" t="s">
        <v>2740</v>
      </c>
      <c r="J93" s="46" t="s">
        <v>2741</v>
      </c>
      <c r="K93" s="57" t="n">
        <v>30269</v>
      </c>
      <c r="L93" s="46" t="s">
        <v>2742</v>
      </c>
      <c r="M93" s="46"/>
      <c r="N93" s="46"/>
      <c r="O93" s="49" t="s">
        <v>2743</v>
      </c>
      <c r="P93" s="49" t="s">
        <v>1699</v>
      </c>
      <c r="Q93" s="49" t="s">
        <v>1700</v>
      </c>
      <c r="R93" s="49" t="s">
        <v>1701</v>
      </c>
      <c r="S93" s="46" t="s">
        <v>1702</v>
      </c>
      <c r="T93" s="49" t="s">
        <v>15</v>
      </c>
      <c r="U93" s="49" t="s">
        <v>15</v>
      </c>
      <c r="V93" s="49" t="s">
        <v>15</v>
      </c>
      <c r="W93" s="49" t="s">
        <v>15</v>
      </c>
      <c r="X93" s="46" t="s">
        <v>15</v>
      </c>
      <c r="Y93" s="46" t="n">
        <v>1</v>
      </c>
      <c r="Z93" s="46" t="n">
        <v>8</v>
      </c>
      <c r="AA93" s="46" t="s">
        <v>655</v>
      </c>
      <c r="AB93" s="46" t="s">
        <v>402</v>
      </c>
      <c r="AC93" s="46" t="s">
        <v>2744</v>
      </c>
      <c r="AD93" s="46" t="s">
        <v>657</v>
      </c>
      <c r="AE93" s="46" t="s">
        <v>1609</v>
      </c>
      <c r="AF93" s="46" t="s">
        <v>2745</v>
      </c>
      <c r="AG93" s="46" t="s">
        <v>2746</v>
      </c>
      <c r="AH93" s="46" t="s">
        <v>2747</v>
      </c>
      <c r="AI93" s="47"/>
      <c r="AJ93" s="47"/>
      <c r="AK93" s="47"/>
      <c r="AL93" s="47"/>
      <c r="AM93" s="47"/>
      <c r="AN93" s="47"/>
      <c r="AO93" s="47"/>
      <c r="AP93" s="47"/>
      <c r="AQ93" s="47"/>
      <c r="AR93" s="47"/>
      <c r="AS93" s="47"/>
      <c r="AT93" s="47"/>
      <c r="AU93" s="47"/>
      <c r="AV93" s="47"/>
      <c r="AW93" s="47"/>
      <c r="AX93" s="47"/>
      <c r="AY93" s="58"/>
      <c r="AZ93" s="58"/>
      <c r="BA93" s="58"/>
      <c r="BB93" s="58"/>
      <c r="BC93" s="58"/>
    </row>
    <row r="94" customFormat="false" ht="42" hidden="false" customHeight="true" outlineLevel="0" collapsed="false">
      <c r="A94" s="54" t="n">
        <v>93</v>
      </c>
      <c r="B94" s="46" t="s">
        <v>405</v>
      </c>
      <c r="C94" s="46" t="s">
        <v>2748</v>
      </c>
      <c r="D94" s="46" t="s">
        <v>18</v>
      </c>
      <c r="E94" s="46" t="s">
        <v>2749</v>
      </c>
      <c r="F94" s="55" t="n">
        <v>29719</v>
      </c>
      <c r="G94" s="56" t="s">
        <v>2750</v>
      </c>
      <c r="H94" s="56" t="s">
        <v>2751</v>
      </c>
      <c r="I94" s="56" t="s">
        <v>2752</v>
      </c>
      <c r="J94" s="46" t="s">
        <v>2753</v>
      </c>
      <c r="K94" s="57" t="n">
        <v>28801</v>
      </c>
      <c r="L94" s="46" t="s">
        <v>2754</v>
      </c>
      <c r="M94" s="46"/>
      <c r="N94" s="46"/>
      <c r="O94" s="49" t="s">
        <v>2755</v>
      </c>
      <c r="P94" s="49" t="s">
        <v>1829</v>
      </c>
      <c r="Q94" s="49" t="s">
        <v>2756</v>
      </c>
      <c r="R94" s="49" t="s">
        <v>1831</v>
      </c>
      <c r="S94" s="46" t="s">
        <v>2757</v>
      </c>
      <c r="T94" s="49" t="s">
        <v>15</v>
      </c>
      <c r="U94" s="49" t="s">
        <v>15</v>
      </c>
      <c r="V94" s="49" t="s">
        <v>15</v>
      </c>
      <c r="W94" s="49" t="s">
        <v>15</v>
      </c>
      <c r="X94" s="46" t="s">
        <v>15</v>
      </c>
      <c r="Y94" s="46" t="n">
        <v>1</v>
      </c>
      <c r="Z94" s="46" t="n">
        <v>7</v>
      </c>
      <c r="AA94" s="46" t="s">
        <v>655</v>
      </c>
      <c r="AB94" s="46" t="s">
        <v>406</v>
      </c>
      <c r="AC94" s="46" t="s">
        <v>2758</v>
      </c>
      <c r="AD94" s="46" t="s">
        <v>657</v>
      </c>
      <c r="AE94" s="46" t="s">
        <v>1609</v>
      </c>
      <c r="AF94" s="46" t="s">
        <v>2759</v>
      </c>
      <c r="AG94" s="46" t="s">
        <v>2760</v>
      </c>
      <c r="AH94" s="46" t="s">
        <v>2761</v>
      </c>
      <c r="AI94" s="47"/>
      <c r="AJ94" s="47"/>
      <c r="AK94" s="47"/>
      <c r="AL94" s="47"/>
      <c r="AM94" s="47"/>
      <c r="AN94" s="47"/>
      <c r="AO94" s="47"/>
      <c r="AP94" s="47"/>
      <c r="AQ94" s="47"/>
      <c r="AR94" s="47"/>
      <c r="AS94" s="47"/>
      <c r="AT94" s="47"/>
      <c r="AU94" s="47"/>
      <c r="AV94" s="47"/>
      <c r="AW94" s="47"/>
      <c r="AX94" s="47"/>
      <c r="AY94" s="58"/>
      <c r="AZ94" s="58"/>
      <c r="BA94" s="58"/>
      <c r="BB94" s="58"/>
      <c r="BC94" s="58"/>
    </row>
    <row r="95" customFormat="false" ht="71.25" hidden="false" customHeight="true" outlineLevel="0" collapsed="false">
      <c r="A95" s="54" t="n">
        <v>94</v>
      </c>
      <c r="B95" s="46" t="s">
        <v>409</v>
      </c>
      <c r="C95" s="47" t="s">
        <v>2762</v>
      </c>
      <c r="D95" s="47" t="s">
        <v>18</v>
      </c>
      <c r="E95" s="47" t="s">
        <v>2763</v>
      </c>
      <c r="F95" s="48" t="n">
        <v>23408</v>
      </c>
      <c r="G95" s="56" t="s">
        <v>2764</v>
      </c>
      <c r="H95" s="56" t="s">
        <v>2765</v>
      </c>
      <c r="I95" s="56" t="s">
        <v>2766</v>
      </c>
      <c r="J95" s="47" t="s">
        <v>2767</v>
      </c>
      <c r="K95" s="52" t="n">
        <v>24039</v>
      </c>
      <c r="L95" s="47" t="s">
        <v>2768</v>
      </c>
      <c r="M95" s="47"/>
      <c r="N95" s="47"/>
      <c r="O95" s="61" t="s">
        <v>2769</v>
      </c>
      <c r="P95" s="61" t="s">
        <v>1968</v>
      </c>
      <c r="Q95" s="61" t="s">
        <v>1969</v>
      </c>
      <c r="R95" s="61" t="s">
        <v>1970</v>
      </c>
      <c r="S95" s="47" t="s">
        <v>2770</v>
      </c>
      <c r="T95" s="61" t="s">
        <v>15</v>
      </c>
      <c r="U95" s="61" t="s">
        <v>15</v>
      </c>
      <c r="V95" s="61" t="s">
        <v>15</v>
      </c>
      <c r="W95" s="61" t="s">
        <v>15</v>
      </c>
      <c r="X95" s="47" t="s">
        <v>15</v>
      </c>
      <c r="Y95" s="47" t="n">
        <v>1</v>
      </c>
      <c r="Z95" s="47" t="n">
        <v>7</v>
      </c>
      <c r="AA95" s="47" t="s">
        <v>671</v>
      </c>
      <c r="AB95" s="47" t="s">
        <v>410</v>
      </c>
      <c r="AC95" s="47" t="s">
        <v>2771</v>
      </c>
      <c r="AD95" s="47" t="s">
        <v>657</v>
      </c>
      <c r="AE95" s="47" t="s">
        <v>1609</v>
      </c>
      <c r="AF95" s="47" t="s">
        <v>1973</v>
      </c>
      <c r="AG95" s="47" t="s">
        <v>2183</v>
      </c>
      <c r="AH95" s="47" t="s">
        <v>2543</v>
      </c>
      <c r="AI95" s="47"/>
      <c r="AJ95" s="47"/>
      <c r="AK95" s="47"/>
      <c r="AL95" s="47"/>
      <c r="AM95" s="47"/>
      <c r="AN95" s="47"/>
      <c r="AO95" s="47"/>
      <c r="AP95" s="47"/>
      <c r="AQ95" s="47"/>
      <c r="AR95" s="47"/>
      <c r="AS95" s="47"/>
      <c r="AT95" s="47"/>
      <c r="AU95" s="47"/>
      <c r="AV95" s="47"/>
      <c r="AW95" s="47"/>
      <c r="AX95" s="47"/>
      <c r="AY95" s="58"/>
      <c r="AZ95" s="58"/>
      <c r="BA95" s="58"/>
      <c r="BB95" s="58"/>
      <c r="BC95" s="58"/>
    </row>
    <row r="96" customFormat="false" ht="42" hidden="false" customHeight="true" outlineLevel="0" collapsed="false">
      <c r="A96" s="54" t="n">
        <v>95</v>
      </c>
      <c r="B96" s="46" t="s">
        <v>413</v>
      </c>
      <c r="C96" s="46" t="s">
        <v>2772</v>
      </c>
      <c r="D96" s="46" t="s">
        <v>13</v>
      </c>
      <c r="E96" s="46" t="s">
        <v>2773</v>
      </c>
      <c r="F96" s="57" t="n">
        <v>28481</v>
      </c>
      <c r="G96" s="56" t="s">
        <v>2774</v>
      </c>
      <c r="H96" s="56" t="s">
        <v>2775</v>
      </c>
      <c r="I96" s="56" t="s">
        <v>2776</v>
      </c>
      <c r="J96" s="46"/>
      <c r="K96" s="57"/>
      <c r="L96" s="46"/>
      <c r="M96" s="46"/>
      <c r="N96" s="46"/>
      <c r="O96" s="49" t="s">
        <v>2777</v>
      </c>
      <c r="P96" s="49" t="s">
        <v>1968</v>
      </c>
      <c r="Q96" s="49" t="s">
        <v>2778</v>
      </c>
      <c r="R96" s="49" t="s">
        <v>2779</v>
      </c>
      <c r="S96" s="46" t="s">
        <v>2780</v>
      </c>
      <c r="T96" s="49" t="s">
        <v>15</v>
      </c>
      <c r="U96" s="49" t="s">
        <v>15</v>
      </c>
      <c r="V96" s="49" t="s">
        <v>15</v>
      </c>
      <c r="W96" s="49" t="s">
        <v>15</v>
      </c>
      <c r="X96" s="46" t="s">
        <v>15</v>
      </c>
      <c r="Y96" s="46" t="n">
        <v>1</v>
      </c>
      <c r="Z96" s="46" t="n">
        <v>6</v>
      </c>
      <c r="AA96" s="46" t="s">
        <v>655</v>
      </c>
      <c r="AB96" s="46" t="s">
        <v>414</v>
      </c>
      <c r="AC96" s="46" t="s">
        <v>2781</v>
      </c>
      <c r="AD96" s="46" t="s">
        <v>657</v>
      </c>
      <c r="AE96" s="46" t="s">
        <v>1609</v>
      </c>
      <c r="AF96" s="46" t="s">
        <v>1789</v>
      </c>
      <c r="AG96" s="46" t="s">
        <v>1790</v>
      </c>
      <c r="AH96" s="46" t="s">
        <v>2782</v>
      </c>
      <c r="AI96" s="47"/>
      <c r="AJ96" s="47"/>
      <c r="AK96" s="47"/>
      <c r="AL96" s="47"/>
      <c r="AM96" s="47"/>
      <c r="AN96" s="47"/>
      <c r="AO96" s="47"/>
      <c r="AP96" s="47"/>
      <c r="AQ96" s="47"/>
      <c r="AR96" s="47"/>
      <c r="AS96" s="47"/>
      <c r="AT96" s="47"/>
      <c r="AU96" s="47"/>
      <c r="AV96" s="47"/>
      <c r="AW96" s="47"/>
      <c r="AX96" s="47"/>
      <c r="AY96" s="58"/>
      <c r="AZ96" s="58"/>
      <c r="BA96" s="58"/>
      <c r="BB96" s="58"/>
      <c r="BC96" s="58"/>
    </row>
    <row r="97" customFormat="false" ht="42" hidden="false" customHeight="true" outlineLevel="0" collapsed="false">
      <c r="A97" s="54" t="n">
        <v>96</v>
      </c>
      <c r="B97" s="46" t="s">
        <v>416</v>
      </c>
      <c r="C97" s="46" t="s">
        <v>2783</v>
      </c>
      <c r="D97" s="46" t="s">
        <v>18</v>
      </c>
      <c r="E97" s="46" t="s">
        <v>2784</v>
      </c>
      <c r="F97" s="55" t="n">
        <v>24947</v>
      </c>
      <c r="G97" s="56" t="s">
        <v>2785</v>
      </c>
      <c r="H97" s="56"/>
      <c r="I97" s="56" t="s">
        <v>2786</v>
      </c>
      <c r="J97" s="46" t="s">
        <v>2787</v>
      </c>
      <c r="K97" s="57" t="n">
        <v>25668</v>
      </c>
      <c r="L97" s="46" t="s">
        <v>2788</v>
      </c>
      <c r="M97" s="46"/>
      <c r="N97" s="46"/>
      <c r="O97" s="49" t="s">
        <v>2789</v>
      </c>
      <c r="P97" s="49" t="s">
        <v>2790</v>
      </c>
      <c r="Q97" s="49" t="s">
        <v>2791</v>
      </c>
      <c r="R97" s="49" t="s">
        <v>2792</v>
      </c>
      <c r="S97" s="46" t="s">
        <v>2793</v>
      </c>
      <c r="T97" s="49" t="s">
        <v>2794</v>
      </c>
      <c r="U97" s="49" t="s">
        <v>2795</v>
      </c>
      <c r="V97" s="49" t="s">
        <v>2796</v>
      </c>
      <c r="W97" s="49" t="s">
        <v>2797</v>
      </c>
      <c r="X97" s="46" t="s">
        <v>2798</v>
      </c>
      <c r="Y97" s="46" t="n">
        <v>2</v>
      </c>
      <c r="Z97" s="46" t="n">
        <v>7</v>
      </c>
      <c r="AA97" s="46" t="s">
        <v>655</v>
      </c>
      <c r="AB97" s="46" t="s">
        <v>417</v>
      </c>
      <c r="AC97" s="46" t="s">
        <v>2799</v>
      </c>
      <c r="AD97" s="46" t="s">
        <v>657</v>
      </c>
      <c r="AE97" s="46" t="s">
        <v>1609</v>
      </c>
      <c r="AF97" s="46" t="s">
        <v>2261</v>
      </c>
      <c r="AG97" s="46" t="s">
        <v>2262</v>
      </c>
      <c r="AH97" s="46" t="s">
        <v>1706</v>
      </c>
      <c r="AI97" s="47"/>
      <c r="AJ97" s="47"/>
      <c r="AK97" s="47"/>
      <c r="AL97" s="47"/>
      <c r="AM97" s="47"/>
      <c r="AN97" s="47"/>
      <c r="AO97" s="47"/>
      <c r="AP97" s="47"/>
      <c r="AQ97" s="47"/>
      <c r="AR97" s="47"/>
      <c r="AS97" s="47"/>
      <c r="AT97" s="47"/>
      <c r="AU97" s="47"/>
      <c r="AV97" s="47"/>
      <c r="AW97" s="47"/>
      <c r="AX97" s="47"/>
      <c r="AY97" s="58"/>
      <c r="AZ97" s="58"/>
      <c r="BA97" s="58"/>
      <c r="BB97" s="58"/>
      <c r="BC97" s="58"/>
    </row>
    <row r="98" customFormat="false" ht="42" hidden="false" customHeight="true" outlineLevel="0" collapsed="false">
      <c r="A98" s="54" t="n">
        <v>97</v>
      </c>
      <c r="B98" s="46" t="s">
        <v>420</v>
      </c>
      <c r="C98" s="46" t="s">
        <v>2800</v>
      </c>
      <c r="D98" s="46" t="s">
        <v>18</v>
      </c>
      <c r="E98" s="46" t="s">
        <v>2801</v>
      </c>
      <c r="F98" s="55" t="n">
        <v>20724</v>
      </c>
      <c r="G98" s="56" t="s">
        <v>2802</v>
      </c>
      <c r="H98" s="56"/>
      <c r="I98" s="56" t="s">
        <v>2803</v>
      </c>
      <c r="J98" s="46" t="s">
        <v>2804</v>
      </c>
      <c r="K98" s="57" t="n">
        <v>23146</v>
      </c>
      <c r="L98" s="46" t="s">
        <v>2805</v>
      </c>
      <c r="M98" s="46"/>
      <c r="N98" s="46"/>
      <c r="O98" s="49" t="s">
        <v>2806</v>
      </c>
      <c r="P98" s="49" t="s">
        <v>2807</v>
      </c>
      <c r="Q98" s="49" t="s">
        <v>2808</v>
      </c>
      <c r="R98" s="49" t="s">
        <v>2809</v>
      </c>
      <c r="S98" s="46" t="s">
        <v>2810</v>
      </c>
      <c r="T98" s="49" t="s">
        <v>15</v>
      </c>
      <c r="U98" s="49" t="s">
        <v>15</v>
      </c>
      <c r="V98" s="49" t="s">
        <v>15</v>
      </c>
      <c r="W98" s="49" t="s">
        <v>15</v>
      </c>
      <c r="X98" s="46" t="s">
        <v>15</v>
      </c>
      <c r="Y98" s="46" t="n">
        <v>1</v>
      </c>
      <c r="Z98" s="46" t="n">
        <v>5</v>
      </c>
      <c r="AA98" s="46" t="s">
        <v>671</v>
      </c>
      <c r="AB98" s="46" t="s">
        <v>2811</v>
      </c>
      <c r="AC98" s="46" t="s">
        <v>2812</v>
      </c>
      <c r="AD98" s="46" t="s">
        <v>657</v>
      </c>
      <c r="AE98" s="46" t="s">
        <v>1609</v>
      </c>
      <c r="AF98" s="46" t="s">
        <v>2813</v>
      </c>
      <c r="AG98" s="46" t="s">
        <v>2814</v>
      </c>
      <c r="AH98" s="46" t="s">
        <v>1706</v>
      </c>
      <c r="AI98" s="47"/>
      <c r="AJ98" s="47"/>
      <c r="AK98" s="47"/>
      <c r="AL98" s="47"/>
      <c r="AM98" s="47"/>
      <c r="AN98" s="47"/>
      <c r="AO98" s="47"/>
      <c r="AP98" s="47"/>
      <c r="AQ98" s="47"/>
      <c r="AR98" s="47"/>
      <c r="AS98" s="47"/>
      <c r="AT98" s="47"/>
      <c r="AU98" s="47"/>
      <c r="AV98" s="47"/>
      <c r="AW98" s="47"/>
      <c r="AX98" s="47"/>
      <c r="AY98" s="58"/>
      <c r="AZ98" s="58"/>
      <c r="BA98" s="58"/>
      <c r="BB98" s="58"/>
      <c r="BC98" s="58"/>
    </row>
    <row r="99" customFormat="false" ht="42" hidden="false" customHeight="true" outlineLevel="0" collapsed="false">
      <c r="A99" s="54" t="n">
        <v>98</v>
      </c>
      <c r="B99" s="46" t="s">
        <v>424</v>
      </c>
      <c r="C99" s="46" t="s">
        <v>2815</v>
      </c>
      <c r="D99" s="46" t="s">
        <v>13</v>
      </c>
      <c r="E99" s="46" t="s">
        <v>2816</v>
      </c>
      <c r="F99" s="57" t="n">
        <v>31746</v>
      </c>
      <c r="G99" s="56" t="s">
        <v>2817</v>
      </c>
      <c r="H99" s="56"/>
      <c r="I99" s="56" t="s">
        <v>2818</v>
      </c>
      <c r="J99" s="46"/>
      <c r="K99" s="57"/>
      <c r="L99" s="46"/>
      <c r="M99" s="46"/>
      <c r="N99" s="46"/>
      <c r="O99" s="49" t="s">
        <v>2819</v>
      </c>
      <c r="P99" s="49" t="s">
        <v>2795</v>
      </c>
      <c r="Q99" s="49" t="s">
        <v>2820</v>
      </c>
      <c r="R99" s="49" t="s">
        <v>2821</v>
      </c>
      <c r="S99" s="46" t="s">
        <v>2822</v>
      </c>
      <c r="T99" s="49" t="s">
        <v>15</v>
      </c>
      <c r="U99" s="49" t="s">
        <v>15</v>
      </c>
      <c r="V99" s="49" t="s">
        <v>15</v>
      </c>
      <c r="W99" s="49" t="s">
        <v>15</v>
      </c>
      <c r="X99" s="46" t="s">
        <v>15</v>
      </c>
      <c r="Y99" s="46" t="n">
        <v>1</v>
      </c>
      <c r="Z99" s="46" t="n">
        <v>7</v>
      </c>
      <c r="AA99" s="46" t="s">
        <v>655</v>
      </c>
      <c r="AB99" s="46" t="s">
        <v>425</v>
      </c>
      <c r="AC99" s="46" t="s">
        <v>2823</v>
      </c>
      <c r="AD99" s="46" t="s">
        <v>657</v>
      </c>
      <c r="AE99" s="46" t="s">
        <v>1609</v>
      </c>
      <c r="AF99" s="46" t="s">
        <v>2824</v>
      </c>
      <c r="AG99" s="46" t="s">
        <v>2825</v>
      </c>
      <c r="AH99" s="46" t="s">
        <v>1706</v>
      </c>
      <c r="AI99" s="47"/>
      <c r="AJ99" s="47"/>
      <c r="AK99" s="47"/>
      <c r="AL99" s="47"/>
      <c r="AM99" s="47"/>
      <c r="AN99" s="47"/>
      <c r="AO99" s="47"/>
      <c r="AP99" s="47"/>
      <c r="AQ99" s="47"/>
      <c r="AR99" s="47"/>
      <c r="AS99" s="47"/>
      <c r="AT99" s="47"/>
      <c r="AU99" s="47"/>
      <c r="AV99" s="47"/>
      <c r="AW99" s="47"/>
      <c r="AX99" s="47"/>
      <c r="AY99" s="58"/>
      <c r="AZ99" s="58"/>
      <c r="BA99" s="58"/>
      <c r="BB99" s="58"/>
      <c r="BC99" s="58"/>
    </row>
    <row r="100" customFormat="false" ht="42" hidden="false" customHeight="true" outlineLevel="0" collapsed="false">
      <c r="A100" s="54" t="n">
        <v>99</v>
      </c>
      <c r="B100" s="46" t="s">
        <v>428</v>
      </c>
      <c r="C100" s="46" t="s">
        <v>2826</v>
      </c>
      <c r="D100" s="46" t="s">
        <v>18</v>
      </c>
      <c r="E100" s="46" t="s">
        <v>2827</v>
      </c>
      <c r="F100" s="55" t="n">
        <v>22773</v>
      </c>
      <c r="G100" s="56" t="s">
        <v>2828</v>
      </c>
      <c r="H100" s="56" t="s">
        <v>2829</v>
      </c>
      <c r="I100" s="56" t="s">
        <v>2830</v>
      </c>
      <c r="J100" s="46" t="s">
        <v>2831</v>
      </c>
      <c r="K100" s="57" t="n">
        <v>23378</v>
      </c>
      <c r="L100" s="46" t="s">
        <v>2832</v>
      </c>
      <c r="M100" s="46"/>
      <c r="N100" s="46"/>
      <c r="O100" s="49" t="s">
        <v>2833</v>
      </c>
      <c r="P100" s="49" t="s">
        <v>1737</v>
      </c>
      <c r="Q100" s="49" t="s">
        <v>1738</v>
      </c>
      <c r="R100" s="49" t="s">
        <v>1739</v>
      </c>
      <c r="S100" s="46" t="s">
        <v>2834</v>
      </c>
      <c r="T100" s="49" t="s">
        <v>2835</v>
      </c>
      <c r="U100" s="49" t="s">
        <v>1699</v>
      </c>
      <c r="V100" s="49" t="s">
        <v>1700</v>
      </c>
      <c r="W100" s="49" t="s">
        <v>1701</v>
      </c>
      <c r="X100" s="46" t="s">
        <v>1702</v>
      </c>
      <c r="Y100" s="46" t="n">
        <v>2</v>
      </c>
      <c r="Z100" s="46" t="n">
        <v>6</v>
      </c>
      <c r="AA100" s="46" t="s">
        <v>671</v>
      </c>
      <c r="AB100" s="46" t="s">
        <v>429</v>
      </c>
      <c r="AC100" s="46" t="s">
        <v>2836</v>
      </c>
      <c r="AD100" s="46" t="s">
        <v>657</v>
      </c>
      <c r="AE100" s="46" t="s">
        <v>1609</v>
      </c>
      <c r="AF100" s="46" t="s">
        <v>2837</v>
      </c>
      <c r="AG100" s="46" t="s">
        <v>2838</v>
      </c>
      <c r="AH100" s="46" t="s">
        <v>2839</v>
      </c>
      <c r="AI100" s="47"/>
      <c r="AJ100" s="47"/>
      <c r="AK100" s="47"/>
      <c r="AL100" s="47"/>
      <c r="AM100" s="47"/>
      <c r="AN100" s="47"/>
      <c r="AO100" s="47"/>
      <c r="AP100" s="47"/>
      <c r="AQ100" s="47"/>
      <c r="AR100" s="47"/>
      <c r="AS100" s="47"/>
      <c r="AT100" s="47"/>
      <c r="AU100" s="47"/>
      <c r="AV100" s="47"/>
      <c r="AW100" s="47"/>
      <c r="AX100" s="47"/>
      <c r="AY100" s="58"/>
      <c r="AZ100" s="58"/>
      <c r="BA100" s="58"/>
      <c r="BB100" s="58"/>
      <c r="BC100" s="58"/>
    </row>
    <row r="101" customFormat="false" ht="55.5" hidden="false" customHeight="true" outlineLevel="0" collapsed="false">
      <c r="A101" s="54" t="n">
        <v>100</v>
      </c>
      <c r="B101" s="46" t="s">
        <v>431</v>
      </c>
      <c r="C101" s="46" t="s">
        <v>2840</v>
      </c>
      <c r="D101" s="46" t="s">
        <v>48</v>
      </c>
      <c r="E101" s="46" t="s">
        <v>2841</v>
      </c>
      <c r="F101" s="55" t="n">
        <v>32897</v>
      </c>
      <c r="G101" s="56" t="s">
        <v>2842</v>
      </c>
      <c r="H101" s="56" t="s">
        <v>2843</v>
      </c>
      <c r="I101" s="56" t="s">
        <v>2844</v>
      </c>
      <c r="J101" s="46" t="s">
        <v>2845</v>
      </c>
      <c r="K101" s="57" t="n">
        <v>32666</v>
      </c>
      <c r="L101" s="46" t="s">
        <v>2846</v>
      </c>
      <c r="M101" s="46"/>
      <c r="N101" s="46" t="s">
        <v>1735</v>
      </c>
      <c r="O101" s="49" t="s">
        <v>2847</v>
      </c>
      <c r="P101" s="49" t="s">
        <v>2034</v>
      </c>
      <c r="Q101" s="49" t="s">
        <v>2035</v>
      </c>
      <c r="R101" s="49" t="s">
        <v>1901</v>
      </c>
      <c r="S101" s="46" t="s">
        <v>2036</v>
      </c>
      <c r="T101" s="49" t="s">
        <v>15</v>
      </c>
      <c r="U101" s="49" t="s">
        <v>15</v>
      </c>
      <c r="V101" s="49" t="s">
        <v>15</v>
      </c>
      <c r="W101" s="49" t="s">
        <v>15</v>
      </c>
      <c r="X101" s="46" t="s">
        <v>15</v>
      </c>
      <c r="Y101" s="46" t="n">
        <v>1</v>
      </c>
      <c r="Z101" s="46" t="n">
        <v>5</v>
      </c>
      <c r="AA101" s="46" t="s">
        <v>655</v>
      </c>
      <c r="AB101" s="46" t="s">
        <v>432</v>
      </c>
      <c r="AC101" s="46" t="s">
        <v>2848</v>
      </c>
      <c r="AD101" s="46" t="s">
        <v>657</v>
      </c>
      <c r="AE101" s="46" t="s">
        <v>1630</v>
      </c>
      <c r="AF101" s="46" t="s">
        <v>1742</v>
      </c>
      <c r="AG101" s="46" t="s">
        <v>1743</v>
      </c>
      <c r="AH101" s="46" t="s">
        <v>1744</v>
      </c>
      <c r="AI101" s="47" t="s">
        <v>2849</v>
      </c>
      <c r="AJ101" s="47" t="s">
        <v>740</v>
      </c>
      <c r="AK101" s="47" t="s">
        <v>1579</v>
      </c>
      <c r="AL101" s="48" t="n">
        <v>42143</v>
      </c>
      <c r="AM101" s="47" t="n">
        <v>11</v>
      </c>
      <c r="AN101" s="47" t="s">
        <v>2850</v>
      </c>
      <c r="AO101" s="47" t="s">
        <v>1581</v>
      </c>
      <c r="AP101" s="47" t="s">
        <v>2851</v>
      </c>
      <c r="AQ101" s="47"/>
      <c r="AR101" s="47"/>
      <c r="AS101" s="47"/>
      <c r="AT101" s="47"/>
      <c r="AU101" s="47"/>
      <c r="AV101" s="47"/>
      <c r="AW101" s="47"/>
      <c r="AX101" s="47"/>
      <c r="AY101" s="58"/>
      <c r="AZ101" s="58"/>
      <c r="BA101" s="58"/>
      <c r="BB101" s="58"/>
      <c r="BC101" s="58"/>
    </row>
    <row r="102" customFormat="false" ht="15.75" hidden="false" customHeight="true" outlineLevel="0" collapsed="false">
      <c r="A102" s="23"/>
      <c r="B102" s="23"/>
      <c r="C102" s="23"/>
      <c r="D102" s="23"/>
      <c r="E102" s="23"/>
      <c r="F102" s="23"/>
      <c r="G102" s="23"/>
      <c r="H102" s="23"/>
      <c r="I102" s="23"/>
      <c r="J102" s="23"/>
      <c r="K102" s="58"/>
      <c r="L102" s="58"/>
      <c r="M102" s="58"/>
      <c r="N102" s="58"/>
      <c r="O102" s="23"/>
      <c r="P102" s="23"/>
      <c r="Q102" s="23"/>
      <c r="R102" s="23"/>
      <c r="S102" s="23"/>
      <c r="T102" s="23"/>
      <c r="U102" s="23"/>
      <c r="V102" s="23"/>
      <c r="W102" s="23"/>
      <c r="X102" s="23"/>
      <c r="Y102" s="23"/>
      <c r="Z102" s="23"/>
      <c r="AA102" s="23"/>
      <c r="AB102" s="23"/>
      <c r="AC102" s="23"/>
      <c r="AD102" s="23"/>
      <c r="AE102" s="23"/>
      <c r="AF102" s="23"/>
      <c r="AG102" s="23"/>
      <c r="AH102" s="23"/>
      <c r="AI102" s="24"/>
      <c r="AJ102" s="24"/>
      <c r="AK102" s="24"/>
      <c r="AL102" s="24"/>
      <c r="AM102" s="24"/>
      <c r="AN102" s="24"/>
      <c r="AO102" s="24"/>
      <c r="AP102" s="24"/>
      <c r="AQ102" s="24"/>
      <c r="AR102" s="24"/>
      <c r="AS102" s="24"/>
      <c r="AT102" s="24"/>
      <c r="AU102" s="24"/>
      <c r="AV102" s="24"/>
      <c r="AW102" s="24"/>
      <c r="AX102" s="24"/>
      <c r="AY102" s="58"/>
      <c r="AZ102" s="58"/>
      <c r="BA102" s="58"/>
      <c r="BB102" s="58"/>
      <c r="BC102" s="58"/>
    </row>
    <row r="103" customFormat="false" ht="15.75" hidden="false" customHeight="true" outlineLevel="0" collapsed="false">
      <c r="A103" s="23"/>
      <c r="B103" s="23"/>
      <c r="C103" s="23"/>
      <c r="D103" s="23"/>
      <c r="E103" s="23"/>
      <c r="F103" s="23"/>
      <c r="G103" s="23"/>
      <c r="H103" s="23"/>
      <c r="I103" s="23"/>
      <c r="J103" s="23"/>
      <c r="K103" s="58"/>
      <c r="L103" s="58"/>
      <c r="M103" s="58"/>
      <c r="N103" s="58"/>
      <c r="O103" s="23"/>
      <c r="P103" s="23"/>
      <c r="Q103" s="23"/>
      <c r="R103" s="23"/>
      <c r="S103" s="23"/>
      <c r="T103" s="23"/>
      <c r="U103" s="23"/>
      <c r="V103" s="23"/>
      <c r="W103" s="23"/>
      <c r="X103" s="23"/>
      <c r="Y103" s="23"/>
      <c r="Z103" s="23"/>
      <c r="AA103" s="23"/>
      <c r="AB103" s="23"/>
      <c r="AC103" s="23"/>
      <c r="AD103" s="23"/>
      <c r="AE103" s="23"/>
      <c r="AF103" s="23"/>
      <c r="AG103" s="23"/>
      <c r="AH103" s="23"/>
      <c r="AI103" s="24"/>
      <c r="AJ103" s="24"/>
      <c r="AK103" s="24"/>
      <c r="AL103" s="24"/>
      <c r="AM103" s="24"/>
      <c r="AN103" s="24"/>
      <c r="AO103" s="24"/>
      <c r="AP103" s="24"/>
      <c r="AQ103" s="24"/>
      <c r="AR103" s="24"/>
      <c r="AS103" s="24"/>
      <c r="AT103" s="24"/>
      <c r="AU103" s="24"/>
      <c r="AV103" s="24"/>
      <c r="AW103" s="24"/>
      <c r="AX103" s="24"/>
      <c r="AY103" s="58"/>
      <c r="AZ103" s="58"/>
      <c r="BA103" s="58"/>
      <c r="BB103" s="58"/>
      <c r="BC103" s="58"/>
    </row>
    <row r="104" customFormat="false" ht="15.75" hidden="false" customHeight="true" outlineLevel="0" collapsed="false">
      <c r="A104" s="23"/>
      <c r="B104" s="23"/>
      <c r="C104" s="23"/>
      <c r="D104" s="23"/>
      <c r="E104" s="23"/>
      <c r="F104" s="23"/>
      <c r="G104" s="23"/>
      <c r="H104" s="23"/>
      <c r="I104" s="23"/>
      <c r="J104" s="23"/>
      <c r="K104" s="58"/>
      <c r="L104" s="58"/>
      <c r="M104" s="58"/>
      <c r="N104" s="58"/>
      <c r="O104" s="23"/>
      <c r="P104" s="23"/>
      <c r="Q104" s="23"/>
      <c r="R104" s="23"/>
      <c r="S104" s="23"/>
      <c r="T104" s="23"/>
      <c r="U104" s="23"/>
      <c r="V104" s="23"/>
      <c r="W104" s="23"/>
      <c r="X104" s="23"/>
      <c r="Y104" s="23"/>
      <c r="Z104" s="23"/>
      <c r="AA104" s="23"/>
      <c r="AB104" s="23"/>
      <c r="AC104" s="23"/>
      <c r="AD104" s="23"/>
      <c r="AE104" s="23"/>
      <c r="AF104" s="23"/>
      <c r="AG104" s="23"/>
      <c r="AH104" s="23"/>
      <c r="AI104" s="24"/>
      <c r="AJ104" s="24"/>
      <c r="AK104" s="24"/>
      <c r="AL104" s="24"/>
      <c r="AM104" s="24"/>
      <c r="AN104" s="24"/>
      <c r="AO104" s="24"/>
      <c r="AP104" s="24"/>
      <c r="AQ104" s="24"/>
      <c r="AR104" s="24"/>
      <c r="AS104" s="24"/>
      <c r="AT104" s="24"/>
      <c r="AU104" s="24"/>
      <c r="AV104" s="24"/>
      <c r="AW104" s="24"/>
      <c r="AX104" s="24"/>
      <c r="AY104" s="58"/>
      <c r="AZ104" s="58"/>
      <c r="BA104" s="58"/>
      <c r="BB104" s="58"/>
      <c r="BC104" s="58"/>
    </row>
    <row r="105" customFormat="false" ht="15.75" hidden="false" customHeight="true" outlineLevel="0" collapsed="false">
      <c r="A105" s="23"/>
      <c r="B105" s="23"/>
      <c r="C105" s="23"/>
      <c r="D105" s="23"/>
      <c r="E105" s="23"/>
      <c r="F105" s="23"/>
      <c r="G105" s="23"/>
      <c r="H105" s="23"/>
      <c r="I105" s="23"/>
      <c r="J105" s="23"/>
      <c r="K105" s="58"/>
      <c r="L105" s="58"/>
      <c r="M105" s="58"/>
      <c r="N105" s="58"/>
      <c r="O105" s="23"/>
      <c r="P105" s="23"/>
      <c r="Q105" s="23"/>
      <c r="R105" s="23"/>
      <c r="S105" s="23"/>
      <c r="T105" s="23"/>
      <c r="U105" s="23"/>
      <c r="V105" s="23"/>
      <c r="W105" s="23"/>
      <c r="X105" s="23"/>
      <c r="Y105" s="23"/>
      <c r="Z105" s="23"/>
      <c r="AA105" s="23"/>
      <c r="AB105" s="23"/>
      <c r="AC105" s="23"/>
      <c r="AD105" s="23"/>
      <c r="AE105" s="23"/>
      <c r="AF105" s="23"/>
      <c r="AG105" s="23"/>
      <c r="AH105" s="23"/>
      <c r="AI105" s="24"/>
      <c r="AJ105" s="24"/>
      <c r="AK105" s="24"/>
      <c r="AL105" s="24"/>
      <c r="AM105" s="24"/>
      <c r="AN105" s="24"/>
      <c r="AO105" s="24"/>
      <c r="AP105" s="24"/>
      <c r="AQ105" s="24"/>
      <c r="AR105" s="24"/>
      <c r="AS105" s="24"/>
      <c r="AT105" s="24"/>
      <c r="AU105" s="24"/>
      <c r="AV105" s="24"/>
      <c r="AW105" s="24"/>
      <c r="AX105" s="24"/>
      <c r="AY105" s="58"/>
      <c r="AZ105" s="58"/>
      <c r="BA105" s="58"/>
      <c r="BB105" s="58"/>
      <c r="BC105" s="58"/>
    </row>
    <row r="106" customFormat="false" ht="15.75" hidden="false" customHeight="true" outlineLevel="0" collapsed="false">
      <c r="A106" s="23"/>
      <c r="B106" s="23"/>
      <c r="C106" s="23"/>
      <c r="D106" s="23"/>
      <c r="E106" s="23"/>
      <c r="F106" s="23"/>
      <c r="G106" s="23"/>
      <c r="H106" s="23"/>
      <c r="I106" s="23"/>
      <c r="J106" s="23"/>
      <c r="K106" s="58"/>
      <c r="L106" s="58"/>
      <c r="M106" s="58"/>
      <c r="N106" s="58"/>
      <c r="O106" s="23"/>
      <c r="P106" s="23"/>
      <c r="Q106" s="23"/>
      <c r="R106" s="23"/>
      <c r="S106" s="23"/>
      <c r="T106" s="23"/>
      <c r="U106" s="23"/>
      <c r="V106" s="23"/>
      <c r="W106" s="23"/>
      <c r="X106" s="23"/>
      <c r="Y106" s="23"/>
      <c r="Z106" s="23"/>
      <c r="AA106" s="23"/>
      <c r="AB106" s="23"/>
      <c r="AC106" s="23"/>
      <c r="AD106" s="23"/>
      <c r="AE106" s="23"/>
      <c r="AF106" s="23"/>
      <c r="AG106" s="23"/>
      <c r="AH106" s="23"/>
      <c r="AI106" s="24"/>
      <c r="AJ106" s="24"/>
      <c r="AK106" s="24"/>
      <c r="AL106" s="24"/>
      <c r="AM106" s="24"/>
      <c r="AN106" s="24"/>
      <c r="AO106" s="24"/>
      <c r="AP106" s="24"/>
      <c r="AQ106" s="24"/>
      <c r="AR106" s="24"/>
      <c r="AS106" s="24"/>
      <c r="AT106" s="24"/>
      <c r="AU106" s="24"/>
      <c r="AV106" s="24"/>
      <c r="AW106" s="24"/>
      <c r="AX106" s="24"/>
      <c r="AY106" s="58"/>
      <c r="AZ106" s="58"/>
      <c r="BA106" s="58"/>
      <c r="BB106" s="58"/>
      <c r="BC106" s="58"/>
    </row>
    <row r="107" customFormat="false" ht="15.75" hidden="false" customHeight="true" outlineLevel="0" collapsed="false">
      <c r="A107" s="23"/>
      <c r="B107" s="23"/>
      <c r="C107" s="23"/>
      <c r="D107" s="23"/>
      <c r="E107" s="23"/>
      <c r="F107" s="23"/>
      <c r="G107" s="23"/>
      <c r="H107" s="23"/>
      <c r="I107" s="23"/>
      <c r="J107" s="23"/>
      <c r="K107" s="58"/>
      <c r="L107" s="58"/>
      <c r="M107" s="58"/>
      <c r="N107" s="58"/>
      <c r="O107" s="23"/>
      <c r="P107" s="23"/>
      <c r="Q107" s="23"/>
      <c r="R107" s="23"/>
      <c r="S107" s="23"/>
      <c r="T107" s="23"/>
      <c r="U107" s="23"/>
      <c r="V107" s="23"/>
      <c r="W107" s="23"/>
      <c r="X107" s="23"/>
      <c r="Y107" s="23"/>
      <c r="Z107" s="23"/>
      <c r="AA107" s="23"/>
      <c r="AB107" s="23"/>
      <c r="AC107" s="23"/>
      <c r="AD107" s="23"/>
      <c r="AE107" s="23"/>
      <c r="AF107" s="23"/>
      <c r="AG107" s="23"/>
      <c r="AH107" s="23"/>
      <c r="AI107" s="24"/>
      <c r="AJ107" s="24"/>
      <c r="AK107" s="24"/>
      <c r="AL107" s="24"/>
      <c r="AM107" s="24"/>
      <c r="AN107" s="24"/>
      <c r="AO107" s="24"/>
      <c r="AP107" s="24"/>
      <c r="AQ107" s="24"/>
      <c r="AR107" s="24"/>
      <c r="AS107" s="24"/>
      <c r="AT107" s="24"/>
      <c r="AU107" s="24"/>
      <c r="AV107" s="24"/>
      <c r="AW107" s="24"/>
      <c r="AX107" s="24"/>
      <c r="AY107" s="58"/>
      <c r="AZ107" s="58"/>
      <c r="BA107" s="58"/>
      <c r="BB107" s="58"/>
      <c r="BC107" s="58"/>
    </row>
    <row r="108" customFormat="false" ht="15.75" hidden="false" customHeight="true" outlineLevel="0" collapsed="false">
      <c r="A108" s="23"/>
      <c r="B108" s="23"/>
      <c r="C108" s="23"/>
      <c r="D108" s="23"/>
      <c r="E108" s="23"/>
      <c r="F108" s="23"/>
      <c r="G108" s="23"/>
      <c r="H108" s="23"/>
      <c r="I108" s="23"/>
      <c r="J108" s="23"/>
      <c r="K108" s="58"/>
      <c r="L108" s="58"/>
      <c r="M108" s="58"/>
      <c r="N108" s="58"/>
      <c r="O108" s="23"/>
      <c r="P108" s="23"/>
      <c r="Q108" s="23"/>
      <c r="R108" s="23"/>
      <c r="S108" s="23"/>
      <c r="T108" s="23"/>
      <c r="U108" s="23"/>
      <c r="V108" s="23"/>
      <c r="W108" s="23"/>
      <c r="X108" s="23"/>
      <c r="Y108" s="23"/>
      <c r="Z108" s="23"/>
      <c r="AA108" s="23"/>
      <c r="AB108" s="23"/>
      <c r="AC108" s="23"/>
      <c r="AD108" s="23"/>
      <c r="AE108" s="23"/>
      <c r="AF108" s="23"/>
      <c r="AG108" s="23"/>
      <c r="AH108" s="23"/>
      <c r="AI108" s="24"/>
      <c r="AJ108" s="24"/>
      <c r="AK108" s="24"/>
      <c r="AL108" s="24"/>
      <c r="AM108" s="24"/>
      <c r="AN108" s="24"/>
      <c r="AO108" s="24"/>
      <c r="AP108" s="24"/>
      <c r="AQ108" s="24"/>
      <c r="AR108" s="24"/>
      <c r="AS108" s="24"/>
      <c r="AT108" s="24"/>
      <c r="AU108" s="24"/>
      <c r="AV108" s="24"/>
      <c r="AW108" s="24"/>
      <c r="AX108" s="24"/>
      <c r="AY108" s="58"/>
      <c r="AZ108" s="58"/>
      <c r="BA108" s="58"/>
      <c r="BB108" s="58"/>
      <c r="BC108" s="58"/>
    </row>
    <row r="109" customFormat="false" ht="15.75" hidden="false" customHeight="true" outlineLevel="0" collapsed="false">
      <c r="A109" s="23"/>
      <c r="B109" s="23"/>
      <c r="C109" s="23"/>
      <c r="D109" s="23"/>
      <c r="E109" s="23"/>
      <c r="F109" s="23"/>
      <c r="G109" s="23"/>
      <c r="H109" s="23"/>
      <c r="I109" s="23"/>
      <c r="J109" s="23"/>
      <c r="K109" s="58"/>
      <c r="L109" s="58"/>
      <c r="M109" s="58"/>
      <c r="N109" s="58"/>
      <c r="O109" s="23"/>
      <c r="P109" s="23"/>
      <c r="Q109" s="23"/>
      <c r="R109" s="23"/>
      <c r="S109" s="23"/>
      <c r="T109" s="23"/>
      <c r="U109" s="23"/>
      <c r="V109" s="23"/>
      <c r="W109" s="23"/>
      <c r="X109" s="23"/>
      <c r="Y109" s="23"/>
      <c r="Z109" s="23"/>
      <c r="AA109" s="23"/>
      <c r="AB109" s="23"/>
      <c r="AC109" s="23"/>
      <c r="AD109" s="23"/>
      <c r="AE109" s="23"/>
      <c r="AF109" s="23"/>
      <c r="AG109" s="23"/>
      <c r="AH109" s="23"/>
      <c r="AI109" s="24"/>
      <c r="AJ109" s="24"/>
      <c r="AK109" s="24"/>
      <c r="AL109" s="24"/>
      <c r="AM109" s="24"/>
      <c r="AN109" s="24"/>
      <c r="AO109" s="24"/>
      <c r="AP109" s="24"/>
      <c r="AQ109" s="24"/>
      <c r="AR109" s="24"/>
      <c r="AS109" s="24"/>
      <c r="AT109" s="24"/>
      <c r="AU109" s="24"/>
      <c r="AV109" s="24"/>
      <c r="AW109" s="24"/>
      <c r="AX109" s="24"/>
      <c r="AY109" s="58"/>
      <c r="AZ109" s="58"/>
      <c r="BA109" s="58"/>
      <c r="BB109" s="58"/>
      <c r="BC109" s="58"/>
    </row>
    <row r="110" customFormat="false" ht="15.75" hidden="false" customHeight="true" outlineLevel="0" collapsed="false">
      <c r="A110" s="23"/>
      <c r="B110" s="23"/>
      <c r="C110" s="23"/>
      <c r="D110" s="23"/>
      <c r="E110" s="23"/>
      <c r="F110" s="23"/>
      <c r="G110" s="23"/>
      <c r="H110" s="23"/>
      <c r="I110" s="23"/>
      <c r="J110" s="23"/>
      <c r="K110" s="58"/>
      <c r="L110" s="58"/>
      <c r="M110" s="58"/>
      <c r="N110" s="58"/>
      <c r="O110" s="23"/>
      <c r="P110" s="23"/>
      <c r="Q110" s="23"/>
      <c r="R110" s="23"/>
      <c r="S110" s="23"/>
      <c r="T110" s="23"/>
      <c r="U110" s="23"/>
      <c r="V110" s="23"/>
      <c r="W110" s="23"/>
      <c r="X110" s="23"/>
      <c r="Y110" s="23"/>
      <c r="Z110" s="23"/>
      <c r="AA110" s="23"/>
      <c r="AB110" s="23"/>
      <c r="AC110" s="23"/>
      <c r="AD110" s="23"/>
      <c r="AE110" s="23"/>
      <c r="AF110" s="23"/>
      <c r="AG110" s="23"/>
      <c r="AH110" s="23"/>
      <c r="AI110" s="24"/>
      <c r="AJ110" s="24"/>
      <c r="AK110" s="24"/>
      <c r="AL110" s="24"/>
      <c r="AM110" s="24"/>
      <c r="AN110" s="24"/>
      <c r="AO110" s="24"/>
      <c r="AP110" s="24"/>
      <c r="AQ110" s="24"/>
      <c r="AR110" s="24"/>
      <c r="AS110" s="24"/>
      <c r="AT110" s="24"/>
      <c r="AU110" s="24"/>
      <c r="AV110" s="24"/>
      <c r="AW110" s="24"/>
      <c r="AX110" s="24"/>
      <c r="AY110" s="58"/>
      <c r="AZ110" s="58"/>
      <c r="BA110" s="58"/>
      <c r="BB110" s="58"/>
      <c r="BC110" s="58"/>
    </row>
    <row r="111" customFormat="false" ht="15.75" hidden="false" customHeight="true" outlineLevel="0" collapsed="false">
      <c r="A111" s="23"/>
      <c r="B111" s="23"/>
      <c r="C111" s="23"/>
      <c r="D111" s="23"/>
      <c r="E111" s="23"/>
      <c r="F111" s="23"/>
      <c r="G111" s="23"/>
      <c r="H111" s="23"/>
      <c r="I111" s="23"/>
      <c r="J111" s="23"/>
      <c r="K111" s="58"/>
      <c r="L111" s="58"/>
      <c r="M111" s="58"/>
      <c r="N111" s="58"/>
      <c r="O111" s="23"/>
      <c r="P111" s="23"/>
      <c r="Q111" s="23"/>
      <c r="R111" s="23"/>
      <c r="S111" s="23"/>
      <c r="T111" s="23"/>
      <c r="U111" s="23"/>
      <c r="V111" s="23"/>
      <c r="W111" s="23"/>
      <c r="X111" s="23"/>
      <c r="Y111" s="23"/>
      <c r="Z111" s="23"/>
      <c r="AA111" s="23"/>
      <c r="AB111" s="23"/>
      <c r="AC111" s="23"/>
      <c r="AD111" s="23"/>
      <c r="AE111" s="23"/>
      <c r="AF111" s="23"/>
      <c r="AG111" s="23"/>
      <c r="AH111" s="23"/>
      <c r="AI111" s="24"/>
      <c r="AJ111" s="24"/>
      <c r="AK111" s="24"/>
      <c r="AL111" s="24"/>
      <c r="AM111" s="24"/>
      <c r="AN111" s="24"/>
      <c r="AO111" s="24"/>
      <c r="AP111" s="24"/>
      <c r="AQ111" s="24"/>
      <c r="AR111" s="24"/>
      <c r="AS111" s="24"/>
      <c r="AT111" s="24"/>
      <c r="AU111" s="24"/>
      <c r="AV111" s="24"/>
      <c r="AW111" s="24"/>
      <c r="AX111" s="24"/>
      <c r="AY111" s="58"/>
      <c r="AZ111" s="58"/>
      <c r="BA111" s="58"/>
      <c r="BB111" s="58"/>
      <c r="BC111" s="58"/>
    </row>
    <row r="112" customFormat="false" ht="15.75" hidden="false" customHeight="true" outlineLevel="0" collapsed="false">
      <c r="A112" s="23"/>
      <c r="B112" s="23"/>
      <c r="C112" s="23"/>
      <c r="D112" s="23"/>
      <c r="E112" s="23"/>
      <c r="F112" s="23"/>
      <c r="G112" s="23"/>
      <c r="H112" s="23"/>
      <c r="I112" s="23"/>
      <c r="J112" s="23"/>
      <c r="K112" s="58"/>
      <c r="L112" s="58"/>
      <c r="M112" s="58"/>
      <c r="N112" s="58"/>
      <c r="O112" s="23"/>
      <c r="P112" s="23"/>
      <c r="Q112" s="23"/>
      <c r="R112" s="23"/>
      <c r="S112" s="23"/>
      <c r="T112" s="23"/>
      <c r="U112" s="23"/>
      <c r="V112" s="23"/>
      <c r="W112" s="23"/>
      <c r="X112" s="23"/>
      <c r="Y112" s="23"/>
      <c r="Z112" s="23"/>
      <c r="AA112" s="23"/>
      <c r="AB112" s="23"/>
      <c r="AC112" s="23"/>
      <c r="AD112" s="23"/>
      <c r="AE112" s="23"/>
      <c r="AF112" s="23"/>
      <c r="AG112" s="23"/>
      <c r="AH112" s="23"/>
      <c r="AI112" s="24"/>
      <c r="AJ112" s="24"/>
      <c r="AK112" s="24"/>
      <c r="AL112" s="24"/>
      <c r="AM112" s="24"/>
      <c r="AN112" s="24"/>
      <c r="AO112" s="24"/>
      <c r="AP112" s="24"/>
      <c r="AQ112" s="24"/>
      <c r="AR112" s="24"/>
      <c r="AS112" s="24"/>
      <c r="AT112" s="24"/>
      <c r="AU112" s="24"/>
      <c r="AV112" s="24"/>
      <c r="AW112" s="24"/>
      <c r="AX112" s="24"/>
      <c r="AY112" s="58"/>
      <c r="AZ112" s="58"/>
      <c r="BA112" s="58"/>
      <c r="BB112" s="58"/>
      <c r="BC112" s="58"/>
    </row>
    <row r="113" customFormat="false" ht="15.75" hidden="false" customHeight="true" outlineLevel="0" collapsed="false">
      <c r="A113" s="23"/>
      <c r="B113" s="23"/>
      <c r="C113" s="23"/>
      <c r="D113" s="23"/>
      <c r="E113" s="23"/>
      <c r="F113" s="23"/>
      <c r="G113" s="23"/>
      <c r="H113" s="23"/>
      <c r="I113" s="23"/>
      <c r="J113" s="23"/>
      <c r="K113" s="58"/>
      <c r="L113" s="58"/>
      <c r="M113" s="58"/>
      <c r="N113" s="58"/>
      <c r="O113" s="23"/>
      <c r="P113" s="23"/>
      <c r="Q113" s="23"/>
      <c r="R113" s="23"/>
      <c r="S113" s="23"/>
      <c r="T113" s="23"/>
      <c r="U113" s="23"/>
      <c r="V113" s="23"/>
      <c r="W113" s="23"/>
      <c r="X113" s="23"/>
      <c r="Y113" s="23"/>
      <c r="Z113" s="23"/>
      <c r="AA113" s="23"/>
      <c r="AB113" s="23"/>
      <c r="AC113" s="23"/>
      <c r="AD113" s="23"/>
      <c r="AE113" s="23"/>
      <c r="AF113" s="23"/>
      <c r="AG113" s="23"/>
      <c r="AH113" s="23"/>
      <c r="AI113" s="24"/>
      <c r="AJ113" s="24"/>
      <c r="AK113" s="24"/>
      <c r="AL113" s="24"/>
      <c r="AM113" s="24"/>
      <c r="AN113" s="24"/>
      <c r="AO113" s="24"/>
      <c r="AP113" s="24"/>
      <c r="AQ113" s="24"/>
      <c r="AR113" s="24"/>
      <c r="AS113" s="24"/>
      <c r="AT113" s="24"/>
      <c r="AU113" s="24"/>
      <c r="AV113" s="24"/>
      <c r="AW113" s="24"/>
      <c r="AX113" s="24"/>
      <c r="AY113" s="58"/>
      <c r="AZ113" s="58"/>
      <c r="BA113" s="58"/>
      <c r="BB113" s="58"/>
      <c r="BC113" s="58"/>
    </row>
    <row r="114" customFormat="false" ht="15.75" hidden="false" customHeight="true" outlineLevel="0" collapsed="false">
      <c r="A114" s="23"/>
      <c r="B114" s="23"/>
      <c r="C114" s="23"/>
      <c r="D114" s="23"/>
      <c r="E114" s="23"/>
      <c r="F114" s="23"/>
      <c r="G114" s="23"/>
      <c r="H114" s="23"/>
      <c r="I114" s="23"/>
      <c r="J114" s="23"/>
      <c r="K114" s="58"/>
      <c r="L114" s="58"/>
      <c r="M114" s="58"/>
      <c r="N114" s="58"/>
      <c r="O114" s="23"/>
      <c r="P114" s="23"/>
      <c r="Q114" s="23"/>
      <c r="R114" s="23"/>
      <c r="S114" s="23"/>
      <c r="T114" s="23"/>
      <c r="U114" s="23"/>
      <c r="V114" s="23"/>
      <c r="W114" s="23"/>
      <c r="X114" s="23"/>
      <c r="Y114" s="23"/>
      <c r="Z114" s="23"/>
      <c r="AA114" s="23"/>
      <c r="AB114" s="23"/>
      <c r="AC114" s="23"/>
      <c r="AD114" s="23"/>
      <c r="AE114" s="23"/>
      <c r="AF114" s="23"/>
      <c r="AG114" s="23"/>
      <c r="AH114" s="23"/>
      <c r="AI114" s="24"/>
      <c r="AJ114" s="24"/>
      <c r="AK114" s="24"/>
      <c r="AL114" s="24"/>
      <c r="AM114" s="24"/>
      <c r="AN114" s="24"/>
      <c r="AO114" s="24"/>
      <c r="AP114" s="24"/>
      <c r="AQ114" s="24"/>
      <c r="AR114" s="24"/>
      <c r="AS114" s="24"/>
      <c r="AT114" s="24"/>
      <c r="AU114" s="24"/>
      <c r="AV114" s="24"/>
      <c r="AW114" s="24"/>
      <c r="AX114" s="24"/>
      <c r="AY114" s="58"/>
      <c r="AZ114" s="58"/>
      <c r="BA114" s="58"/>
      <c r="BB114" s="58"/>
      <c r="BC114" s="58"/>
    </row>
    <row r="115" customFormat="false" ht="15.75" hidden="false" customHeight="true" outlineLevel="0" collapsed="false">
      <c r="A115" s="23"/>
      <c r="B115" s="23"/>
      <c r="C115" s="23"/>
      <c r="D115" s="23"/>
      <c r="E115" s="23"/>
      <c r="F115" s="23"/>
      <c r="G115" s="23"/>
      <c r="H115" s="23"/>
      <c r="I115" s="23"/>
      <c r="J115" s="23"/>
      <c r="K115" s="58"/>
      <c r="L115" s="58"/>
      <c r="M115" s="58"/>
      <c r="N115" s="58"/>
      <c r="O115" s="23"/>
      <c r="P115" s="23"/>
      <c r="Q115" s="23"/>
      <c r="R115" s="23"/>
      <c r="S115" s="23"/>
      <c r="T115" s="23"/>
      <c r="U115" s="23"/>
      <c r="V115" s="23"/>
      <c r="W115" s="23"/>
      <c r="X115" s="23"/>
      <c r="Y115" s="23"/>
      <c r="Z115" s="23"/>
      <c r="AA115" s="23"/>
      <c r="AB115" s="23"/>
      <c r="AC115" s="23"/>
      <c r="AD115" s="23"/>
      <c r="AE115" s="23"/>
      <c r="AF115" s="23"/>
      <c r="AG115" s="23"/>
      <c r="AH115" s="23"/>
      <c r="AI115" s="24"/>
      <c r="AJ115" s="24"/>
      <c r="AK115" s="24"/>
      <c r="AL115" s="24"/>
      <c r="AM115" s="24"/>
      <c r="AN115" s="24"/>
      <c r="AO115" s="24"/>
      <c r="AP115" s="24"/>
      <c r="AQ115" s="24"/>
      <c r="AR115" s="24"/>
      <c r="AS115" s="24"/>
      <c r="AT115" s="24"/>
      <c r="AU115" s="24"/>
      <c r="AV115" s="24"/>
      <c r="AW115" s="24"/>
      <c r="AX115" s="24"/>
      <c r="AY115" s="58"/>
      <c r="AZ115" s="58"/>
      <c r="BA115" s="58"/>
      <c r="BB115" s="58"/>
      <c r="BC115" s="58"/>
    </row>
    <row r="116" customFormat="false" ht="15.75" hidden="false" customHeight="true" outlineLevel="0" collapsed="false">
      <c r="A116" s="23"/>
      <c r="B116" s="23"/>
      <c r="C116" s="23"/>
      <c r="D116" s="23"/>
      <c r="E116" s="23"/>
      <c r="F116" s="23"/>
      <c r="G116" s="23"/>
      <c r="H116" s="23"/>
      <c r="I116" s="23"/>
      <c r="J116" s="23"/>
      <c r="K116" s="58"/>
      <c r="L116" s="58"/>
      <c r="M116" s="58"/>
      <c r="N116" s="58"/>
      <c r="O116" s="23"/>
      <c r="P116" s="23"/>
      <c r="Q116" s="23"/>
      <c r="R116" s="23"/>
      <c r="S116" s="23"/>
      <c r="T116" s="23"/>
      <c r="U116" s="23"/>
      <c r="V116" s="23"/>
      <c r="W116" s="23"/>
      <c r="X116" s="23"/>
      <c r="Y116" s="23"/>
      <c r="Z116" s="23"/>
      <c r="AA116" s="23"/>
      <c r="AB116" s="23"/>
      <c r="AC116" s="23"/>
      <c r="AD116" s="23"/>
      <c r="AE116" s="23"/>
      <c r="AF116" s="23"/>
      <c r="AG116" s="23"/>
      <c r="AH116" s="23"/>
      <c r="AI116" s="24"/>
      <c r="AJ116" s="24"/>
      <c r="AK116" s="24"/>
      <c r="AL116" s="24"/>
      <c r="AM116" s="24"/>
      <c r="AN116" s="24"/>
      <c r="AO116" s="24"/>
      <c r="AP116" s="24"/>
      <c r="AQ116" s="24"/>
      <c r="AR116" s="24"/>
      <c r="AS116" s="24"/>
      <c r="AT116" s="24"/>
      <c r="AU116" s="24"/>
      <c r="AV116" s="24"/>
      <c r="AW116" s="24"/>
      <c r="AX116" s="24"/>
      <c r="AY116" s="58"/>
      <c r="AZ116" s="58"/>
      <c r="BA116" s="58"/>
      <c r="BB116" s="58"/>
      <c r="BC116" s="58"/>
    </row>
    <row r="117" customFormat="false" ht="15.75" hidden="false" customHeight="true" outlineLevel="0" collapsed="false">
      <c r="A117" s="23"/>
      <c r="B117" s="23"/>
      <c r="C117" s="23"/>
      <c r="D117" s="23"/>
      <c r="E117" s="23"/>
      <c r="F117" s="23"/>
      <c r="G117" s="23"/>
      <c r="H117" s="23"/>
      <c r="I117" s="23"/>
      <c r="J117" s="23"/>
      <c r="K117" s="58"/>
      <c r="L117" s="58"/>
      <c r="M117" s="58"/>
      <c r="N117" s="58"/>
      <c r="O117" s="23"/>
      <c r="P117" s="23"/>
      <c r="Q117" s="23"/>
      <c r="R117" s="23"/>
      <c r="S117" s="23"/>
      <c r="T117" s="23"/>
      <c r="U117" s="23"/>
      <c r="V117" s="23"/>
      <c r="W117" s="23"/>
      <c r="X117" s="23"/>
      <c r="Y117" s="23"/>
      <c r="Z117" s="23"/>
      <c r="AA117" s="23"/>
      <c r="AB117" s="23"/>
      <c r="AC117" s="23"/>
      <c r="AD117" s="23"/>
      <c r="AE117" s="23"/>
      <c r="AF117" s="23"/>
      <c r="AG117" s="23"/>
      <c r="AH117" s="23"/>
      <c r="AI117" s="24"/>
      <c r="AJ117" s="24"/>
      <c r="AK117" s="24"/>
      <c r="AL117" s="24"/>
      <c r="AM117" s="24"/>
      <c r="AN117" s="24"/>
      <c r="AO117" s="24"/>
      <c r="AP117" s="24"/>
      <c r="AQ117" s="24"/>
      <c r="AR117" s="24"/>
      <c r="AS117" s="24"/>
      <c r="AT117" s="24"/>
      <c r="AU117" s="24"/>
      <c r="AV117" s="24"/>
      <c r="AW117" s="24"/>
      <c r="AX117" s="24"/>
      <c r="AY117" s="58"/>
      <c r="AZ117" s="58"/>
      <c r="BA117" s="58"/>
      <c r="BB117" s="58"/>
      <c r="BC117" s="58"/>
    </row>
    <row r="118" customFormat="false" ht="15.75" hidden="false" customHeight="true" outlineLevel="0" collapsed="false">
      <c r="A118" s="23"/>
      <c r="B118" s="23"/>
      <c r="C118" s="23"/>
      <c r="D118" s="23"/>
      <c r="E118" s="23"/>
      <c r="F118" s="23"/>
      <c r="G118" s="23"/>
      <c r="H118" s="23"/>
      <c r="I118" s="23"/>
      <c r="J118" s="23"/>
      <c r="K118" s="58"/>
      <c r="L118" s="58"/>
      <c r="M118" s="58"/>
      <c r="N118" s="58"/>
      <c r="O118" s="23"/>
      <c r="P118" s="23"/>
      <c r="Q118" s="23"/>
      <c r="R118" s="23"/>
      <c r="S118" s="23"/>
      <c r="T118" s="23"/>
      <c r="U118" s="23"/>
      <c r="V118" s="23"/>
      <c r="W118" s="23"/>
      <c r="X118" s="23"/>
      <c r="Y118" s="23"/>
      <c r="Z118" s="23"/>
      <c r="AA118" s="23"/>
      <c r="AB118" s="23"/>
      <c r="AC118" s="23"/>
      <c r="AD118" s="23"/>
      <c r="AE118" s="23"/>
      <c r="AF118" s="23"/>
      <c r="AG118" s="23"/>
      <c r="AH118" s="23"/>
      <c r="AI118" s="24"/>
      <c r="AJ118" s="24"/>
      <c r="AK118" s="24"/>
      <c r="AL118" s="24"/>
      <c r="AM118" s="24"/>
      <c r="AN118" s="24"/>
      <c r="AO118" s="24"/>
      <c r="AP118" s="24"/>
      <c r="AQ118" s="24"/>
      <c r="AR118" s="24"/>
      <c r="AS118" s="24"/>
      <c r="AT118" s="24"/>
      <c r="AU118" s="24"/>
      <c r="AV118" s="24"/>
      <c r="AW118" s="24"/>
      <c r="AX118" s="24"/>
      <c r="AY118" s="58"/>
      <c r="AZ118" s="58"/>
      <c r="BA118" s="58"/>
      <c r="BB118" s="58"/>
      <c r="BC118" s="58"/>
    </row>
    <row r="119" customFormat="false" ht="15.75" hidden="false" customHeight="true" outlineLevel="0" collapsed="false">
      <c r="A119" s="23"/>
      <c r="B119" s="23"/>
      <c r="C119" s="23"/>
      <c r="D119" s="23"/>
      <c r="E119" s="23"/>
      <c r="F119" s="23"/>
      <c r="G119" s="23"/>
      <c r="H119" s="23"/>
      <c r="I119" s="23"/>
      <c r="J119" s="23"/>
      <c r="K119" s="58"/>
      <c r="L119" s="58"/>
      <c r="M119" s="58"/>
      <c r="N119" s="58"/>
      <c r="O119" s="23"/>
      <c r="P119" s="23"/>
      <c r="Q119" s="23"/>
      <c r="R119" s="23"/>
      <c r="S119" s="23"/>
      <c r="T119" s="23"/>
      <c r="U119" s="23"/>
      <c r="V119" s="23"/>
      <c r="W119" s="23"/>
      <c r="X119" s="23"/>
      <c r="Y119" s="23"/>
      <c r="Z119" s="23"/>
      <c r="AA119" s="23"/>
      <c r="AB119" s="23"/>
      <c r="AC119" s="23"/>
      <c r="AD119" s="23"/>
      <c r="AE119" s="23"/>
      <c r="AF119" s="23"/>
      <c r="AG119" s="23"/>
      <c r="AH119" s="23"/>
      <c r="AI119" s="24"/>
      <c r="AJ119" s="24"/>
      <c r="AK119" s="24"/>
      <c r="AL119" s="24"/>
      <c r="AM119" s="24"/>
      <c r="AN119" s="24"/>
      <c r="AO119" s="24"/>
      <c r="AP119" s="24"/>
      <c r="AQ119" s="24"/>
      <c r="AR119" s="24"/>
      <c r="AS119" s="24"/>
      <c r="AT119" s="24"/>
      <c r="AU119" s="24"/>
      <c r="AV119" s="24"/>
      <c r="AW119" s="24"/>
      <c r="AX119" s="24"/>
      <c r="AY119" s="58"/>
      <c r="AZ119" s="58"/>
      <c r="BA119" s="58"/>
      <c r="BB119" s="58"/>
      <c r="BC119" s="58"/>
    </row>
    <row r="120" customFormat="false" ht="15.75" hidden="false" customHeight="true" outlineLevel="0" collapsed="false">
      <c r="A120" s="23"/>
      <c r="B120" s="23"/>
      <c r="C120" s="23"/>
      <c r="D120" s="23"/>
      <c r="E120" s="23"/>
      <c r="F120" s="23"/>
      <c r="G120" s="23"/>
      <c r="H120" s="23"/>
      <c r="I120" s="23"/>
      <c r="J120" s="23"/>
      <c r="K120" s="58"/>
      <c r="L120" s="58"/>
      <c r="M120" s="58"/>
      <c r="N120" s="58"/>
      <c r="O120" s="23"/>
      <c r="P120" s="23"/>
      <c r="Q120" s="23"/>
      <c r="R120" s="23"/>
      <c r="S120" s="23"/>
      <c r="T120" s="23"/>
      <c r="U120" s="23"/>
      <c r="V120" s="23"/>
      <c r="W120" s="23"/>
      <c r="X120" s="23"/>
      <c r="Y120" s="23"/>
      <c r="Z120" s="23"/>
      <c r="AA120" s="23"/>
      <c r="AB120" s="23"/>
      <c r="AC120" s="23"/>
      <c r="AD120" s="23"/>
      <c r="AE120" s="23"/>
      <c r="AF120" s="23"/>
      <c r="AG120" s="23"/>
      <c r="AH120" s="23"/>
      <c r="AI120" s="24"/>
      <c r="AJ120" s="24"/>
      <c r="AK120" s="24"/>
      <c r="AL120" s="24"/>
      <c r="AM120" s="24"/>
      <c r="AN120" s="24"/>
      <c r="AO120" s="24"/>
      <c r="AP120" s="24"/>
      <c r="AQ120" s="24"/>
      <c r="AR120" s="24"/>
      <c r="AS120" s="24"/>
      <c r="AT120" s="24"/>
      <c r="AU120" s="24"/>
      <c r="AV120" s="24"/>
      <c r="AW120" s="24"/>
      <c r="AX120" s="24"/>
      <c r="AY120" s="58"/>
      <c r="AZ120" s="58"/>
      <c r="BA120" s="58"/>
      <c r="BB120" s="58"/>
      <c r="BC120" s="58"/>
    </row>
    <row r="121" customFormat="false" ht="15.75" hidden="false" customHeight="true" outlineLevel="0" collapsed="false">
      <c r="A121" s="23"/>
      <c r="B121" s="23"/>
      <c r="C121" s="23"/>
      <c r="D121" s="23"/>
      <c r="E121" s="23"/>
      <c r="F121" s="23"/>
      <c r="G121" s="23"/>
      <c r="H121" s="23"/>
      <c r="I121" s="23"/>
      <c r="J121" s="23"/>
      <c r="K121" s="58"/>
      <c r="L121" s="58"/>
      <c r="M121" s="58"/>
      <c r="N121" s="58"/>
      <c r="O121" s="23"/>
      <c r="P121" s="23"/>
      <c r="Q121" s="23"/>
      <c r="R121" s="23"/>
      <c r="S121" s="23"/>
      <c r="T121" s="23"/>
      <c r="U121" s="23"/>
      <c r="V121" s="23"/>
      <c r="W121" s="23"/>
      <c r="X121" s="23"/>
      <c r="Y121" s="23"/>
      <c r="Z121" s="23"/>
      <c r="AA121" s="23"/>
      <c r="AB121" s="23"/>
      <c r="AC121" s="23"/>
      <c r="AD121" s="23"/>
      <c r="AE121" s="23"/>
      <c r="AF121" s="23"/>
      <c r="AG121" s="23"/>
      <c r="AH121" s="23"/>
      <c r="AI121" s="24"/>
      <c r="AJ121" s="24"/>
      <c r="AK121" s="24"/>
      <c r="AL121" s="24"/>
      <c r="AM121" s="24"/>
      <c r="AN121" s="24"/>
      <c r="AO121" s="24"/>
      <c r="AP121" s="24"/>
      <c r="AQ121" s="24"/>
      <c r="AR121" s="24"/>
      <c r="AS121" s="24"/>
      <c r="AT121" s="24"/>
      <c r="AU121" s="24"/>
      <c r="AV121" s="24"/>
      <c r="AW121" s="24"/>
      <c r="AX121" s="24"/>
      <c r="AY121" s="58"/>
      <c r="AZ121" s="58"/>
      <c r="BA121" s="58"/>
      <c r="BB121" s="58"/>
      <c r="BC121" s="58"/>
    </row>
    <row r="122" customFormat="false" ht="15.75" hidden="false" customHeight="true" outlineLevel="0" collapsed="false">
      <c r="A122" s="23"/>
      <c r="B122" s="23"/>
      <c r="C122" s="23"/>
      <c r="D122" s="23"/>
      <c r="E122" s="23"/>
      <c r="F122" s="23"/>
      <c r="G122" s="23"/>
      <c r="H122" s="23"/>
      <c r="I122" s="23"/>
      <c r="J122" s="23"/>
      <c r="K122" s="58"/>
      <c r="L122" s="58"/>
      <c r="M122" s="58"/>
      <c r="N122" s="58"/>
      <c r="O122" s="23"/>
      <c r="P122" s="23"/>
      <c r="Q122" s="23"/>
      <c r="R122" s="23"/>
      <c r="S122" s="23"/>
      <c r="T122" s="23"/>
      <c r="U122" s="23"/>
      <c r="V122" s="23"/>
      <c r="W122" s="23"/>
      <c r="X122" s="23"/>
      <c r="Y122" s="23"/>
      <c r="Z122" s="23"/>
      <c r="AA122" s="23"/>
      <c r="AB122" s="23"/>
      <c r="AC122" s="23"/>
      <c r="AD122" s="23"/>
      <c r="AE122" s="23"/>
      <c r="AF122" s="23"/>
      <c r="AG122" s="23"/>
      <c r="AH122" s="23"/>
      <c r="AI122" s="24"/>
      <c r="AJ122" s="24"/>
      <c r="AK122" s="24"/>
      <c r="AL122" s="24"/>
      <c r="AM122" s="24"/>
      <c r="AN122" s="24"/>
      <c r="AO122" s="24"/>
      <c r="AP122" s="24"/>
      <c r="AQ122" s="24"/>
      <c r="AR122" s="24"/>
      <c r="AS122" s="24"/>
      <c r="AT122" s="24"/>
      <c r="AU122" s="24"/>
      <c r="AV122" s="24"/>
      <c r="AW122" s="24"/>
      <c r="AX122" s="24"/>
      <c r="AY122" s="58"/>
      <c r="AZ122" s="58"/>
      <c r="BA122" s="58"/>
      <c r="BB122" s="58"/>
      <c r="BC122" s="58"/>
    </row>
    <row r="123" customFormat="false" ht="15.75" hidden="false" customHeight="true" outlineLevel="0" collapsed="false">
      <c r="A123" s="23"/>
      <c r="B123" s="23"/>
      <c r="C123" s="23"/>
      <c r="D123" s="23"/>
      <c r="E123" s="23"/>
      <c r="F123" s="23"/>
      <c r="G123" s="23"/>
      <c r="H123" s="23"/>
      <c r="I123" s="23"/>
      <c r="J123" s="23"/>
      <c r="K123" s="58"/>
      <c r="L123" s="58"/>
      <c r="M123" s="58"/>
      <c r="N123" s="58"/>
      <c r="O123" s="23"/>
      <c r="P123" s="23"/>
      <c r="Q123" s="23"/>
      <c r="R123" s="23"/>
      <c r="S123" s="23"/>
      <c r="T123" s="23"/>
      <c r="U123" s="23"/>
      <c r="V123" s="23"/>
      <c r="W123" s="23"/>
      <c r="X123" s="23"/>
      <c r="Y123" s="23"/>
      <c r="Z123" s="23"/>
      <c r="AA123" s="23"/>
      <c r="AB123" s="23"/>
      <c r="AC123" s="23"/>
      <c r="AD123" s="23"/>
      <c r="AE123" s="23"/>
      <c r="AF123" s="23"/>
      <c r="AG123" s="23"/>
      <c r="AH123" s="23"/>
      <c r="AI123" s="24"/>
      <c r="AJ123" s="24"/>
      <c r="AK123" s="24"/>
      <c r="AL123" s="24"/>
      <c r="AM123" s="24"/>
      <c r="AN123" s="24"/>
      <c r="AO123" s="24"/>
      <c r="AP123" s="24"/>
      <c r="AQ123" s="24"/>
      <c r="AR123" s="24"/>
      <c r="AS123" s="24"/>
      <c r="AT123" s="24"/>
      <c r="AU123" s="24"/>
      <c r="AV123" s="24"/>
      <c r="AW123" s="24"/>
      <c r="AX123" s="24"/>
      <c r="AY123" s="58"/>
      <c r="AZ123" s="58"/>
      <c r="BA123" s="58"/>
      <c r="BB123" s="58"/>
      <c r="BC123" s="58"/>
    </row>
    <row r="124" customFormat="false" ht="15.75" hidden="false" customHeight="true" outlineLevel="0" collapsed="false">
      <c r="A124" s="23"/>
      <c r="B124" s="23"/>
      <c r="C124" s="23"/>
      <c r="D124" s="23"/>
      <c r="E124" s="23"/>
      <c r="F124" s="23"/>
      <c r="G124" s="23"/>
      <c r="H124" s="23"/>
      <c r="I124" s="23"/>
      <c r="J124" s="23"/>
      <c r="K124" s="58"/>
      <c r="L124" s="58"/>
      <c r="M124" s="58"/>
      <c r="N124" s="58"/>
      <c r="O124" s="23"/>
      <c r="P124" s="23"/>
      <c r="Q124" s="23"/>
      <c r="R124" s="23"/>
      <c r="S124" s="23"/>
      <c r="T124" s="23"/>
      <c r="U124" s="23"/>
      <c r="V124" s="23"/>
      <c r="W124" s="23"/>
      <c r="X124" s="23"/>
      <c r="Y124" s="23"/>
      <c r="Z124" s="23"/>
      <c r="AA124" s="23"/>
      <c r="AB124" s="23"/>
      <c r="AC124" s="23"/>
      <c r="AD124" s="23"/>
      <c r="AE124" s="23"/>
      <c r="AF124" s="23"/>
      <c r="AG124" s="23"/>
      <c r="AH124" s="23"/>
      <c r="AI124" s="24"/>
      <c r="AJ124" s="24"/>
      <c r="AK124" s="24"/>
      <c r="AL124" s="24"/>
      <c r="AM124" s="24"/>
      <c r="AN124" s="24"/>
      <c r="AO124" s="24"/>
      <c r="AP124" s="24"/>
      <c r="AQ124" s="24"/>
      <c r="AR124" s="24"/>
      <c r="AS124" s="24"/>
      <c r="AT124" s="24"/>
      <c r="AU124" s="24"/>
      <c r="AV124" s="24"/>
      <c r="AW124" s="24"/>
      <c r="AX124" s="24"/>
      <c r="AY124" s="58"/>
      <c r="AZ124" s="58"/>
      <c r="BA124" s="58"/>
      <c r="BB124" s="58"/>
      <c r="BC124" s="58"/>
    </row>
    <row r="125" customFormat="false" ht="15.75" hidden="false" customHeight="true" outlineLevel="0" collapsed="false">
      <c r="A125" s="23"/>
      <c r="B125" s="23"/>
      <c r="C125" s="23"/>
      <c r="D125" s="23"/>
      <c r="E125" s="23"/>
      <c r="F125" s="23"/>
      <c r="G125" s="23"/>
      <c r="H125" s="23"/>
      <c r="I125" s="23"/>
      <c r="J125" s="23"/>
      <c r="K125" s="58"/>
      <c r="L125" s="58"/>
      <c r="M125" s="58"/>
      <c r="N125" s="58"/>
      <c r="O125" s="23"/>
      <c r="P125" s="23"/>
      <c r="Q125" s="23"/>
      <c r="R125" s="23"/>
      <c r="S125" s="23"/>
      <c r="T125" s="23"/>
      <c r="U125" s="23"/>
      <c r="V125" s="23"/>
      <c r="W125" s="23"/>
      <c r="X125" s="23"/>
      <c r="Y125" s="23"/>
      <c r="Z125" s="23"/>
      <c r="AA125" s="23"/>
      <c r="AB125" s="23"/>
      <c r="AC125" s="23"/>
      <c r="AD125" s="23"/>
      <c r="AE125" s="23"/>
      <c r="AF125" s="23"/>
      <c r="AG125" s="23"/>
      <c r="AH125" s="23"/>
      <c r="AI125" s="24"/>
      <c r="AJ125" s="24"/>
      <c r="AK125" s="24"/>
      <c r="AL125" s="24"/>
      <c r="AM125" s="24"/>
      <c r="AN125" s="24"/>
      <c r="AO125" s="24"/>
      <c r="AP125" s="24"/>
      <c r="AQ125" s="24"/>
      <c r="AR125" s="24"/>
      <c r="AS125" s="24"/>
      <c r="AT125" s="24"/>
      <c r="AU125" s="24"/>
      <c r="AV125" s="24"/>
      <c r="AW125" s="24"/>
      <c r="AX125" s="24"/>
      <c r="AY125" s="58"/>
      <c r="AZ125" s="58"/>
      <c r="BA125" s="58"/>
      <c r="BB125" s="58"/>
      <c r="BC125" s="58"/>
    </row>
    <row r="126" customFormat="false" ht="15.75" hidden="false" customHeight="true" outlineLevel="0" collapsed="false">
      <c r="A126" s="23"/>
      <c r="B126" s="23"/>
      <c r="C126" s="23"/>
      <c r="D126" s="23"/>
      <c r="E126" s="23"/>
      <c r="F126" s="23"/>
      <c r="G126" s="23"/>
      <c r="H126" s="23"/>
      <c r="I126" s="23"/>
      <c r="J126" s="23"/>
      <c r="K126" s="58"/>
      <c r="L126" s="58"/>
      <c r="M126" s="58"/>
      <c r="N126" s="58"/>
      <c r="O126" s="23"/>
      <c r="P126" s="23"/>
      <c r="Q126" s="23"/>
      <c r="R126" s="23"/>
      <c r="S126" s="23"/>
      <c r="T126" s="23"/>
      <c r="U126" s="23"/>
      <c r="V126" s="23"/>
      <c r="W126" s="23"/>
      <c r="X126" s="23"/>
      <c r="Y126" s="23"/>
      <c r="Z126" s="23"/>
      <c r="AA126" s="23"/>
      <c r="AB126" s="23"/>
      <c r="AC126" s="23"/>
      <c r="AD126" s="23"/>
      <c r="AE126" s="23"/>
      <c r="AF126" s="23"/>
      <c r="AG126" s="23"/>
      <c r="AH126" s="23"/>
      <c r="AI126" s="24"/>
      <c r="AJ126" s="24"/>
      <c r="AK126" s="24"/>
      <c r="AL126" s="24"/>
      <c r="AM126" s="24"/>
      <c r="AN126" s="24"/>
      <c r="AO126" s="24"/>
      <c r="AP126" s="24"/>
      <c r="AQ126" s="24"/>
      <c r="AR126" s="24"/>
      <c r="AS126" s="24"/>
      <c r="AT126" s="24"/>
      <c r="AU126" s="24"/>
      <c r="AV126" s="24"/>
      <c r="AW126" s="24"/>
      <c r="AX126" s="24"/>
      <c r="AY126" s="58"/>
      <c r="AZ126" s="58"/>
      <c r="BA126" s="58"/>
      <c r="BB126" s="58"/>
      <c r="BC126" s="58"/>
    </row>
    <row r="127" customFormat="false" ht="15.75" hidden="false" customHeight="true" outlineLevel="0" collapsed="false">
      <c r="A127" s="23"/>
      <c r="B127" s="23"/>
      <c r="C127" s="23"/>
      <c r="D127" s="23"/>
      <c r="E127" s="23"/>
      <c r="F127" s="23"/>
      <c r="G127" s="23"/>
      <c r="H127" s="23"/>
      <c r="I127" s="23"/>
      <c r="J127" s="23"/>
      <c r="K127" s="58"/>
      <c r="L127" s="58"/>
      <c r="M127" s="58"/>
      <c r="N127" s="58"/>
      <c r="O127" s="23"/>
      <c r="P127" s="23"/>
      <c r="Q127" s="23"/>
      <c r="R127" s="23"/>
      <c r="S127" s="23"/>
      <c r="T127" s="23"/>
      <c r="U127" s="23"/>
      <c r="V127" s="23"/>
      <c r="W127" s="23"/>
      <c r="X127" s="23"/>
      <c r="Y127" s="23"/>
      <c r="Z127" s="23"/>
      <c r="AA127" s="23"/>
      <c r="AB127" s="23"/>
      <c r="AC127" s="23"/>
      <c r="AD127" s="23"/>
      <c r="AE127" s="23"/>
      <c r="AF127" s="23"/>
      <c r="AG127" s="23"/>
      <c r="AH127" s="23"/>
      <c r="AI127" s="24"/>
      <c r="AJ127" s="24"/>
      <c r="AK127" s="24"/>
      <c r="AL127" s="24"/>
      <c r="AM127" s="24"/>
      <c r="AN127" s="24"/>
      <c r="AO127" s="24"/>
      <c r="AP127" s="24"/>
      <c r="AQ127" s="24"/>
      <c r="AR127" s="24"/>
      <c r="AS127" s="24"/>
      <c r="AT127" s="24"/>
      <c r="AU127" s="24"/>
      <c r="AV127" s="24"/>
      <c r="AW127" s="24"/>
      <c r="AX127" s="24"/>
      <c r="AY127" s="58"/>
      <c r="AZ127" s="58"/>
      <c r="BA127" s="58"/>
      <c r="BB127" s="58"/>
      <c r="BC127" s="58"/>
    </row>
    <row r="128" customFormat="false" ht="15.75" hidden="false" customHeight="true" outlineLevel="0" collapsed="false">
      <c r="A128" s="23"/>
      <c r="B128" s="23"/>
      <c r="C128" s="23"/>
      <c r="D128" s="23"/>
      <c r="E128" s="23"/>
      <c r="F128" s="23"/>
      <c r="G128" s="23"/>
      <c r="H128" s="23"/>
      <c r="I128" s="23"/>
      <c r="J128" s="23"/>
      <c r="K128" s="58"/>
      <c r="L128" s="58"/>
      <c r="M128" s="58"/>
      <c r="N128" s="58"/>
      <c r="O128" s="23"/>
      <c r="P128" s="23"/>
      <c r="Q128" s="23"/>
      <c r="R128" s="23"/>
      <c r="S128" s="23"/>
      <c r="T128" s="23"/>
      <c r="U128" s="23"/>
      <c r="V128" s="23"/>
      <c r="W128" s="23"/>
      <c r="X128" s="23"/>
      <c r="Y128" s="23"/>
      <c r="Z128" s="23"/>
      <c r="AA128" s="23"/>
      <c r="AB128" s="23"/>
      <c r="AC128" s="23"/>
      <c r="AD128" s="23"/>
      <c r="AE128" s="23"/>
      <c r="AF128" s="23"/>
      <c r="AG128" s="23"/>
      <c r="AH128" s="23"/>
      <c r="AI128" s="24"/>
      <c r="AJ128" s="24"/>
      <c r="AK128" s="24"/>
      <c r="AL128" s="24"/>
      <c r="AM128" s="24"/>
      <c r="AN128" s="24"/>
      <c r="AO128" s="24"/>
      <c r="AP128" s="24"/>
      <c r="AQ128" s="24"/>
      <c r="AR128" s="24"/>
      <c r="AS128" s="24"/>
      <c r="AT128" s="24"/>
      <c r="AU128" s="24"/>
      <c r="AV128" s="24"/>
      <c r="AW128" s="24"/>
      <c r="AX128" s="24"/>
      <c r="AY128" s="58"/>
      <c r="AZ128" s="58"/>
      <c r="BA128" s="58"/>
      <c r="BB128" s="58"/>
      <c r="BC128" s="58"/>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4"/>
      <c r="AJ129" s="24"/>
      <c r="AK129" s="24"/>
      <c r="AL129" s="24"/>
      <c r="AM129" s="24"/>
      <c r="AN129" s="24"/>
      <c r="AO129" s="24"/>
      <c r="AP129" s="24"/>
      <c r="AQ129" s="24"/>
      <c r="AR129" s="24"/>
      <c r="AS129" s="24"/>
      <c r="AT129" s="24"/>
      <c r="AU129" s="24"/>
      <c r="AV129" s="24"/>
      <c r="AW129" s="24"/>
      <c r="AX129" s="24"/>
      <c r="AY129" s="23"/>
      <c r="AZ129" s="23"/>
      <c r="BA129" s="23"/>
      <c r="BB129" s="23"/>
      <c r="BC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4"/>
      <c r="AJ130" s="24"/>
      <c r="AK130" s="24"/>
      <c r="AL130" s="24"/>
      <c r="AM130" s="24"/>
      <c r="AN130" s="24"/>
      <c r="AO130" s="24"/>
      <c r="AP130" s="24"/>
      <c r="AQ130" s="24"/>
      <c r="AR130" s="24"/>
      <c r="AS130" s="24"/>
      <c r="AT130" s="24"/>
      <c r="AU130" s="24"/>
      <c r="AV130" s="24"/>
      <c r="AW130" s="24"/>
      <c r="AX130" s="24"/>
      <c r="AY130" s="23"/>
      <c r="AZ130" s="23"/>
      <c r="BA130" s="23"/>
      <c r="BB130" s="23"/>
      <c r="BC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4"/>
      <c r="AJ131" s="24"/>
      <c r="AK131" s="24"/>
      <c r="AL131" s="24"/>
      <c r="AM131" s="24"/>
      <c r="AN131" s="24"/>
      <c r="AO131" s="24"/>
      <c r="AP131" s="24"/>
      <c r="AQ131" s="24"/>
      <c r="AR131" s="24"/>
      <c r="AS131" s="24"/>
      <c r="AT131" s="24"/>
      <c r="AU131" s="24"/>
      <c r="AV131" s="24"/>
      <c r="AW131" s="24"/>
      <c r="AX131" s="24"/>
      <c r="AY131" s="23"/>
      <c r="AZ131" s="23"/>
      <c r="BA131" s="23"/>
      <c r="BB131" s="23"/>
      <c r="BC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4"/>
      <c r="AJ132" s="24"/>
      <c r="AK132" s="24"/>
      <c r="AL132" s="24"/>
      <c r="AM132" s="24"/>
      <c r="AN132" s="24"/>
      <c r="AO132" s="24"/>
      <c r="AP132" s="24"/>
      <c r="AQ132" s="24"/>
      <c r="AR132" s="24"/>
      <c r="AS132" s="24"/>
      <c r="AT132" s="24"/>
      <c r="AU132" s="24"/>
      <c r="AV132" s="24"/>
      <c r="AW132" s="24"/>
      <c r="AX132" s="24"/>
      <c r="AY132" s="23"/>
      <c r="AZ132" s="23"/>
      <c r="BA132" s="23"/>
      <c r="BB132" s="23"/>
      <c r="BC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4"/>
      <c r="AJ133" s="24"/>
      <c r="AK133" s="24"/>
      <c r="AL133" s="24"/>
      <c r="AM133" s="24"/>
      <c r="AN133" s="24"/>
      <c r="AO133" s="24"/>
      <c r="AP133" s="24"/>
      <c r="AQ133" s="24"/>
      <c r="AR133" s="24"/>
      <c r="AS133" s="24"/>
      <c r="AT133" s="24"/>
      <c r="AU133" s="24"/>
      <c r="AV133" s="24"/>
      <c r="AW133" s="24"/>
      <c r="AX133" s="24"/>
      <c r="AY133" s="23"/>
      <c r="AZ133" s="23"/>
      <c r="BA133" s="23"/>
      <c r="BB133" s="23"/>
      <c r="BC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4"/>
      <c r="AJ134" s="24"/>
      <c r="AK134" s="24"/>
      <c r="AL134" s="24"/>
      <c r="AM134" s="24"/>
      <c r="AN134" s="24"/>
      <c r="AO134" s="24"/>
      <c r="AP134" s="24"/>
      <c r="AQ134" s="24"/>
      <c r="AR134" s="24"/>
      <c r="AS134" s="24"/>
      <c r="AT134" s="24"/>
      <c r="AU134" s="24"/>
      <c r="AV134" s="24"/>
      <c r="AW134" s="24"/>
      <c r="AX134" s="24"/>
      <c r="AY134" s="23"/>
      <c r="AZ134" s="23"/>
      <c r="BA134" s="23"/>
      <c r="BB134" s="23"/>
      <c r="BC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4"/>
      <c r="AJ135" s="24"/>
      <c r="AK135" s="24"/>
      <c r="AL135" s="24"/>
      <c r="AM135" s="24"/>
      <c r="AN135" s="24"/>
      <c r="AO135" s="24"/>
      <c r="AP135" s="24"/>
      <c r="AQ135" s="24"/>
      <c r="AR135" s="24"/>
      <c r="AS135" s="24"/>
      <c r="AT135" s="24"/>
      <c r="AU135" s="24"/>
      <c r="AV135" s="24"/>
      <c r="AW135" s="24"/>
      <c r="AX135" s="24"/>
      <c r="AY135" s="23"/>
      <c r="AZ135" s="23"/>
      <c r="BA135" s="23"/>
      <c r="BB135" s="23"/>
      <c r="BC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4"/>
      <c r="AJ136" s="24"/>
      <c r="AK136" s="24"/>
      <c r="AL136" s="24"/>
      <c r="AM136" s="24"/>
      <c r="AN136" s="24"/>
      <c r="AO136" s="24"/>
      <c r="AP136" s="24"/>
      <c r="AQ136" s="24"/>
      <c r="AR136" s="24"/>
      <c r="AS136" s="24"/>
      <c r="AT136" s="24"/>
      <c r="AU136" s="24"/>
      <c r="AV136" s="24"/>
      <c r="AW136" s="24"/>
      <c r="AX136" s="24"/>
      <c r="AY136" s="23"/>
      <c r="AZ136" s="23"/>
      <c r="BA136" s="23"/>
      <c r="BB136" s="23"/>
      <c r="BC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4"/>
      <c r="AJ137" s="24"/>
      <c r="AK137" s="24"/>
      <c r="AL137" s="24"/>
      <c r="AM137" s="24"/>
      <c r="AN137" s="24"/>
      <c r="AO137" s="24"/>
      <c r="AP137" s="24"/>
      <c r="AQ137" s="24"/>
      <c r="AR137" s="24"/>
      <c r="AS137" s="24"/>
      <c r="AT137" s="24"/>
      <c r="AU137" s="24"/>
      <c r="AV137" s="24"/>
      <c r="AW137" s="24"/>
      <c r="AX137" s="24"/>
      <c r="AY137" s="23"/>
      <c r="AZ137" s="23"/>
      <c r="BA137" s="23"/>
      <c r="BB137" s="23"/>
      <c r="BC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4"/>
      <c r="AJ138" s="24"/>
      <c r="AK138" s="24"/>
      <c r="AL138" s="24"/>
      <c r="AM138" s="24"/>
      <c r="AN138" s="24"/>
      <c r="AO138" s="24"/>
      <c r="AP138" s="24"/>
      <c r="AQ138" s="24"/>
      <c r="AR138" s="24"/>
      <c r="AS138" s="24"/>
      <c r="AT138" s="24"/>
      <c r="AU138" s="24"/>
      <c r="AV138" s="24"/>
      <c r="AW138" s="24"/>
      <c r="AX138" s="24"/>
      <c r="AY138" s="23"/>
      <c r="AZ138" s="23"/>
      <c r="BA138" s="23"/>
      <c r="BB138" s="23"/>
      <c r="BC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4"/>
      <c r="AJ139" s="24"/>
      <c r="AK139" s="24"/>
      <c r="AL139" s="24"/>
      <c r="AM139" s="24"/>
      <c r="AN139" s="24"/>
      <c r="AO139" s="24"/>
      <c r="AP139" s="24"/>
      <c r="AQ139" s="24"/>
      <c r="AR139" s="24"/>
      <c r="AS139" s="24"/>
      <c r="AT139" s="24"/>
      <c r="AU139" s="24"/>
      <c r="AV139" s="24"/>
      <c r="AW139" s="24"/>
      <c r="AX139" s="24"/>
      <c r="AY139" s="23"/>
      <c r="AZ139" s="23"/>
      <c r="BA139" s="23"/>
      <c r="BB139" s="23"/>
      <c r="BC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4"/>
      <c r="AJ140" s="24"/>
      <c r="AK140" s="24"/>
      <c r="AL140" s="24"/>
      <c r="AM140" s="24"/>
      <c r="AN140" s="24"/>
      <c r="AO140" s="24"/>
      <c r="AP140" s="24"/>
      <c r="AQ140" s="24"/>
      <c r="AR140" s="24"/>
      <c r="AS140" s="24"/>
      <c r="AT140" s="24"/>
      <c r="AU140" s="24"/>
      <c r="AV140" s="24"/>
      <c r="AW140" s="24"/>
      <c r="AX140" s="24"/>
      <c r="AY140" s="23"/>
      <c r="AZ140" s="23"/>
      <c r="BA140" s="23"/>
      <c r="BB140" s="23"/>
      <c r="BC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4"/>
      <c r="AJ141" s="24"/>
      <c r="AK141" s="24"/>
      <c r="AL141" s="24"/>
      <c r="AM141" s="24"/>
      <c r="AN141" s="24"/>
      <c r="AO141" s="24"/>
      <c r="AP141" s="24"/>
      <c r="AQ141" s="24"/>
      <c r="AR141" s="24"/>
      <c r="AS141" s="24"/>
      <c r="AT141" s="24"/>
      <c r="AU141" s="24"/>
      <c r="AV141" s="24"/>
      <c r="AW141" s="24"/>
      <c r="AX141" s="24"/>
      <c r="AY141" s="23"/>
      <c r="AZ141" s="23"/>
      <c r="BA141" s="23"/>
      <c r="BB141" s="23"/>
      <c r="BC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4"/>
      <c r="AJ142" s="24"/>
      <c r="AK142" s="24"/>
      <c r="AL142" s="24"/>
      <c r="AM142" s="24"/>
      <c r="AN142" s="24"/>
      <c r="AO142" s="24"/>
      <c r="AP142" s="24"/>
      <c r="AQ142" s="24"/>
      <c r="AR142" s="24"/>
      <c r="AS142" s="24"/>
      <c r="AT142" s="24"/>
      <c r="AU142" s="24"/>
      <c r="AV142" s="24"/>
      <c r="AW142" s="24"/>
      <c r="AX142" s="24"/>
      <c r="AY142" s="23"/>
      <c r="AZ142" s="23"/>
      <c r="BA142" s="23"/>
      <c r="BB142" s="23"/>
      <c r="BC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4"/>
      <c r="AJ143" s="24"/>
      <c r="AK143" s="24"/>
      <c r="AL143" s="24"/>
      <c r="AM143" s="24"/>
      <c r="AN143" s="24"/>
      <c r="AO143" s="24"/>
      <c r="AP143" s="24"/>
      <c r="AQ143" s="24"/>
      <c r="AR143" s="24"/>
      <c r="AS143" s="24"/>
      <c r="AT143" s="24"/>
      <c r="AU143" s="24"/>
      <c r="AV143" s="24"/>
      <c r="AW143" s="24"/>
      <c r="AX143" s="24"/>
      <c r="AY143" s="23"/>
      <c r="AZ143" s="23"/>
      <c r="BA143" s="23"/>
      <c r="BB143" s="23"/>
      <c r="BC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4"/>
      <c r="AJ144" s="24"/>
      <c r="AK144" s="24"/>
      <c r="AL144" s="24"/>
      <c r="AM144" s="24"/>
      <c r="AN144" s="24"/>
      <c r="AO144" s="24"/>
      <c r="AP144" s="24"/>
      <c r="AQ144" s="24"/>
      <c r="AR144" s="24"/>
      <c r="AS144" s="24"/>
      <c r="AT144" s="24"/>
      <c r="AU144" s="24"/>
      <c r="AV144" s="24"/>
      <c r="AW144" s="24"/>
      <c r="AX144" s="24"/>
      <c r="AY144" s="23"/>
      <c r="AZ144" s="23"/>
      <c r="BA144" s="23"/>
      <c r="BB144" s="23"/>
      <c r="BC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4"/>
      <c r="AJ145" s="24"/>
      <c r="AK145" s="24"/>
      <c r="AL145" s="24"/>
      <c r="AM145" s="24"/>
      <c r="AN145" s="24"/>
      <c r="AO145" s="24"/>
      <c r="AP145" s="24"/>
      <c r="AQ145" s="24"/>
      <c r="AR145" s="24"/>
      <c r="AS145" s="24"/>
      <c r="AT145" s="24"/>
      <c r="AU145" s="24"/>
      <c r="AV145" s="24"/>
      <c r="AW145" s="24"/>
      <c r="AX145" s="24"/>
      <c r="AY145" s="23"/>
      <c r="AZ145" s="23"/>
      <c r="BA145" s="23"/>
      <c r="BB145" s="23"/>
      <c r="BC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4"/>
      <c r="AJ146" s="24"/>
      <c r="AK146" s="24"/>
      <c r="AL146" s="24"/>
      <c r="AM146" s="24"/>
      <c r="AN146" s="24"/>
      <c r="AO146" s="24"/>
      <c r="AP146" s="24"/>
      <c r="AQ146" s="24"/>
      <c r="AR146" s="24"/>
      <c r="AS146" s="24"/>
      <c r="AT146" s="24"/>
      <c r="AU146" s="24"/>
      <c r="AV146" s="24"/>
      <c r="AW146" s="24"/>
      <c r="AX146" s="24"/>
      <c r="AY146" s="23"/>
      <c r="AZ146" s="23"/>
      <c r="BA146" s="23"/>
      <c r="BB146" s="23"/>
      <c r="BC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4"/>
      <c r="AJ147" s="24"/>
      <c r="AK147" s="24"/>
      <c r="AL147" s="24"/>
      <c r="AM147" s="24"/>
      <c r="AN147" s="24"/>
      <c r="AO147" s="24"/>
      <c r="AP147" s="24"/>
      <c r="AQ147" s="24"/>
      <c r="AR147" s="24"/>
      <c r="AS147" s="24"/>
      <c r="AT147" s="24"/>
      <c r="AU147" s="24"/>
      <c r="AV147" s="24"/>
      <c r="AW147" s="24"/>
      <c r="AX147" s="24"/>
      <c r="AY147" s="23"/>
      <c r="AZ147" s="23"/>
      <c r="BA147" s="23"/>
      <c r="BB147" s="23"/>
      <c r="BC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4"/>
      <c r="AJ148" s="24"/>
      <c r="AK148" s="24"/>
      <c r="AL148" s="24"/>
      <c r="AM148" s="24"/>
      <c r="AN148" s="24"/>
      <c r="AO148" s="24"/>
      <c r="AP148" s="24"/>
      <c r="AQ148" s="24"/>
      <c r="AR148" s="24"/>
      <c r="AS148" s="24"/>
      <c r="AT148" s="24"/>
      <c r="AU148" s="24"/>
      <c r="AV148" s="24"/>
      <c r="AW148" s="24"/>
      <c r="AX148" s="24"/>
      <c r="AY148" s="23"/>
      <c r="AZ148" s="23"/>
      <c r="BA148" s="23"/>
      <c r="BB148" s="23"/>
      <c r="BC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4"/>
      <c r="AJ149" s="24"/>
      <c r="AK149" s="24"/>
      <c r="AL149" s="24"/>
      <c r="AM149" s="24"/>
      <c r="AN149" s="24"/>
      <c r="AO149" s="24"/>
      <c r="AP149" s="24"/>
      <c r="AQ149" s="24"/>
      <c r="AR149" s="24"/>
      <c r="AS149" s="24"/>
      <c r="AT149" s="24"/>
      <c r="AU149" s="24"/>
      <c r="AV149" s="24"/>
      <c r="AW149" s="24"/>
      <c r="AX149" s="24"/>
      <c r="AY149" s="23"/>
      <c r="AZ149" s="23"/>
      <c r="BA149" s="23"/>
      <c r="BB149" s="23"/>
      <c r="BC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4"/>
      <c r="AJ150" s="24"/>
      <c r="AK150" s="24"/>
      <c r="AL150" s="24"/>
      <c r="AM150" s="24"/>
      <c r="AN150" s="24"/>
      <c r="AO150" s="24"/>
      <c r="AP150" s="24"/>
      <c r="AQ150" s="24"/>
      <c r="AR150" s="24"/>
      <c r="AS150" s="24"/>
      <c r="AT150" s="24"/>
      <c r="AU150" s="24"/>
      <c r="AV150" s="24"/>
      <c r="AW150" s="24"/>
      <c r="AX150" s="24"/>
      <c r="AY150" s="23"/>
      <c r="AZ150" s="23"/>
      <c r="BA150" s="23"/>
      <c r="BB150" s="23"/>
      <c r="BC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4"/>
      <c r="AJ151" s="24"/>
      <c r="AK151" s="24"/>
      <c r="AL151" s="24"/>
      <c r="AM151" s="24"/>
      <c r="AN151" s="24"/>
      <c r="AO151" s="24"/>
      <c r="AP151" s="24"/>
      <c r="AQ151" s="24"/>
      <c r="AR151" s="24"/>
      <c r="AS151" s="24"/>
      <c r="AT151" s="24"/>
      <c r="AU151" s="24"/>
      <c r="AV151" s="24"/>
      <c r="AW151" s="24"/>
      <c r="AX151" s="24"/>
      <c r="AY151" s="23"/>
      <c r="AZ151" s="23"/>
      <c r="BA151" s="23"/>
      <c r="BB151" s="23"/>
      <c r="BC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4"/>
      <c r="AJ152" s="24"/>
      <c r="AK152" s="24"/>
      <c r="AL152" s="24"/>
      <c r="AM152" s="24"/>
      <c r="AN152" s="24"/>
      <c r="AO152" s="24"/>
      <c r="AP152" s="24"/>
      <c r="AQ152" s="24"/>
      <c r="AR152" s="24"/>
      <c r="AS152" s="24"/>
      <c r="AT152" s="24"/>
      <c r="AU152" s="24"/>
      <c r="AV152" s="24"/>
      <c r="AW152" s="24"/>
      <c r="AX152" s="24"/>
      <c r="AY152" s="23"/>
      <c r="AZ152" s="23"/>
      <c r="BA152" s="23"/>
      <c r="BB152" s="23"/>
      <c r="BC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4"/>
      <c r="AJ153" s="24"/>
      <c r="AK153" s="24"/>
      <c r="AL153" s="24"/>
      <c r="AM153" s="24"/>
      <c r="AN153" s="24"/>
      <c r="AO153" s="24"/>
      <c r="AP153" s="24"/>
      <c r="AQ153" s="24"/>
      <c r="AR153" s="24"/>
      <c r="AS153" s="24"/>
      <c r="AT153" s="24"/>
      <c r="AU153" s="24"/>
      <c r="AV153" s="24"/>
      <c r="AW153" s="24"/>
      <c r="AX153" s="24"/>
      <c r="AY153" s="23"/>
      <c r="AZ153" s="23"/>
      <c r="BA153" s="23"/>
      <c r="BB153" s="23"/>
      <c r="BC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4"/>
      <c r="AJ154" s="24"/>
      <c r="AK154" s="24"/>
      <c r="AL154" s="24"/>
      <c r="AM154" s="24"/>
      <c r="AN154" s="24"/>
      <c r="AO154" s="24"/>
      <c r="AP154" s="24"/>
      <c r="AQ154" s="24"/>
      <c r="AR154" s="24"/>
      <c r="AS154" s="24"/>
      <c r="AT154" s="24"/>
      <c r="AU154" s="24"/>
      <c r="AV154" s="24"/>
      <c r="AW154" s="24"/>
      <c r="AX154" s="24"/>
      <c r="AY154" s="23"/>
      <c r="AZ154" s="23"/>
      <c r="BA154" s="23"/>
      <c r="BB154" s="23"/>
      <c r="BC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4"/>
      <c r="AJ155" s="24"/>
      <c r="AK155" s="24"/>
      <c r="AL155" s="24"/>
      <c r="AM155" s="24"/>
      <c r="AN155" s="24"/>
      <c r="AO155" s="24"/>
      <c r="AP155" s="24"/>
      <c r="AQ155" s="24"/>
      <c r="AR155" s="24"/>
      <c r="AS155" s="24"/>
      <c r="AT155" s="24"/>
      <c r="AU155" s="24"/>
      <c r="AV155" s="24"/>
      <c r="AW155" s="24"/>
      <c r="AX155" s="24"/>
      <c r="AY155" s="23"/>
      <c r="AZ155" s="23"/>
      <c r="BA155" s="23"/>
      <c r="BB155" s="23"/>
      <c r="BC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4"/>
      <c r="AJ156" s="24"/>
      <c r="AK156" s="24"/>
      <c r="AL156" s="24"/>
      <c r="AM156" s="24"/>
      <c r="AN156" s="24"/>
      <c r="AO156" s="24"/>
      <c r="AP156" s="24"/>
      <c r="AQ156" s="24"/>
      <c r="AR156" s="24"/>
      <c r="AS156" s="24"/>
      <c r="AT156" s="24"/>
      <c r="AU156" s="24"/>
      <c r="AV156" s="24"/>
      <c r="AW156" s="24"/>
      <c r="AX156" s="24"/>
      <c r="AY156" s="23"/>
      <c r="AZ156" s="23"/>
      <c r="BA156" s="23"/>
      <c r="BB156" s="23"/>
      <c r="BC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4"/>
      <c r="AJ157" s="24"/>
      <c r="AK157" s="24"/>
      <c r="AL157" s="24"/>
      <c r="AM157" s="24"/>
      <c r="AN157" s="24"/>
      <c r="AO157" s="24"/>
      <c r="AP157" s="24"/>
      <c r="AQ157" s="24"/>
      <c r="AR157" s="24"/>
      <c r="AS157" s="24"/>
      <c r="AT157" s="24"/>
      <c r="AU157" s="24"/>
      <c r="AV157" s="24"/>
      <c r="AW157" s="24"/>
      <c r="AX157" s="24"/>
      <c r="AY157" s="23"/>
      <c r="AZ157" s="23"/>
      <c r="BA157" s="23"/>
      <c r="BB157" s="23"/>
      <c r="BC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4"/>
      <c r="AJ158" s="24"/>
      <c r="AK158" s="24"/>
      <c r="AL158" s="24"/>
      <c r="AM158" s="24"/>
      <c r="AN158" s="24"/>
      <c r="AO158" s="24"/>
      <c r="AP158" s="24"/>
      <c r="AQ158" s="24"/>
      <c r="AR158" s="24"/>
      <c r="AS158" s="24"/>
      <c r="AT158" s="24"/>
      <c r="AU158" s="24"/>
      <c r="AV158" s="24"/>
      <c r="AW158" s="24"/>
      <c r="AX158" s="24"/>
      <c r="AY158" s="23"/>
      <c r="AZ158" s="23"/>
      <c r="BA158" s="23"/>
      <c r="BB158" s="23"/>
      <c r="BC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4"/>
      <c r="AJ159" s="24"/>
      <c r="AK159" s="24"/>
      <c r="AL159" s="24"/>
      <c r="AM159" s="24"/>
      <c r="AN159" s="24"/>
      <c r="AO159" s="24"/>
      <c r="AP159" s="24"/>
      <c r="AQ159" s="24"/>
      <c r="AR159" s="24"/>
      <c r="AS159" s="24"/>
      <c r="AT159" s="24"/>
      <c r="AU159" s="24"/>
      <c r="AV159" s="24"/>
      <c r="AW159" s="24"/>
      <c r="AX159" s="24"/>
      <c r="AY159" s="23"/>
      <c r="AZ159" s="23"/>
      <c r="BA159" s="23"/>
      <c r="BB159" s="23"/>
      <c r="BC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4"/>
      <c r="AJ160" s="24"/>
      <c r="AK160" s="24"/>
      <c r="AL160" s="24"/>
      <c r="AM160" s="24"/>
      <c r="AN160" s="24"/>
      <c r="AO160" s="24"/>
      <c r="AP160" s="24"/>
      <c r="AQ160" s="24"/>
      <c r="AR160" s="24"/>
      <c r="AS160" s="24"/>
      <c r="AT160" s="24"/>
      <c r="AU160" s="24"/>
      <c r="AV160" s="24"/>
      <c r="AW160" s="24"/>
      <c r="AX160" s="24"/>
      <c r="AY160" s="23"/>
      <c r="AZ160" s="23"/>
      <c r="BA160" s="23"/>
      <c r="BB160" s="23"/>
      <c r="BC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4"/>
      <c r="AJ161" s="24"/>
      <c r="AK161" s="24"/>
      <c r="AL161" s="24"/>
      <c r="AM161" s="24"/>
      <c r="AN161" s="24"/>
      <c r="AO161" s="24"/>
      <c r="AP161" s="24"/>
      <c r="AQ161" s="24"/>
      <c r="AR161" s="24"/>
      <c r="AS161" s="24"/>
      <c r="AT161" s="24"/>
      <c r="AU161" s="24"/>
      <c r="AV161" s="24"/>
      <c r="AW161" s="24"/>
      <c r="AX161" s="24"/>
      <c r="AY161" s="23"/>
      <c r="AZ161" s="23"/>
      <c r="BA161" s="23"/>
      <c r="BB161" s="23"/>
      <c r="BC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4"/>
      <c r="AJ162" s="24"/>
      <c r="AK162" s="24"/>
      <c r="AL162" s="24"/>
      <c r="AM162" s="24"/>
      <c r="AN162" s="24"/>
      <c r="AO162" s="24"/>
      <c r="AP162" s="24"/>
      <c r="AQ162" s="24"/>
      <c r="AR162" s="24"/>
      <c r="AS162" s="24"/>
      <c r="AT162" s="24"/>
      <c r="AU162" s="24"/>
      <c r="AV162" s="24"/>
      <c r="AW162" s="24"/>
      <c r="AX162" s="24"/>
      <c r="AY162" s="23"/>
      <c r="AZ162" s="23"/>
      <c r="BA162" s="23"/>
      <c r="BB162" s="23"/>
      <c r="BC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4"/>
      <c r="AJ163" s="24"/>
      <c r="AK163" s="24"/>
      <c r="AL163" s="24"/>
      <c r="AM163" s="24"/>
      <c r="AN163" s="24"/>
      <c r="AO163" s="24"/>
      <c r="AP163" s="24"/>
      <c r="AQ163" s="24"/>
      <c r="AR163" s="24"/>
      <c r="AS163" s="24"/>
      <c r="AT163" s="24"/>
      <c r="AU163" s="24"/>
      <c r="AV163" s="24"/>
      <c r="AW163" s="24"/>
      <c r="AX163" s="24"/>
      <c r="AY163" s="23"/>
      <c r="AZ163" s="23"/>
      <c r="BA163" s="23"/>
      <c r="BB163" s="23"/>
      <c r="BC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4"/>
      <c r="AJ164" s="24"/>
      <c r="AK164" s="24"/>
      <c r="AL164" s="24"/>
      <c r="AM164" s="24"/>
      <c r="AN164" s="24"/>
      <c r="AO164" s="24"/>
      <c r="AP164" s="24"/>
      <c r="AQ164" s="24"/>
      <c r="AR164" s="24"/>
      <c r="AS164" s="24"/>
      <c r="AT164" s="24"/>
      <c r="AU164" s="24"/>
      <c r="AV164" s="24"/>
      <c r="AW164" s="24"/>
      <c r="AX164" s="24"/>
      <c r="AY164" s="23"/>
      <c r="AZ164" s="23"/>
      <c r="BA164" s="23"/>
      <c r="BB164" s="23"/>
      <c r="BC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4"/>
      <c r="AJ165" s="24"/>
      <c r="AK165" s="24"/>
      <c r="AL165" s="24"/>
      <c r="AM165" s="24"/>
      <c r="AN165" s="24"/>
      <c r="AO165" s="24"/>
      <c r="AP165" s="24"/>
      <c r="AQ165" s="24"/>
      <c r="AR165" s="24"/>
      <c r="AS165" s="24"/>
      <c r="AT165" s="24"/>
      <c r="AU165" s="24"/>
      <c r="AV165" s="24"/>
      <c r="AW165" s="24"/>
      <c r="AX165" s="24"/>
      <c r="AY165" s="23"/>
      <c r="AZ165" s="23"/>
      <c r="BA165" s="23"/>
      <c r="BB165" s="23"/>
      <c r="BC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4"/>
      <c r="AJ166" s="24"/>
      <c r="AK166" s="24"/>
      <c r="AL166" s="24"/>
      <c r="AM166" s="24"/>
      <c r="AN166" s="24"/>
      <c r="AO166" s="24"/>
      <c r="AP166" s="24"/>
      <c r="AQ166" s="24"/>
      <c r="AR166" s="24"/>
      <c r="AS166" s="24"/>
      <c r="AT166" s="24"/>
      <c r="AU166" s="24"/>
      <c r="AV166" s="24"/>
      <c r="AW166" s="24"/>
      <c r="AX166" s="24"/>
      <c r="AY166" s="23"/>
      <c r="AZ166" s="23"/>
      <c r="BA166" s="23"/>
      <c r="BB166" s="23"/>
      <c r="BC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4"/>
      <c r="AJ167" s="24"/>
      <c r="AK167" s="24"/>
      <c r="AL167" s="24"/>
      <c r="AM167" s="24"/>
      <c r="AN167" s="24"/>
      <c r="AO167" s="24"/>
      <c r="AP167" s="24"/>
      <c r="AQ167" s="24"/>
      <c r="AR167" s="24"/>
      <c r="AS167" s="24"/>
      <c r="AT167" s="24"/>
      <c r="AU167" s="24"/>
      <c r="AV167" s="24"/>
      <c r="AW167" s="24"/>
      <c r="AX167" s="24"/>
      <c r="AY167" s="23"/>
      <c r="AZ167" s="23"/>
      <c r="BA167" s="23"/>
      <c r="BB167" s="23"/>
      <c r="BC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4"/>
      <c r="AJ168" s="24"/>
      <c r="AK168" s="24"/>
      <c r="AL168" s="24"/>
      <c r="AM168" s="24"/>
      <c r="AN168" s="24"/>
      <c r="AO168" s="24"/>
      <c r="AP168" s="24"/>
      <c r="AQ168" s="24"/>
      <c r="AR168" s="24"/>
      <c r="AS168" s="24"/>
      <c r="AT168" s="24"/>
      <c r="AU168" s="24"/>
      <c r="AV168" s="24"/>
      <c r="AW168" s="24"/>
      <c r="AX168" s="24"/>
      <c r="AY168" s="23"/>
      <c r="AZ168" s="23"/>
      <c r="BA168" s="23"/>
      <c r="BB168" s="23"/>
      <c r="BC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4"/>
      <c r="AJ169" s="24"/>
      <c r="AK169" s="24"/>
      <c r="AL169" s="24"/>
      <c r="AM169" s="24"/>
      <c r="AN169" s="24"/>
      <c r="AO169" s="24"/>
      <c r="AP169" s="24"/>
      <c r="AQ169" s="24"/>
      <c r="AR169" s="24"/>
      <c r="AS169" s="24"/>
      <c r="AT169" s="24"/>
      <c r="AU169" s="24"/>
      <c r="AV169" s="24"/>
      <c r="AW169" s="24"/>
      <c r="AX169" s="24"/>
      <c r="AY169" s="23"/>
      <c r="AZ169" s="23"/>
      <c r="BA169" s="23"/>
      <c r="BB169" s="23"/>
      <c r="BC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4"/>
      <c r="AJ170" s="24"/>
      <c r="AK170" s="24"/>
      <c r="AL170" s="24"/>
      <c r="AM170" s="24"/>
      <c r="AN170" s="24"/>
      <c r="AO170" s="24"/>
      <c r="AP170" s="24"/>
      <c r="AQ170" s="24"/>
      <c r="AR170" s="24"/>
      <c r="AS170" s="24"/>
      <c r="AT170" s="24"/>
      <c r="AU170" s="24"/>
      <c r="AV170" s="24"/>
      <c r="AW170" s="24"/>
      <c r="AX170" s="24"/>
      <c r="AY170" s="23"/>
      <c r="AZ170" s="23"/>
      <c r="BA170" s="23"/>
      <c r="BB170" s="23"/>
      <c r="BC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4"/>
      <c r="AJ171" s="24"/>
      <c r="AK171" s="24"/>
      <c r="AL171" s="24"/>
      <c r="AM171" s="24"/>
      <c r="AN171" s="24"/>
      <c r="AO171" s="24"/>
      <c r="AP171" s="24"/>
      <c r="AQ171" s="24"/>
      <c r="AR171" s="24"/>
      <c r="AS171" s="24"/>
      <c r="AT171" s="24"/>
      <c r="AU171" s="24"/>
      <c r="AV171" s="24"/>
      <c r="AW171" s="24"/>
      <c r="AX171" s="24"/>
      <c r="AY171" s="23"/>
      <c r="AZ171" s="23"/>
      <c r="BA171" s="23"/>
      <c r="BB171" s="23"/>
      <c r="BC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4"/>
      <c r="AJ172" s="24"/>
      <c r="AK172" s="24"/>
      <c r="AL172" s="24"/>
      <c r="AM172" s="24"/>
      <c r="AN172" s="24"/>
      <c r="AO172" s="24"/>
      <c r="AP172" s="24"/>
      <c r="AQ172" s="24"/>
      <c r="AR172" s="24"/>
      <c r="AS172" s="24"/>
      <c r="AT172" s="24"/>
      <c r="AU172" s="24"/>
      <c r="AV172" s="24"/>
      <c r="AW172" s="24"/>
      <c r="AX172" s="24"/>
      <c r="AY172" s="23"/>
      <c r="AZ172" s="23"/>
      <c r="BA172" s="23"/>
      <c r="BB172" s="23"/>
      <c r="BC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4"/>
      <c r="AJ173" s="24"/>
      <c r="AK173" s="24"/>
      <c r="AL173" s="24"/>
      <c r="AM173" s="24"/>
      <c r="AN173" s="24"/>
      <c r="AO173" s="24"/>
      <c r="AP173" s="24"/>
      <c r="AQ173" s="24"/>
      <c r="AR173" s="24"/>
      <c r="AS173" s="24"/>
      <c r="AT173" s="24"/>
      <c r="AU173" s="24"/>
      <c r="AV173" s="24"/>
      <c r="AW173" s="24"/>
      <c r="AX173" s="24"/>
      <c r="AY173" s="23"/>
      <c r="AZ173" s="23"/>
      <c r="BA173" s="23"/>
      <c r="BB173" s="23"/>
      <c r="BC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4"/>
      <c r="AJ174" s="24"/>
      <c r="AK174" s="24"/>
      <c r="AL174" s="24"/>
      <c r="AM174" s="24"/>
      <c r="AN174" s="24"/>
      <c r="AO174" s="24"/>
      <c r="AP174" s="24"/>
      <c r="AQ174" s="24"/>
      <c r="AR174" s="24"/>
      <c r="AS174" s="24"/>
      <c r="AT174" s="24"/>
      <c r="AU174" s="24"/>
      <c r="AV174" s="24"/>
      <c r="AW174" s="24"/>
      <c r="AX174" s="24"/>
      <c r="AY174" s="23"/>
      <c r="AZ174" s="23"/>
      <c r="BA174" s="23"/>
      <c r="BB174" s="23"/>
      <c r="BC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4"/>
      <c r="AJ175" s="24"/>
      <c r="AK175" s="24"/>
      <c r="AL175" s="24"/>
      <c r="AM175" s="24"/>
      <c r="AN175" s="24"/>
      <c r="AO175" s="24"/>
      <c r="AP175" s="24"/>
      <c r="AQ175" s="24"/>
      <c r="AR175" s="24"/>
      <c r="AS175" s="24"/>
      <c r="AT175" s="24"/>
      <c r="AU175" s="24"/>
      <c r="AV175" s="24"/>
      <c r="AW175" s="24"/>
      <c r="AX175" s="24"/>
      <c r="AY175" s="23"/>
      <c r="AZ175" s="23"/>
      <c r="BA175" s="23"/>
      <c r="BB175" s="23"/>
      <c r="BC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4"/>
      <c r="AJ176" s="24"/>
      <c r="AK176" s="24"/>
      <c r="AL176" s="24"/>
      <c r="AM176" s="24"/>
      <c r="AN176" s="24"/>
      <c r="AO176" s="24"/>
      <c r="AP176" s="24"/>
      <c r="AQ176" s="24"/>
      <c r="AR176" s="24"/>
      <c r="AS176" s="24"/>
      <c r="AT176" s="24"/>
      <c r="AU176" s="24"/>
      <c r="AV176" s="24"/>
      <c r="AW176" s="24"/>
      <c r="AX176" s="24"/>
      <c r="AY176" s="23"/>
      <c r="AZ176" s="23"/>
      <c r="BA176" s="23"/>
      <c r="BB176" s="23"/>
      <c r="BC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4"/>
      <c r="AJ177" s="24"/>
      <c r="AK177" s="24"/>
      <c r="AL177" s="24"/>
      <c r="AM177" s="24"/>
      <c r="AN177" s="24"/>
      <c r="AO177" s="24"/>
      <c r="AP177" s="24"/>
      <c r="AQ177" s="24"/>
      <c r="AR177" s="24"/>
      <c r="AS177" s="24"/>
      <c r="AT177" s="24"/>
      <c r="AU177" s="24"/>
      <c r="AV177" s="24"/>
      <c r="AW177" s="24"/>
      <c r="AX177" s="24"/>
      <c r="AY177" s="23"/>
      <c r="AZ177" s="23"/>
      <c r="BA177" s="23"/>
      <c r="BB177" s="23"/>
      <c r="BC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4"/>
      <c r="AJ178" s="24"/>
      <c r="AK178" s="24"/>
      <c r="AL178" s="24"/>
      <c r="AM178" s="24"/>
      <c r="AN178" s="24"/>
      <c r="AO178" s="24"/>
      <c r="AP178" s="24"/>
      <c r="AQ178" s="24"/>
      <c r="AR178" s="24"/>
      <c r="AS178" s="24"/>
      <c r="AT178" s="24"/>
      <c r="AU178" s="24"/>
      <c r="AV178" s="24"/>
      <c r="AW178" s="24"/>
      <c r="AX178" s="24"/>
      <c r="AY178" s="23"/>
      <c r="AZ178" s="23"/>
      <c r="BA178" s="23"/>
      <c r="BB178" s="23"/>
      <c r="BC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4"/>
      <c r="AJ179" s="24"/>
      <c r="AK179" s="24"/>
      <c r="AL179" s="24"/>
      <c r="AM179" s="24"/>
      <c r="AN179" s="24"/>
      <c r="AO179" s="24"/>
      <c r="AP179" s="24"/>
      <c r="AQ179" s="24"/>
      <c r="AR179" s="24"/>
      <c r="AS179" s="24"/>
      <c r="AT179" s="24"/>
      <c r="AU179" s="24"/>
      <c r="AV179" s="24"/>
      <c r="AW179" s="24"/>
      <c r="AX179" s="24"/>
      <c r="AY179" s="23"/>
      <c r="AZ179" s="23"/>
      <c r="BA179" s="23"/>
      <c r="BB179" s="23"/>
      <c r="BC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4"/>
      <c r="AJ180" s="24"/>
      <c r="AK180" s="24"/>
      <c r="AL180" s="24"/>
      <c r="AM180" s="24"/>
      <c r="AN180" s="24"/>
      <c r="AO180" s="24"/>
      <c r="AP180" s="24"/>
      <c r="AQ180" s="24"/>
      <c r="AR180" s="24"/>
      <c r="AS180" s="24"/>
      <c r="AT180" s="24"/>
      <c r="AU180" s="24"/>
      <c r="AV180" s="24"/>
      <c r="AW180" s="24"/>
      <c r="AX180" s="24"/>
      <c r="AY180" s="23"/>
      <c r="AZ180" s="23"/>
      <c r="BA180" s="23"/>
      <c r="BB180" s="23"/>
      <c r="BC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4"/>
      <c r="AJ181" s="24"/>
      <c r="AK181" s="24"/>
      <c r="AL181" s="24"/>
      <c r="AM181" s="24"/>
      <c r="AN181" s="24"/>
      <c r="AO181" s="24"/>
      <c r="AP181" s="24"/>
      <c r="AQ181" s="24"/>
      <c r="AR181" s="24"/>
      <c r="AS181" s="24"/>
      <c r="AT181" s="24"/>
      <c r="AU181" s="24"/>
      <c r="AV181" s="24"/>
      <c r="AW181" s="24"/>
      <c r="AX181" s="24"/>
      <c r="AY181" s="23"/>
      <c r="AZ181" s="23"/>
      <c r="BA181" s="23"/>
      <c r="BB181" s="23"/>
      <c r="BC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4"/>
      <c r="AJ182" s="24"/>
      <c r="AK182" s="24"/>
      <c r="AL182" s="24"/>
      <c r="AM182" s="24"/>
      <c r="AN182" s="24"/>
      <c r="AO182" s="24"/>
      <c r="AP182" s="24"/>
      <c r="AQ182" s="24"/>
      <c r="AR182" s="24"/>
      <c r="AS182" s="24"/>
      <c r="AT182" s="24"/>
      <c r="AU182" s="24"/>
      <c r="AV182" s="24"/>
      <c r="AW182" s="24"/>
      <c r="AX182" s="24"/>
      <c r="AY182" s="23"/>
      <c r="AZ182" s="23"/>
      <c r="BA182" s="23"/>
      <c r="BB182" s="23"/>
      <c r="BC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4"/>
      <c r="AJ183" s="24"/>
      <c r="AK183" s="24"/>
      <c r="AL183" s="24"/>
      <c r="AM183" s="24"/>
      <c r="AN183" s="24"/>
      <c r="AO183" s="24"/>
      <c r="AP183" s="24"/>
      <c r="AQ183" s="24"/>
      <c r="AR183" s="24"/>
      <c r="AS183" s="24"/>
      <c r="AT183" s="24"/>
      <c r="AU183" s="24"/>
      <c r="AV183" s="24"/>
      <c r="AW183" s="24"/>
      <c r="AX183" s="24"/>
      <c r="AY183" s="23"/>
      <c r="AZ183" s="23"/>
      <c r="BA183" s="23"/>
      <c r="BB183" s="23"/>
      <c r="BC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4"/>
      <c r="AJ184" s="24"/>
      <c r="AK184" s="24"/>
      <c r="AL184" s="24"/>
      <c r="AM184" s="24"/>
      <c r="AN184" s="24"/>
      <c r="AO184" s="24"/>
      <c r="AP184" s="24"/>
      <c r="AQ184" s="24"/>
      <c r="AR184" s="24"/>
      <c r="AS184" s="24"/>
      <c r="AT184" s="24"/>
      <c r="AU184" s="24"/>
      <c r="AV184" s="24"/>
      <c r="AW184" s="24"/>
      <c r="AX184" s="24"/>
      <c r="AY184" s="23"/>
      <c r="AZ184" s="23"/>
      <c r="BA184" s="23"/>
      <c r="BB184" s="23"/>
      <c r="BC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4"/>
      <c r="AJ185" s="24"/>
      <c r="AK185" s="24"/>
      <c r="AL185" s="24"/>
      <c r="AM185" s="24"/>
      <c r="AN185" s="24"/>
      <c r="AO185" s="24"/>
      <c r="AP185" s="24"/>
      <c r="AQ185" s="24"/>
      <c r="AR185" s="24"/>
      <c r="AS185" s="24"/>
      <c r="AT185" s="24"/>
      <c r="AU185" s="24"/>
      <c r="AV185" s="24"/>
      <c r="AW185" s="24"/>
      <c r="AX185" s="24"/>
      <c r="AY185" s="23"/>
      <c r="AZ185" s="23"/>
      <c r="BA185" s="23"/>
      <c r="BB185" s="23"/>
      <c r="BC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4"/>
      <c r="AJ186" s="24"/>
      <c r="AK186" s="24"/>
      <c r="AL186" s="24"/>
      <c r="AM186" s="24"/>
      <c r="AN186" s="24"/>
      <c r="AO186" s="24"/>
      <c r="AP186" s="24"/>
      <c r="AQ186" s="24"/>
      <c r="AR186" s="24"/>
      <c r="AS186" s="24"/>
      <c r="AT186" s="24"/>
      <c r="AU186" s="24"/>
      <c r="AV186" s="24"/>
      <c r="AW186" s="24"/>
      <c r="AX186" s="24"/>
      <c r="AY186" s="23"/>
      <c r="AZ186" s="23"/>
      <c r="BA186" s="23"/>
      <c r="BB186" s="23"/>
      <c r="BC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4"/>
      <c r="AJ187" s="24"/>
      <c r="AK187" s="24"/>
      <c r="AL187" s="24"/>
      <c r="AM187" s="24"/>
      <c r="AN187" s="24"/>
      <c r="AO187" s="24"/>
      <c r="AP187" s="24"/>
      <c r="AQ187" s="24"/>
      <c r="AR187" s="24"/>
      <c r="AS187" s="24"/>
      <c r="AT187" s="24"/>
      <c r="AU187" s="24"/>
      <c r="AV187" s="24"/>
      <c r="AW187" s="24"/>
      <c r="AX187" s="24"/>
      <c r="AY187" s="23"/>
      <c r="AZ187" s="23"/>
      <c r="BA187" s="23"/>
      <c r="BB187" s="23"/>
      <c r="BC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4"/>
      <c r="AJ188" s="24"/>
      <c r="AK188" s="24"/>
      <c r="AL188" s="24"/>
      <c r="AM188" s="24"/>
      <c r="AN188" s="24"/>
      <c r="AO188" s="24"/>
      <c r="AP188" s="24"/>
      <c r="AQ188" s="24"/>
      <c r="AR188" s="24"/>
      <c r="AS188" s="24"/>
      <c r="AT188" s="24"/>
      <c r="AU188" s="24"/>
      <c r="AV188" s="24"/>
      <c r="AW188" s="24"/>
      <c r="AX188" s="24"/>
      <c r="AY188" s="23"/>
      <c r="AZ188" s="23"/>
      <c r="BA188" s="23"/>
      <c r="BB188" s="23"/>
      <c r="BC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4"/>
      <c r="AJ189" s="24"/>
      <c r="AK189" s="24"/>
      <c r="AL189" s="24"/>
      <c r="AM189" s="24"/>
      <c r="AN189" s="24"/>
      <c r="AO189" s="24"/>
      <c r="AP189" s="24"/>
      <c r="AQ189" s="24"/>
      <c r="AR189" s="24"/>
      <c r="AS189" s="24"/>
      <c r="AT189" s="24"/>
      <c r="AU189" s="24"/>
      <c r="AV189" s="24"/>
      <c r="AW189" s="24"/>
      <c r="AX189" s="24"/>
      <c r="AY189" s="23"/>
      <c r="AZ189" s="23"/>
      <c r="BA189" s="23"/>
      <c r="BB189" s="23"/>
      <c r="BC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4"/>
      <c r="AJ190" s="24"/>
      <c r="AK190" s="24"/>
      <c r="AL190" s="24"/>
      <c r="AM190" s="24"/>
      <c r="AN190" s="24"/>
      <c r="AO190" s="24"/>
      <c r="AP190" s="24"/>
      <c r="AQ190" s="24"/>
      <c r="AR190" s="24"/>
      <c r="AS190" s="24"/>
      <c r="AT190" s="24"/>
      <c r="AU190" s="24"/>
      <c r="AV190" s="24"/>
      <c r="AW190" s="24"/>
      <c r="AX190" s="24"/>
      <c r="AY190" s="23"/>
      <c r="AZ190" s="23"/>
      <c r="BA190" s="23"/>
      <c r="BB190" s="23"/>
      <c r="BC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4"/>
      <c r="AJ191" s="24"/>
      <c r="AK191" s="24"/>
      <c r="AL191" s="24"/>
      <c r="AM191" s="24"/>
      <c r="AN191" s="24"/>
      <c r="AO191" s="24"/>
      <c r="AP191" s="24"/>
      <c r="AQ191" s="24"/>
      <c r="AR191" s="24"/>
      <c r="AS191" s="24"/>
      <c r="AT191" s="24"/>
      <c r="AU191" s="24"/>
      <c r="AV191" s="24"/>
      <c r="AW191" s="24"/>
      <c r="AX191" s="24"/>
      <c r="AY191" s="23"/>
      <c r="AZ191" s="23"/>
      <c r="BA191" s="23"/>
      <c r="BB191" s="23"/>
      <c r="BC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4"/>
      <c r="AJ192" s="24"/>
      <c r="AK192" s="24"/>
      <c r="AL192" s="24"/>
      <c r="AM192" s="24"/>
      <c r="AN192" s="24"/>
      <c r="AO192" s="24"/>
      <c r="AP192" s="24"/>
      <c r="AQ192" s="24"/>
      <c r="AR192" s="24"/>
      <c r="AS192" s="24"/>
      <c r="AT192" s="24"/>
      <c r="AU192" s="24"/>
      <c r="AV192" s="24"/>
      <c r="AW192" s="24"/>
      <c r="AX192" s="24"/>
      <c r="AY192" s="23"/>
      <c r="AZ192" s="23"/>
      <c r="BA192" s="23"/>
      <c r="BB192" s="23"/>
      <c r="BC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4"/>
      <c r="AJ193" s="24"/>
      <c r="AK193" s="24"/>
      <c r="AL193" s="24"/>
      <c r="AM193" s="24"/>
      <c r="AN193" s="24"/>
      <c r="AO193" s="24"/>
      <c r="AP193" s="24"/>
      <c r="AQ193" s="24"/>
      <c r="AR193" s="24"/>
      <c r="AS193" s="24"/>
      <c r="AT193" s="24"/>
      <c r="AU193" s="24"/>
      <c r="AV193" s="24"/>
      <c r="AW193" s="24"/>
      <c r="AX193" s="24"/>
      <c r="AY193" s="23"/>
      <c r="AZ193" s="23"/>
      <c r="BA193" s="23"/>
      <c r="BB193" s="23"/>
      <c r="BC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4"/>
      <c r="AJ194" s="24"/>
      <c r="AK194" s="24"/>
      <c r="AL194" s="24"/>
      <c r="AM194" s="24"/>
      <c r="AN194" s="24"/>
      <c r="AO194" s="24"/>
      <c r="AP194" s="24"/>
      <c r="AQ194" s="24"/>
      <c r="AR194" s="24"/>
      <c r="AS194" s="24"/>
      <c r="AT194" s="24"/>
      <c r="AU194" s="24"/>
      <c r="AV194" s="24"/>
      <c r="AW194" s="24"/>
      <c r="AX194" s="24"/>
      <c r="AY194" s="23"/>
      <c r="AZ194" s="23"/>
      <c r="BA194" s="23"/>
      <c r="BB194" s="23"/>
      <c r="BC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4"/>
      <c r="AJ195" s="24"/>
      <c r="AK195" s="24"/>
      <c r="AL195" s="24"/>
      <c r="AM195" s="24"/>
      <c r="AN195" s="24"/>
      <c r="AO195" s="24"/>
      <c r="AP195" s="24"/>
      <c r="AQ195" s="24"/>
      <c r="AR195" s="24"/>
      <c r="AS195" s="24"/>
      <c r="AT195" s="24"/>
      <c r="AU195" s="24"/>
      <c r="AV195" s="24"/>
      <c r="AW195" s="24"/>
      <c r="AX195" s="24"/>
      <c r="AY195" s="23"/>
      <c r="AZ195" s="23"/>
      <c r="BA195" s="23"/>
      <c r="BB195" s="23"/>
      <c r="BC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4"/>
      <c r="AJ196" s="24"/>
      <c r="AK196" s="24"/>
      <c r="AL196" s="24"/>
      <c r="AM196" s="24"/>
      <c r="AN196" s="24"/>
      <c r="AO196" s="24"/>
      <c r="AP196" s="24"/>
      <c r="AQ196" s="24"/>
      <c r="AR196" s="24"/>
      <c r="AS196" s="24"/>
      <c r="AT196" s="24"/>
      <c r="AU196" s="24"/>
      <c r="AV196" s="24"/>
      <c r="AW196" s="24"/>
      <c r="AX196" s="24"/>
      <c r="AY196" s="23"/>
      <c r="AZ196" s="23"/>
      <c r="BA196" s="23"/>
      <c r="BB196" s="23"/>
      <c r="BC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4"/>
      <c r="AJ197" s="24"/>
      <c r="AK197" s="24"/>
      <c r="AL197" s="24"/>
      <c r="AM197" s="24"/>
      <c r="AN197" s="24"/>
      <c r="AO197" s="24"/>
      <c r="AP197" s="24"/>
      <c r="AQ197" s="24"/>
      <c r="AR197" s="24"/>
      <c r="AS197" s="24"/>
      <c r="AT197" s="24"/>
      <c r="AU197" s="24"/>
      <c r="AV197" s="24"/>
      <c r="AW197" s="24"/>
      <c r="AX197" s="24"/>
      <c r="AY197" s="23"/>
      <c r="AZ197" s="23"/>
      <c r="BA197" s="23"/>
      <c r="BB197" s="23"/>
      <c r="BC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4"/>
      <c r="AJ198" s="24"/>
      <c r="AK198" s="24"/>
      <c r="AL198" s="24"/>
      <c r="AM198" s="24"/>
      <c r="AN198" s="24"/>
      <c r="AO198" s="24"/>
      <c r="AP198" s="24"/>
      <c r="AQ198" s="24"/>
      <c r="AR198" s="24"/>
      <c r="AS198" s="24"/>
      <c r="AT198" s="24"/>
      <c r="AU198" s="24"/>
      <c r="AV198" s="24"/>
      <c r="AW198" s="24"/>
      <c r="AX198" s="24"/>
      <c r="AY198" s="23"/>
      <c r="AZ198" s="23"/>
      <c r="BA198" s="23"/>
      <c r="BB198" s="23"/>
      <c r="BC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4"/>
      <c r="AJ199" s="24"/>
      <c r="AK199" s="24"/>
      <c r="AL199" s="24"/>
      <c r="AM199" s="24"/>
      <c r="AN199" s="24"/>
      <c r="AO199" s="24"/>
      <c r="AP199" s="24"/>
      <c r="AQ199" s="24"/>
      <c r="AR199" s="24"/>
      <c r="AS199" s="24"/>
      <c r="AT199" s="24"/>
      <c r="AU199" s="24"/>
      <c r="AV199" s="24"/>
      <c r="AW199" s="24"/>
      <c r="AX199" s="24"/>
      <c r="AY199" s="23"/>
      <c r="AZ199" s="23"/>
      <c r="BA199" s="23"/>
      <c r="BB199" s="23"/>
      <c r="BC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4"/>
      <c r="AJ200" s="24"/>
      <c r="AK200" s="24"/>
      <c r="AL200" s="24"/>
      <c r="AM200" s="24"/>
      <c r="AN200" s="24"/>
      <c r="AO200" s="24"/>
      <c r="AP200" s="24"/>
      <c r="AQ200" s="24"/>
      <c r="AR200" s="24"/>
      <c r="AS200" s="24"/>
      <c r="AT200" s="24"/>
      <c r="AU200" s="24"/>
      <c r="AV200" s="24"/>
      <c r="AW200" s="24"/>
      <c r="AX200" s="24"/>
      <c r="AY200" s="23"/>
      <c r="AZ200" s="23"/>
      <c r="BA200" s="23"/>
      <c r="BB200" s="23"/>
      <c r="BC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4"/>
      <c r="AJ201" s="24"/>
      <c r="AK201" s="24"/>
      <c r="AL201" s="24"/>
      <c r="AM201" s="24"/>
      <c r="AN201" s="24"/>
      <c r="AO201" s="24"/>
      <c r="AP201" s="24"/>
      <c r="AQ201" s="24"/>
      <c r="AR201" s="24"/>
      <c r="AS201" s="24"/>
      <c r="AT201" s="24"/>
      <c r="AU201" s="24"/>
      <c r="AV201" s="24"/>
      <c r="AW201" s="24"/>
      <c r="AX201" s="24"/>
      <c r="AY201" s="23"/>
      <c r="AZ201" s="23"/>
      <c r="BA201" s="23"/>
      <c r="BB201" s="23"/>
      <c r="BC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4"/>
      <c r="AJ202" s="24"/>
      <c r="AK202" s="24"/>
      <c r="AL202" s="24"/>
      <c r="AM202" s="24"/>
      <c r="AN202" s="24"/>
      <c r="AO202" s="24"/>
      <c r="AP202" s="24"/>
      <c r="AQ202" s="24"/>
      <c r="AR202" s="24"/>
      <c r="AS202" s="24"/>
      <c r="AT202" s="24"/>
      <c r="AU202" s="24"/>
      <c r="AV202" s="24"/>
      <c r="AW202" s="24"/>
      <c r="AX202" s="24"/>
      <c r="AY202" s="23"/>
      <c r="AZ202" s="23"/>
      <c r="BA202" s="23"/>
      <c r="BB202" s="23"/>
      <c r="BC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4"/>
      <c r="AJ203" s="24"/>
      <c r="AK203" s="24"/>
      <c r="AL203" s="24"/>
      <c r="AM203" s="24"/>
      <c r="AN203" s="24"/>
      <c r="AO203" s="24"/>
      <c r="AP203" s="24"/>
      <c r="AQ203" s="24"/>
      <c r="AR203" s="24"/>
      <c r="AS203" s="24"/>
      <c r="AT203" s="24"/>
      <c r="AU203" s="24"/>
      <c r="AV203" s="24"/>
      <c r="AW203" s="24"/>
      <c r="AX203" s="24"/>
      <c r="AY203" s="23"/>
      <c r="AZ203" s="23"/>
      <c r="BA203" s="23"/>
      <c r="BB203" s="23"/>
      <c r="BC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4"/>
      <c r="AJ204" s="24"/>
      <c r="AK204" s="24"/>
      <c r="AL204" s="24"/>
      <c r="AM204" s="24"/>
      <c r="AN204" s="24"/>
      <c r="AO204" s="24"/>
      <c r="AP204" s="24"/>
      <c r="AQ204" s="24"/>
      <c r="AR204" s="24"/>
      <c r="AS204" s="24"/>
      <c r="AT204" s="24"/>
      <c r="AU204" s="24"/>
      <c r="AV204" s="24"/>
      <c r="AW204" s="24"/>
      <c r="AX204" s="24"/>
      <c r="AY204" s="23"/>
      <c r="AZ204" s="23"/>
      <c r="BA204" s="23"/>
      <c r="BB204" s="23"/>
      <c r="BC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4"/>
      <c r="AJ205" s="24"/>
      <c r="AK205" s="24"/>
      <c r="AL205" s="24"/>
      <c r="AM205" s="24"/>
      <c r="AN205" s="24"/>
      <c r="AO205" s="24"/>
      <c r="AP205" s="24"/>
      <c r="AQ205" s="24"/>
      <c r="AR205" s="24"/>
      <c r="AS205" s="24"/>
      <c r="AT205" s="24"/>
      <c r="AU205" s="24"/>
      <c r="AV205" s="24"/>
      <c r="AW205" s="24"/>
      <c r="AX205" s="24"/>
      <c r="AY205" s="23"/>
      <c r="AZ205" s="23"/>
      <c r="BA205" s="23"/>
      <c r="BB205" s="23"/>
      <c r="BC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4"/>
      <c r="AJ206" s="24"/>
      <c r="AK206" s="24"/>
      <c r="AL206" s="24"/>
      <c r="AM206" s="24"/>
      <c r="AN206" s="24"/>
      <c r="AO206" s="24"/>
      <c r="AP206" s="24"/>
      <c r="AQ206" s="24"/>
      <c r="AR206" s="24"/>
      <c r="AS206" s="24"/>
      <c r="AT206" s="24"/>
      <c r="AU206" s="24"/>
      <c r="AV206" s="24"/>
      <c r="AW206" s="24"/>
      <c r="AX206" s="24"/>
      <c r="AY206" s="23"/>
      <c r="AZ206" s="23"/>
      <c r="BA206" s="23"/>
      <c r="BB206" s="23"/>
      <c r="BC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4"/>
      <c r="AJ207" s="24"/>
      <c r="AK207" s="24"/>
      <c r="AL207" s="24"/>
      <c r="AM207" s="24"/>
      <c r="AN207" s="24"/>
      <c r="AO207" s="24"/>
      <c r="AP207" s="24"/>
      <c r="AQ207" s="24"/>
      <c r="AR207" s="24"/>
      <c r="AS207" s="24"/>
      <c r="AT207" s="24"/>
      <c r="AU207" s="24"/>
      <c r="AV207" s="24"/>
      <c r="AW207" s="24"/>
      <c r="AX207" s="24"/>
      <c r="AY207" s="23"/>
      <c r="AZ207" s="23"/>
      <c r="BA207" s="23"/>
      <c r="BB207" s="23"/>
      <c r="BC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4"/>
      <c r="AJ208" s="24"/>
      <c r="AK208" s="24"/>
      <c r="AL208" s="24"/>
      <c r="AM208" s="24"/>
      <c r="AN208" s="24"/>
      <c r="AO208" s="24"/>
      <c r="AP208" s="24"/>
      <c r="AQ208" s="24"/>
      <c r="AR208" s="24"/>
      <c r="AS208" s="24"/>
      <c r="AT208" s="24"/>
      <c r="AU208" s="24"/>
      <c r="AV208" s="24"/>
      <c r="AW208" s="24"/>
      <c r="AX208" s="24"/>
      <c r="AY208" s="23"/>
      <c r="AZ208" s="23"/>
      <c r="BA208" s="23"/>
      <c r="BB208" s="23"/>
      <c r="BC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4"/>
      <c r="AJ209" s="24"/>
      <c r="AK209" s="24"/>
      <c r="AL209" s="24"/>
      <c r="AM209" s="24"/>
      <c r="AN209" s="24"/>
      <c r="AO209" s="24"/>
      <c r="AP209" s="24"/>
      <c r="AQ209" s="24"/>
      <c r="AR209" s="24"/>
      <c r="AS209" s="24"/>
      <c r="AT209" s="24"/>
      <c r="AU209" s="24"/>
      <c r="AV209" s="24"/>
      <c r="AW209" s="24"/>
      <c r="AX209" s="24"/>
      <c r="AY209" s="23"/>
      <c r="AZ209" s="23"/>
      <c r="BA209" s="23"/>
      <c r="BB209" s="23"/>
      <c r="BC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4"/>
      <c r="AJ210" s="24"/>
      <c r="AK210" s="24"/>
      <c r="AL210" s="24"/>
      <c r="AM210" s="24"/>
      <c r="AN210" s="24"/>
      <c r="AO210" s="24"/>
      <c r="AP210" s="24"/>
      <c r="AQ210" s="24"/>
      <c r="AR210" s="24"/>
      <c r="AS210" s="24"/>
      <c r="AT210" s="24"/>
      <c r="AU210" s="24"/>
      <c r="AV210" s="24"/>
      <c r="AW210" s="24"/>
      <c r="AX210" s="24"/>
      <c r="AY210" s="23"/>
      <c r="AZ210" s="23"/>
      <c r="BA210" s="23"/>
      <c r="BB210" s="23"/>
      <c r="BC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4"/>
      <c r="AJ211" s="24"/>
      <c r="AK211" s="24"/>
      <c r="AL211" s="24"/>
      <c r="AM211" s="24"/>
      <c r="AN211" s="24"/>
      <c r="AO211" s="24"/>
      <c r="AP211" s="24"/>
      <c r="AQ211" s="24"/>
      <c r="AR211" s="24"/>
      <c r="AS211" s="24"/>
      <c r="AT211" s="24"/>
      <c r="AU211" s="24"/>
      <c r="AV211" s="24"/>
      <c r="AW211" s="24"/>
      <c r="AX211" s="24"/>
      <c r="AY211" s="23"/>
      <c r="AZ211" s="23"/>
      <c r="BA211" s="23"/>
      <c r="BB211" s="23"/>
      <c r="BC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4"/>
      <c r="AJ212" s="24"/>
      <c r="AK212" s="24"/>
      <c r="AL212" s="24"/>
      <c r="AM212" s="24"/>
      <c r="AN212" s="24"/>
      <c r="AO212" s="24"/>
      <c r="AP212" s="24"/>
      <c r="AQ212" s="24"/>
      <c r="AR212" s="24"/>
      <c r="AS212" s="24"/>
      <c r="AT212" s="24"/>
      <c r="AU212" s="24"/>
      <c r="AV212" s="24"/>
      <c r="AW212" s="24"/>
      <c r="AX212" s="24"/>
      <c r="AY212" s="23"/>
      <c r="AZ212" s="23"/>
      <c r="BA212" s="23"/>
      <c r="BB212" s="23"/>
      <c r="BC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4"/>
      <c r="AJ213" s="24"/>
      <c r="AK213" s="24"/>
      <c r="AL213" s="24"/>
      <c r="AM213" s="24"/>
      <c r="AN213" s="24"/>
      <c r="AO213" s="24"/>
      <c r="AP213" s="24"/>
      <c r="AQ213" s="24"/>
      <c r="AR213" s="24"/>
      <c r="AS213" s="24"/>
      <c r="AT213" s="24"/>
      <c r="AU213" s="24"/>
      <c r="AV213" s="24"/>
      <c r="AW213" s="24"/>
      <c r="AX213" s="24"/>
      <c r="AY213" s="23"/>
      <c r="AZ213" s="23"/>
      <c r="BA213" s="23"/>
      <c r="BB213" s="23"/>
      <c r="BC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4"/>
      <c r="AJ214" s="24"/>
      <c r="AK214" s="24"/>
      <c r="AL214" s="24"/>
      <c r="AM214" s="24"/>
      <c r="AN214" s="24"/>
      <c r="AO214" s="24"/>
      <c r="AP214" s="24"/>
      <c r="AQ214" s="24"/>
      <c r="AR214" s="24"/>
      <c r="AS214" s="24"/>
      <c r="AT214" s="24"/>
      <c r="AU214" s="24"/>
      <c r="AV214" s="24"/>
      <c r="AW214" s="24"/>
      <c r="AX214" s="24"/>
      <c r="AY214" s="23"/>
      <c r="AZ214" s="23"/>
      <c r="BA214" s="23"/>
      <c r="BB214" s="23"/>
      <c r="BC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4"/>
      <c r="AJ215" s="24"/>
      <c r="AK215" s="24"/>
      <c r="AL215" s="24"/>
      <c r="AM215" s="24"/>
      <c r="AN215" s="24"/>
      <c r="AO215" s="24"/>
      <c r="AP215" s="24"/>
      <c r="AQ215" s="24"/>
      <c r="AR215" s="24"/>
      <c r="AS215" s="24"/>
      <c r="AT215" s="24"/>
      <c r="AU215" s="24"/>
      <c r="AV215" s="24"/>
      <c r="AW215" s="24"/>
      <c r="AX215" s="24"/>
      <c r="AY215" s="23"/>
      <c r="AZ215" s="23"/>
      <c r="BA215" s="23"/>
      <c r="BB215" s="23"/>
      <c r="BC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4"/>
      <c r="AJ216" s="24"/>
      <c r="AK216" s="24"/>
      <c r="AL216" s="24"/>
      <c r="AM216" s="24"/>
      <c r="AN216" s="24"/>
      <c r="AO216" s="24"/>
      <c r="AP216" s="24"/>
      <c r="AQ216" s="24"/>
      <c r="AR216" s="24"/>
      <c r="AS216" s="24"/>
      <c r="AT216" s="24"/>
      <c r="AU216" s="24"/>
      <c r="AV216" s="24"/>
      <c r="AW216" s="24"/>
      <c r="AX216" s="24"/>
      <c r="AY216" s="23"/>
      <c r="AZ216" s="23"/>
      <c r="BA216" s="23"/>
      <c r="BB216" s="23"/>
      <c r="BC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4"/>
      <c r="AJ217" s="24"/>
      <c r="AK217" s="24"/>
      <c r="AL217" s="24"/>
      <c r="AM217" s="24"/>
      <c r="AN217" s="24"/>
      <c r="AO217" s="24"/>
      <c r="AP217" s="24"/>
      <c r="AQ217" s="24"/>
      <c r="AR217" s="24"/>
      <c r="AS217" s="24"/>
      <c r="AT217" s="24"/>
      <c r="AU217" s="24"/>
      <c r="AV217" s="24"/>
      <c r="AW217" s="24"/>
      <c r="AX217" s="24"/>
      <c r="AY217" s="23"/>
      <c r="AZ217" s="23"/>
      <c r="BA217" s="23"/>
      <c r="BB217" s="23"/>
      <c r="BC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4"/>
      <c r="AJ218" s="24"/>
      <c r="AK218" s="24"/>
      <c r="AL218" s="24"/>
      <c r="AM218" s="24"/>
      <c r="AN218" s="24"/>
      <c r="AO218" s="24"/>
      <c r="AP218" s="24"/>
      <c r="AQ218" s="24"/>
      <c r="AR218" s="24"/>
      <c r="AS218" s="24"/>
      <c r="AT218" s="24"/>
      <c r="AU218" s="24"/>
      <c r="AV218" s="24"/>
      <c r="AW218" s="24"/>
      <c r="AX218" s="24"/>
      <c r="AY218" s="23"/>
      <c r="AZ218" s="23"/>
      <c r="BA218" s="23"/>
      <c r="BB218" s="23"/>
      <c r="BC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4"/>
      <c r="AJ219" s="24"/>
      <c r="AK219" s="24"/>
      <c r="AL219" s="24"/>
      <c r="AM219" s="24"/>
      <c r="AN219" s="24"/>
      <c r="AO219" s="24"/>
      <c r="AP219" s="24"/>
      <c r="AQ219" s="24"/>
      <c r="AR219" s="24"/>
      <c r="AS219" s="24"/>
      <c r="AT219" s="24"/>
      <c r="AU219" s="24"/>
      <c r="AV219" s="24"/>
      <c r="AW219" s="24"/>
      <c r="AX219" s="24"/>
      <c r="AY219" s="23"/>
      <c r="AZ219" s="23"/>
      <c r="BA219" s="23"/>
      <c r="BB219" s="23"/>
      <c r="BC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4"/>
      <c r="AJ220" s="24"/>
      <c r="AK220" s="24"/>
      <c r="AL220" s="24"/>
      <c r="AM220" s="24"/>
      <c r="AN220" s="24"/>
      <c r="AO220" s="24"/>
      <c r="AP220" s="24"/>
      <c r="AQ220" s="24"/>
      <c r="AR220" s="24"/>
      <c r="AS220" s="24"/>
      <c r="AT220" s="24"/>
      <c r="AU220" s="24"/>
      <c r="AV220" s="24"/>
      <c r="AW220" s="24"/>
      <c r="AX220" s="24"/>
      <c r="AY220" s="23"/>
      <c r="AZ220" s="23"/>
      <c r="BA220" s="23"/>
      <c r="BB220" s="23"/>
      <c r="BC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4"/>
      <c r="AJ221" s="24"/>
      <c r="AK221" s="24"/>
      <c r="AL221" s="24"/>
      <c r="AM221" s="24"/>
      <c r="AN221" s="24"/>
      <c r="AO221" s="24"/>
      <c r="AP221" s="24"/>
      <c r="AQ221" s="24"/>
      <c r="AR221" s="24"/>
      <c r="AS221" s="24"/>
      <c r="AT221" s="24"/>
      <c r="AU221" s="24"/>
      <c r="AV221" s="24"/>
      <c r="AW221" s="24"/>
      <c r="AX221" s="24"/>
      <c r="AY221" s="23"/>
      <c r="AZ221" s="23"/>
      <c r="BA221" s="23"/>
      <c r="BB221" s="23"/>
      <c r="BC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4"/>
      <c r="AJ222" s="24"/>
      <c r="AK222" s="24"/>
      <c r="AL222" s="24"/>
      <c r="AM222" s="24"/>
      <c r="AN222" s="24"/>
      <c r="AO222" s="24"/>
      <c r="AP222" s="24"/>
      <c r="AQ222" s="24"/>
      <c r="AR222" s="24"/>
      <c r="AS222" s="24"/>
      <c r="AT222" s="24"/>
      <c r="AU222" s="24"/>
      <c r="AV222" s="24"/>
      <c r="AW222" s="24"/>
      <c r="AX222" s="24"/>
      <c r="AY222" s="23"/>
      <c r="AZ222" s="23"/>
      <c r="BA222" s="23"/>
      <c r="BB222" s="23"/>
      <c r="BC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4"/>
      <c r="AJ223" s="24"/>
      <c r="AK223" s="24"/>
      <c r="AL223" s="24"/>
      <c r="AM223" s="24"/>
      <c r="AN223" s="24"/>
      <c r="AO223" s="24"/>
      <c r="AP223" s="24"/>
      <c r="AQ223" s="24"/>
      <c r="AR223" s="24"/>
      <c r="AS223" s="24"/>
      <c r="AT223" s="24"/>
      <c r="AU223" s="24"/>
      <c r="AV223" s="24"/>
      <c r="AW223" s="24"/>
      <c r="AX223" s="24"/>
      <c r="AY223" s="23"/>
      <c r="AZ223" s="23"/>
      <c r="BA223" s="23"/>
      <c r="BB223" s="23"/>
      <c r="BC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4"/>
      <c r="AJ224" s="24"/>
      <c r="AK224" s="24"/>
      <c r="AL224" s="24"/>
      <c r="AM224" s="24"/>
      <c r="AN224" s="24"/>
      <c r="AO224" s="24"/>
      <c r="AP224" s="24"/>
      <c r="AQ224" s="24"/>
      <c r="AR224" s="24"/>
      <c r="AS224" s="24"/>
      <c r="AT224" s="24"/>
      <c r="AU224" s="24"/>
      <c r="AV224" s="24"/>
      <c r="AW224" s="24"/>
      <c r="AX224" s="24"/>
      <c r="AY224" s="23"/>
      <c r="AZ224" s="23"/>
      <c r="BA224" s="23"/>
      <c r="BB224" s="23"/>
      <c r="BC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4"/>
      <c r="AJ225" s="24"/>
      <c r="AK225" s="24"/>
      <c r="AL225" s="24"/>
      <c r="AM225" s="24"/>
      <c r="AN225" s="24"/>
      <c r="AO225" s="24"/>
      <c r="AP225" s="24"/>
      <c r="AQ225" s="24"/>
      <c r="AR225" s="24"/>
      <c r="AS225" s="24"/>
      <c r="AT225" s="24"/>
      <c r="AU225" s="24"/>
      <c r="AV225" s="24"/>
      <c r="AW225" s="24"/>
      <c r="AX225" s="24"/>
      <c r="AY225" s="23"/>
      <c r="AZ225" s="23"/>
      <c r="BA225" s="23"/>
      <c r="BB225" s="23"/>
      <c r="BC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4"/>
      <c r="AJ226" s="24"/>
      <c r="AK226" s="24"/>
      <c r="AL226" s="24"/>
      <c r="AM226" s="24"/>
      <c r="AN226" s="24"/>
      <c r="AO226" s="24"/>
      <c r="AP226" s="24"/>
      <c r="AQ226" s="24"/>
      <c r="AR226" s="24"/>
      <c r="AS226" s="24"/>
      <c r="AT226" s="24"/>
      <c r="AU226" s="24"/>
      <c r="AV226" s="24"/>
      <c r="AW226" s="24"/>
      <c r="AX226" s="24"/>
      <c r="AY226" s="23"/>
      <c r="AZ226" s="23"/>
      <c r="BA226" s="23"/>
      <c r="BB226" s="23"/>
      <c r="BC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4"/>
      <c r="AJ227" s="24"/>
      <c r="AK227" s="24"/>
      <c r="AL227" s="24"/>
      <c r="AM227" s="24"/>
      <c r="AN227" s="24"/>
      <c r="AO227" s="24"/>
      <c r="AP227" s="24"/>
      <c r="AQ227" s="24"/>
      <c r="AR227" s="24"/>
      <c r="AS227" s="24"/>
      <c r="AT227" s="24"/>
      <c r="AU227" s="24"/>
      <c r="AV227" s="24"/>
      <c r="AW227" s="24"/>
      <c r="AX227" s="24"/>
      <c r="AY227" s="23"/>
      <c r="AZ227" s="23"/>
      <c r="BA227" s="23"/>
      <c r="BB227" s="23"/>
      <c r="BC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4"/>
      <c r="AJ228" s="24"/>
      <c r="AK228" s="24"/>
      <c r="AL228" s="24"/>
      <c r="AM228" s="24"/>
      <c r="AN228" s="24"/>
      <c r="AO228" s="24"/>
      <c r="AP228" s="24"/>
      <c r="AQ228" s="24"/>
      <c r="AR228" s="24"/>
      <c r="AS228" s="24"/>
      <c r="AT228" s="24"/>
      <c r="AU228" s="24"/>
      <c r="AV228" s="24"/>
      <c r="AW228" s="24"/>
      <c r="AX228" s="24"/>
      <c r="AY228" s="23"/>
      <c r="AZ228" s="23"/>
      <c r="BA228" s="23"/>
      <c r="BB228" s="23"/>
      <c r="BC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4"/>
      <c r="AJ229" s="24"/>
      <c r="AK229" s="24"/>
      <c r="AL229" s="24"/>
      <c r="AM229" s="24"/>
      <c r="AN229" s="24"/>
      <c r="AO229" s="24"/>
      <c r="AP229" s="24"/>
      <c r="AQ229" s="24"/>
      <c r="AR229" s="24"/>
      <c r="AS229" s="24"/>
      <c r="AT229" s="24"/>
      <c r="AU229" s="24"/>
      <c r="AV229" s="24"/>
      <c r="AW229" s="24"/>
      <c r="AX229" s="24"/>
      <c r="AY229" s="23"/>
      <c r="AZ229" s="23"/>
      <c r="BA229" s="23"/>
      <c r="BB229" s="23"/>
      <c r="BC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4"/>
      <c r="AJ230" s="24"/>
      <c r="AK230" s="24"/>
      <c r="AL230" s="24"/>
      <c r="AM230" s="24"/>
      <c r="AN230" s="24"/>
      <c r="AO230" s="24"/>
      <c r="AP230" s="24"/>
      <c r="AQ230" s="24"/>
      <c r="AR230" s="24"/>
      <c r="AS230" s="24"/>
      <c r="AT230" s="24"/>
      <c r="AU230" s="24"/>
      <c r="AV230" s="24"/>
      <c r="AW230" s="24"/>
      <c r="AX230" s="24"/>
      <c r="AY230" s="23"/>
      <c r="AZ230" s="23"/>
      <c r="BA230" s="23"/>
      <c r="BB230" s="23"/>
      <c r="BC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4"/>
      <c r="AJ231" s="24"/>
      <c r="AK231" s="24"/>
      <c r="AL231" s="24"/>
      <c r="AM231" s="24"/>
      <c r="AN231" s="24"/>
      <c r="AO231" s="24"/>
      <c r="AP231" s="24"/>
      <c r="AQ231" s="24"/>
      <c r="AR231" s="24"/>
      <c r="AS231" s="24"/>
      <c r="AT231" s="24"/>
      <c r="AU231" s="24"/>
      <c r="AV231" s="24"/>
      <c r="AW231" s="24"/>
      <c r="AX231" s="24"/>
      <c r="AY231" s="23"/>
      <c r="AZ231" s="23"/>
      <c r="BA231" s="23"/>
      <c r="BB231" s="23"/>
      <c r="BC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4"/>
      <c r="AJ232" s="24"/>
      <c r="AK232" s="24"/>
      <c r="AL232" s="24"/>
      <c r="AM232" s="24"/>
      <c r="AN232" s="24"/>
      <c r="AO232" s="24"/>
      <c r="AP232" s="24"/>
      <c r="AQ232" s="24"/>
      <c r="AR232" s="24"/>
      <c r="AS232" s="24"/>
      <c r="AT232" s="24"/>
      <c r="AU232" s="24"/>
      <c r="AV232" s="24"/>
      <c r="AW232" s="24"/>
      <c r="AX232" s="24"/>
      <c r="AY232" s="23"/>
      <c r="AZ232" s="23"/>
      <c r="BA232" s="23"/>
      <c r="BB232" s="23"/>
      <c r="BC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4"/>
      <c r="AJ233" s="24"/>
      <c r="AK233" s="24"/>
      <c r="AL233" s="24"/>
      <c r="AM233" s="24"/>
      <c r="AN233" s="24"/>
      <c r="AO233" s="24"/>
      <c r="AP233" s="24"/>
      <c r="AQ233" s="24"/>
      <c r="AR233" s="24"/>
      <c r="AS233" s="24"/>
      <c r="AT233" s="24"/>
      <c r="AU233" s="24"/>
      <c r="AV233" s="24"/>
      <c r="AW233" s="24"/>
      <c r="AX233" s="24"/>
      <c r="AY233" s="23"/>
      <c r="AZ233" s="23"/>
      <c r="BA233" s="23"/>
      <c r="BB233" s="23"/>
      <c r="BC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4"/>
      <c r="AJ234" s="24"/>
      <c r="AK234" s="24"/>
      <c r="AL234" s="24"/>
      <c r="AM234" s="24"/>
      <c r="AN234" s="24"/>
      <c r="AO234" s="24"/>
      <c r="AP234" s="24"/>
      <c r="AQ234" s="24"/>
      <c r="AR234" s="24"/>
      <c r="AS234" s="24"/>
      <c r="AT234" s="24"/>
      <c r="AU234" s="24"/>
      <c r="AV234" s="24"/>
      <c r="AW234" s="24"/>
      <c r="AX234" s="24"/>
      <c r="AY234" s="23"/>
      <c r="AZ234" s="23"/>
      <c r="BA234" s="23"/>
      <c r="BB234" s="23"/>
      <c r="BC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4"/>
      <c r="AJ235" s="24"/>
      <c r="AK235" s="24"/>
      <c r="AL235" s="24"/>
      <c r="AM235" s="24"/>
      <c r="AN235" s="24"/>
      <c r="AO235" s="24"/>
      <c r="AP235" s="24"/>
      <c r="AQ235" s="24"/>
      <c r="AR235" s="24"/>
      <c r="AS235" s="24"/>
      <c r="AT235" s="24"/>
      <c r="AU235" s="24"/>
      <c r="AV235" s="24"/>
      <c r="AW235" s="24"/>
      <c r="AX235" s="24"/>
      <c r="AY235" s="23"/>
      <c r="AZ235" s="23"/>
      <c r="BA235" s="23"/>
      <c r="BB235" s="23"/>
      <c r="BC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4"/>
      <c r="AJ236" s="24"/>
      <c r="AK236" s="24"/>
      <c r="AL236" s="24"/>
      <c r="AM236" s="24"/>
      <c r="AN236" s="24"/>
      <c r="AO236" s="24"/>
      <c r="AP236" s="24"/>
      <c r="AQ236" s="24"/>
      <c r="AR236" s="24"/>
      <c r="AS236" s="24"/>
      <c r="AT236" s="24"/>
      <c r="AU236" s="24"/>
      <c r="AV236" s="24"/>
      <c r="AW236" s="24"/>
      <c r="AX236" s="24"/>
      <c r="AY236" s="23"/>
      <c r="AZ236" s="23"/>
      <c r="BA236" s="23"/>
      <c r="BB236" s="23"/>
      <c r="BC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4"/>
      <c r="AJ237" s="24"/>
      <c r="AK237" s="24"/>
      <c r="AL237" s="24"/>
      <c r="AM237" s="24"/>
      <c r="AN237" s="24"/>
      <c r="AO237" s="24"/>
      <c r="AP237" s="24"/>
      <c r="AQ237" s="24"/>
      <c r="AR237" s="24"/>
      <c r="AS237" s="24"/>
      <c r="AT237" s="24"/>
      <c r="AU237" s="24"/>
      <c r="AV237" s="24"/>
      <c r="AW237" s="24"/>
      <c r="AX237" s="24"/>
      <c r="AY237" s="23"/>
      <c r="AZ237" s="23"/>
      <c r="BA237" s="23"/>
      <c r="BB237" s="23"/>
      <c r="BC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4"/>
      <c r="AJ238" s="24"/>
      <c r="AK238" s="24"/>
      <c r="AL238" s="24"/>
      <c r="AM238" s="24"/>
      <c r="AN238" s="24"/>
      <c r="AO238" s="24"/>
      <c r="AP238" s="24"/>
      <c r="AQ238" s="24"/>
      <c r="AR238" s="24"/>
      <c r="AS238" s="24"/>
      <c r="AT238" s="24"/>
      <c r="AU238" s="24"/>
      <c r="AV238" s="24"/>
      <c r="AW238" s="24"/>
      <c r="AX238" s="24"/>
      <c r="AY238" s="23"/>
      <c r="AZ238" s="23"/>
      <c r="BA238" s="23"/>
      <c r="BB238" s="23"/>
      <c r="BC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4"/>
      <c r="AJ239" s="24"/>
      <c r="AK239" s="24"/>
      <c r="AL239" s="24"/>
      <c r="AM239" s="24"/>
      <c r="AN239" s="24"/>
      <c r="AO239" s="24"/>
      <c r="AP239" s="24"/>
      <c r="AQ239" s="24"/>
      <c r="AR239" s="24"/>
      <c r="AS239" s="24"/>
      <c r="AT239" s="24"/>
      <c r="AU239" s="24"/>
      <c r="AV239" s="24"/>
      <c r="AW239" s="24"/>
      <c r="AX239" s="24"/>
      <c r="AY239" s="23"/>
      <c r="AZ239" s="23"/>
      <c r="BA239" s="23"/>
      <c r="BB239" s="23"/>
      <c r="BC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4"/>
      <c r="AJ240" s="24"/>
      <c r="AK240" s="24"/>
      <c r="AL240" s="24"/>
      <c r="AM240" s="24"/>
      <c r="AN240" s="24"/>
      <c r="AO240" s="24"/>
      <c r="AP240" s="24"/>
      <c r="AQ240" s="24"/>
      <c r="AR240" s="24"/>
      <c r="AS240" s="24"/>
      <c r="AT240" s="24"/>
      <c r="AU240" s="24"/>
      <c r="AV240" s="24"/>
      <c r="AW240" s="24"/>
      <c r="AX240" s="24"/>
      <c r="AY240" s="23"/>
      <c r="AZ240" s="23"/>
      <c r="BA240" s="23"/>
      <c r="BB240" s="23"/>
      <c r="BC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4"/>
      <c r="AJ241" s="24"/>
      <c r="AK241" s="24"/>
      <c r="AL241" s="24"/>
      <c r="AM241" s="24"/>
      <c r="AN241" s="24"/>
      <c r="AO241" s="24"/>
      <c r="AP241" s="24"/>
      <c r="AQ241" s="24"/>
      <c r="AR241" s="24"/>
      <c r="AS241" s="24"/>
      <c r="AT241" s="24"/>
      <c r="AU241" s="24"/>
      <c r="AV241" s="24"/>
      <c r="AW241" s="24"/>
      <c r="AX241" s="24"/>
      <c r="AY241" s="23"/>
      <c r="AZ241" s="23"/>
      <c r="BA241" s="23"/>
      <c r="BB241" s="23"/>
      <c r="BC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4"/>
      <c r="AJ242" s="24"/>
      <c r="AK242" s="24"/>
      <c r="AL242" s="24"/>
      <c r="AM242" s="24"/>
      <c r="AN242" s="24"/>
      <c r="AO242" s="24"/>
      <c r="AP242" s="24"/>
      <c r="AQ242" s="24"/>
      <c r="AR242" s="24"/>
      <c r="AS242" s="24"/>
      <c r="AT242" s="24"/>
      <c r="AU242" s="24"/>
      <c r="AV242" s="24"/>
      <c r="AW242" s="24"/>
      <c r="AX242" s="24"/>
      <c r="AY242" s="23"/>
      <c r="AZ242" s="23"/>
      <c r="BA242" s="23"/>
      <c r="BB242" s="23"/>
      <c r="BC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4"/>
      <c r="AJ243" s="24"/>
      <c r="AK243" s="24"/>
      <c r="AL243" s="24"/>
      <c r="AM243" s="24"/>
      <c r="AN243" s="24"/>
      <c r="AO243" s="24"/>
      <c r="AP243" s="24"/>
      <c r="AQ243" s="24"/>
      <c r="AR243" s="24"/>
      <c r="AS243" s="24"/>
      <c r="AT243" s="24"/>
      <c r="AU243" s="24"/>
      <c r="AV243" s="24"/>
      <c r="AW243" s="24"/>
      <c r="AX243" s="24"/>
      <c r="AY243" s="23"/>
      <c r="AZ243" s="23"/>
      <c r="BA243" s="23"/>
      <c r="BB243" s="23"/>
      <c r="BC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4"/>
      <c r="AJ244" s="24"/>
      <c r="AK244" s="24"/>
      <c r="AL244" s="24"/>
      <c r="AM244" s="24"/>
      <c r="AN244" s="24"/>
      <c r="AO244" s="24"/>
      <c r="AP244" s="24"/>
      <c r="AQ244" s="24"/>
      <c r="AR244" s="24"/>
      <c r="AS244" s="24"/>
      <c r="AT244" s="24"/>
      <c r="AU244" s="24"/>
      <c r="AV244" s="24"/>
      <c r="AW244" s="24"/>
      <c r="AX244" s="24"/>
      <c r="AY244" s="23"/>
      <c r="AZ244" s="23"/>
      <c r="BA244" s="23"/>
      <c r="BB244" s="23"/>
      <c r="BC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4"/>
      <c r="AJ245" s="24"/>
      <c r="AK245" s="24"/>
      <c r="AL245" s="24"/>
      <c r="AM245" s="24"/>
      <c r="AN245" s="24"/>
      <c r="AO245" s="24"/>
      <c r="AP245" s="24"/>
      <c r="AQ245" s="24"/>
      <c r="AR245" s="24"/>
      <c r="AS245" s="24"/>
      <c r="AT245" s="24"/>
      <c r="AU245" s="24"/>
      <c r="AV245" s="24"/>
      <c r="AW245" s="24"/>
      <c r="AX245" s="24"/>
      <c r="AY245" s="23"/>
      <c r="AZ245" s="23"/>
      <c r="BA245" s="23"/>
      <c r="BB245" s="23"/>
      <c r="BC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4"/>
      <c r="AJ246" s="24"/>
      <c r="AK246" s="24"/>
      <c r="AL246" s="24"/>
      <c r="AM246" s="24"/>
      <c r="AN246" s="24"/>
      <c r="AO246" s="24"/>
      <c r="AP246" s="24"/>
      <c r="AQ246" s="24"/>
      <c r="AR246" s="24"/>
      <c r="AS246" s="24"/>
      <c r="AT246" s="24"/>
      <c r="AU246" s="24"/>
      <c r="AV246" s="24"/>
      <c r="AW246" s="24"/>
      <c r="AX246" s="24"/>
      <c r="AY246" s="23"/>
      <c r="AZ246" s="23"/>
      <c r="BA246" s="23"/>
      <c r="BB246" s="23"/>
      <c r="BC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4"/>
      <c r="AJ247" s="24"/>
      <c r="AK247" s="24"/>
      <c r="AL247" s="24"/>
      <c r="AM247" s="24"/>
      <c r="AN247" s="24"/>
      <c r="AO247" s="24"/>
      <c r="AP247" s="24"/>
      <c r="AQ247" s="24"/>
      <c r="AR247" s="24"/>
      <c r="AS247" s="24"/>
      <c r="AT247" s="24"/>
      <c r="AU247" s="24"/>
      <c r="AV247" s="24"/>
      <c r="AW247" s="24"/>
      <c r="AX247" s="24"/>
      <c r="AY247" s="23"/>
      <c r="AZ247" s="23"/>
      <c r="BA247" s="23"/>
      <c r="BB247" s="23"/>
      <c r="BC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4"/>
      <c r="AJ248" s="24"/>
      <c r="AK248" s="24"/>
      <c r="AL248" s="24"/>
      <c r="AM248" s="24"/>
      <c r="AN248" s="24"/>
      <c r="AO248" s="24"/>
      <c r="AP248" s="24"/>
      <c r="AQ248" s="24"/>
      <c r="AR248" s="24"/>
      <c r="AS248" s="24"/>
      <c r="AT248" s="24"/>
      <c r="AU248" s="24"/>
      <c r="AV248" s="24"/>
      <c r="AW248" s="24"/>
      <c r="AX248" s="24"/>
      <c r="AY248" s="23"/>
      <c r="AZ248" s="23"/>
      <c r="BA248" s="23"/>
      <c r="BB248" s="23"/>
      <c r="BC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4"/>
      <c r="AJ249" s="24"/>
      <c r="AK249" s="24"/>
      <c r="AL249" s="24"/>
      <c r="AM249" s="24"/>
      <c r="AN249" s="24"/>
      <c r="AO249" s="24"/>
      <c r="AP249" s="24"/>
      <c r="AQ249" s="24"/>
      <c r="AR249" s="24"/>
      <c r="AS249" s="24"/>
      <c r="AT249" s="24"/>
      <c r="AU249" s="24"/>
      <c r="AV249" s="24"/>
      <c r="AW249" s="24"/>
      <c r="AX249" s="24"/>
      <c r="AY249" s="23"/>
      <c r="AZ249" s="23"/>
      <c r="BA249" s="23"/>
      <c r="BB249" s="23"/>
      <c r="BC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4"/>
      <c r="AJ250" s="24"/>
      <c r="AK250" s="24"/>
      <c r="AL250" s="24"/>
      <c r="AM250" s="24"/>
      <c r="AN250" s="24"/>
      <c r="AO250" s="24"/>
      <c r="AP250" s="24"/>
      <c r="AQ250" s="24"/>
      <c r="AR250" s="24"/>
      <c r="AS250" s="24"/>
      <c r="AT250" s="24"/>
      <c r="AU250" s="24"/>
      <c r="AV250" s="24"/>
      <c r="AW250" s="24"/>
      <c r="AX250" s="24"/>
      <c r="AY250" s="23"/>
      <c r="AZ250" s="23"/>
      <c r="BA250" s="23"/>
      <c r="BB250" s="23"/>
      <c r="BC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4"/>
      <c r="AJ251" s="24"/>
      <c r="AK251" s="24"/>
      <c r="AL251" s="24"/>
      <c r="AM251" s="24"/>
      <c r="AN251" s="24"/>
      <c r="AO251" s="24"/>
      <c r="AP251" s="24"/>
      <c r="AQ251" s="24"/>
      <c r="AR251" s="24"/>
      <c r="AS251" s="24"/>
      <c r="AT251" s="24"/>
      <c r="AU251" s="24"/>
      <c r="AV251" s="24"/>
      <c r="AW251" s="24"/>
      <c r="AX251" s="24"/>
      <c r="AY251" s="23"/>
      <c r="AZ251" s="23"/>
      <c r="BA251" s="23"/>
      <c r="BB251" s="23"/>
      <c r="BC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4"/>
      <c r="AJ252" s="24"/>
      <c r="AK252" s="24"/>
      <c r="AL252" s="24"/>
      <c r="AM252" s="24"/>
      <c r="AN252" s="24"/>
      <c r="AO252" s="24"/>
      <c r="AP252" s="24"/>
      <c r="AQ252" s="24"/>
      <c r="AR252" s="24"/>
      <c r="AS252" s="24"/>
      <c r="AT252" s="24"/>
      <c r="AU252" s="24"/>
      <c r="AV252" s="24"/>
      <c r="AW252" s="24"/>
      <c r="AX252" s="24"/>
      <c r="AY252" s="23"/>
      <c r="AZ252" s="23"/>
      <c r="BA252" s="23"/>
      <c r="BB252" s="23"/>
      <c r="BC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4"/>
      <c r="AJ253" s="24"/>
      <c r="AK253" s="24"/>
      <c r="AL253" s="24"/>
      <c r="AM253" s="24"/>
      <c r="AN253" s="24"/>
      <c r="AO253" s="24"/>
      <c r="AP253" s="24"/>
      <c r="AQ253" s="24"/>
      <c r="AR253" s="24"/>
      <c r="AS253" s="24"/>
      <c r="AT253" s="24"/>
      <c r="AU253" s="24"/>
      <c r="AV253" s="24"/>
      <c r="AW253" s="24"/>
      <c r="AX253" s="24"/>
      <c r="AY253" s="23"/>
      <c r="AZ253" s="23"/>
      <c r="BA253" s="23"/>
      <c r="BB253" s="23"/>
      <c r="BC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4"/>
      <c r="AJ254" s="24"/>
      <c r="AK254" s="24"/>
      <c r="AL254" s="24"/>
      <c r="AM254" s="24"/>
      <c r="AN254" s="24"/>
      <c r="AO254" s="24"/>
      <c r="AP254" s="24"/>
      <c r="AQ254" s="24"/>
      <c r="AR254" s="24"/>
      <c r="AS254" s="24"/>
      <c r="AT254" s="24"/>
      <c r="AU254" s="24"/>
      <c r="AV254" s="24"/>
      <c r="AW254" s="24"/>
      <c r="AX254" s="24"/>
      <c r="AY254" s="23"/>
      <c r="AZ254" s="23"/>
      <c r="BA254" s="23"/>
      <c r="BB254" s="23"/>
      <c r="BC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4"/>
      <c r="AJ255" s="24"/>
      <c r="AK255" s="24"/>
      <c r="AL255" s="24"/>
      <c r="AM255" s="24"/>
      <c r="AN255" s="24"/>
      <c r="AO255" s="24"/>
      <c r="AP255" s="24"/>
      <c r="AQ255" s="24"/>
      <c r="AR255" s="24"/>
      <c r="AS255" s="24"/>
      <c r="AT255" s="24"/>
      <c r="AU255" s="24"/>
      <c r="AV255" s="24"/>
      <c r="AW255" s="24"/>
      <c r="AX255" s="24"/>
      <c r="AY255" s="23"/>
      <c r="AZ255" s="23"/>
      <c r="BA255" s="23"/>
      <c r="BB255" s="23"/>
      <c r="BC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4"/>
      <c r="AJ256" s="24"/>
      <c r="AK256" s="24"/>
      <c r="AL256" s="24"/>
      <c r="AM256" s="24"/>
      <c r="AN256" s="24"/>
      <c r="AO256" s="24"/>
      <c r="AP256" s="24"/>
      <c r="AQ256" s="24"/>
      <c r="AR256" s="24"/>
      <c r="AS256" s="24"/>
      <c r="AT256" s="24"/>
      <c r="AU256" s="24"/>
      <c r="AV256" s="24"/>
      <c r="AW256" s="24"/>
      <c r="AX256" s="24"/>
      <c r="AY256" s="23"/>
      <c r="AZ256" s="23"/>
      <c r="BA256" s="23"/>
      <c r="BB256" s="23"/>
      <c r="BC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4"/>
      <c r="AJ257" s="24"/>
      <c r="AK257" s="24"/>
      <c r="AL257" s="24"/>
      <c r="AM257" s="24"/>
      <c r="AN257" s="24"/>
      <c r="AO257" s="24"/>
      <c r="AP257" s="24"/>
      <c r="AQ257" s="24"/>
      <c r="AR257" s="24"/>
      <c r="AS257" s="24"/>
      <c r="AT257" s="24"/>
      <c r="AU257" s="24"/>
      <c r="AV257" s="24"/>
      <c r="AW257" s="24"/>
      <c r="AX257" s="24"/>
      <c r="AY257" s="23"/>
      <c r="AZ257" s="23"/>
      <c r="BA257" s="23"/>
      <c r="BB257" s="23"/>
      <c r="BC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4"/>
      <c r="AJ258" s="24"/>
      <c r="AK258" s="24"/>
      <c r="AL258" s="24"/>
      <c r="AM258" s="24"/>
      <c r="AN258" s="24"/>
      <c r="AO258" s="24"/>
      <c r="AP258" s="24"/>
      <c r="AQ258" s="24"/>
      <c r="AR258" s="24"/>
      <c r="AS258" s="24"/>
      <c r="AT258" s="24"/>
      <c r="AU258" s="24"/>
      <c r="AV258" s="24"/>
      <c r="AW258" s="24"/>
      <c r="AX258" s="24"/>
      <c r="AY258" s="23"/>
      <c r="AZ258" s="23"/>
      <c r="BA258" s="23"/>
      <c r="BB258" s="23"/>
      <c r="BC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4"/>
      <c r="AJ259" s="24"/>
      <c r="AK259" s="24"/>
      <c r="AL259" s="24"/>
      <c r="AM259" s="24"/>
      <c r="AN259" s="24"/>
      <c r="AO259" s="24"/>
      <c r="AP259" s="24"/>
      <c r="AQ259" s="24"/>
      <c r="AR259" s="24"/>
      <c r="AS259" s="24"/>
      <c r="AT259" s="24"/>
      <c r="AU259" s="24"/>
      <c r="AV259" s="24"/>
      <c r="AW259" s="24"/>
      <c r="AX259" s="24"/>
      <c r="AY259" s="23"/>
      <c r="AZ259" s="23"/>
      <c r="BA259" s="23"/>
      <c r="BB259" s="23"/>
      <c r="BC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4"/>
      <c r="AJ260" s="24"/>
      <c r="AK260" s="24"/>
      <c r="AL260" s="24"/>
      <c r="AM260" s="24"/>
      <c r="AN260" s="24"/>
      <c r="AO260" s="24"/>
      <c r="AP260" s="24"/>
      <c r="AQ260" s="24"/>
      <c r="AR260" s="24"/>
      <c r="AS260" s="24"/>
      <c r="AT260" s="24"/>
      <c r="AU260" s="24"/>
      <c r="AV260" s="24"/>
      <c r="AW260" s="24"/>
      <c r="AX260" s="24"/>
      <c r="AY260" s="23"/>
      <c r="AZ260" s="23"/>
      <c r="BA260" s="23"/>
      <c r="BB260" s="23"/>
      <c r="BC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4"/>
      <c r="AJ261" s="24"/>
      <c r="AK261" s="24"/>
      <c r="AL261" s="24"/>
      <c r="AM261" s="24"/>
      <c r="AN261" s="24"/>
      <c r="AO261" s="24"/>
      <c r="AP261" s="24"/>
      <c r="AQ261" s="24"/>
      <c r="AR261" s="24"/>
      <c r="AS261" s="24"/>
      <c r="AT261" s="24"/>
      <c r="AU261" s="24"/>
      <c r="AV261" s="24"/>
      <c r="AW261" s="24"/>
      <c r="AX261" s="24"/>
      <c r="AY261" s="23"/>
      <c r="AZ261" s="23"/>
      <c r="BA261" s="23"/>
      <c r="BB261" s="23"/>
      <c r="BC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4"/>
      <c r="AJ262" s="24"/>
      <c r="AK262" s="24"/>
      <c r="AL262" s="24"/>
      <c r="AM262" s="24"/>
      <c r="AN262" s="24"/>
      <c r="AO262" s="24"/>
      <c r="AP262" s="24"/>
      <c r="AQ262" s="24"/>
      <c r="AR262" s="24"/>
      <c r="AS262" s="24"/>
      <c r="AT262" s="24"/>
      <c r="AU262" s="24"/>
      <c r="AV262" s="24"/>
      <c r="AW262" s="24"/>
      <c r="AX262" s="24"/>
      <c r="AY262" s="23"/>
      <c r="AZ262" s="23"/>
      <c r="BA262" s="23"/>
      <c r="BB262" s="23"/>
      <c r="BC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4"/>
      <c r="AJ263" s="24"/>
      <c r="AK263" s="24"/>
      <c r="AL263" s="24"/>
      <c r="AM263" s="24"/>
      <c r="AN263" s="24"/>
      <c r="AO263" s="24"/>
      <c r="AP263" s="24"/>
      <c r="AQ263" s="24"/>
      <c r="AR263" s="24"/>
      <c r="AS263" s="24"/>
      <c r="AT263" s="24"/>
      <c r="AU263" s="24"/>
      <c r="AV263" s="24"/>
      <c r="AW263" s="24"/>
      <c r="AX263" s="24"/>
      <c r="AY263" s="23"/>
      <c r="AZ263" s="23"/>
      <c r="BA263" s="23"/>
      <c r="BB263" s="23"/>
      <c r="BC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4"/>
      <c r="AJ264" s="24"/>
      <c r="AK264" s="24"/>
      <c r="AL264" s="24"/>
      <c r="AM264" s="24"/>
      <c r="AN264" s="24"/>
      <c r="AO264" s="24"/>
      <c r="AP264" s="24"/>
      <c r="AQ264" s="24"/>
      <c r="AR264" s="24"/>
      <c r="AS264" s="24"/>
      <c r="AT264" s="24"/>
      <c r="AU264" s="24"/>
      <c r="AV264" s="24"/>
      <c r="AW264" s="24"/>
      <c r="AX264" s="24"/>
      <c r="AY264" s="23"/>
      <c r="AZ264" s="23"/>
      <c r="BA264" s="23"/>
      <c r="BB264" s="23"/>
      <c r="BC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4"/>
      <c r="AJ265" s="24"/>
      <c r="AK265" s="24"/>
      <c r="AL265" s="24"/>
      <c r="AM265" s="24"/>
      <c r="AN265" s="24"/>
      <c r="AO265" s="24"/>
      <c r="AP265" s="24"/>
      <c r="AQ265" s="24"/>
      <c r="AR265" s="24"/>
      <c r="AS265" s="24"/>
      <c r="AT265" s="24"/>
      <c r="AU265" s="24"/>
      <c r="AV265" s="24"/>
      <c r="AW265" s="24"/>
      <c r="AX265" s="24"/>
      <c r="AY265" s="23"/>
      <c r="AZ265" s="23"/>
      <c r="BA265" s="23"/>
      <c r="BB265" s="23"/>
      <c r="BC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4"/>
      <c r="AJ266" s="24"/>
      <c r="AK266" s="24"/>
      <c r="AL266" s="24"/>
      <c r="AM266" s="24"/>
      <c r="AN266" s="24"/>
      <c r="AO266" s="24"/>
      <c r="AP266" s="24"/>
      <c r="AQ266" s="24"/>
      <c r="AR266" s="24"/>
      <c r="AS266" s="24"/>
      <c r="AT266" s="24"/>
      <c r="AU266" s="24"/>
      <c r="AV266" s="24"/>
      <c r="AW266" s="24"/>
      <c r="AX266" s="24"/>
      <c r="AY266" s="23"/>
      <c r="AZ266" s="23"/>
      <c r="BA266" s="23"/>
      <c r="BB266" s="23"/>
      <c r="BC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4"/>
      <c r="AJ267" s="24"/>
      <c r="AK267" s="24"/>
      <c r="AL267" s="24"/>
      <c r="AM267" s="24"/>
      <c r="AN267" s="24"/>
      <c r="AO267" s="24"/>
      <c r="AP267" s="24"/>
      <c r="AQ267" s="24"/>
      <c r="AR267" s="24"/>
      <c r="AS267" s="24"/>
      <c r="AT267" s="24"/>
      <c r="AU267" s="24"/>
      <c r="AV267" s="24"/>
      <c r="AW267" s="24"/>
      <c r="AX267" s="24"/>
      <c r="AY267" s="23"/>
      <c r="AZ267" s="23"/>
      <c r="BA267" s="23"/>
      <c r="BB267" s="23"/>
      <c r="BC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4"/>
      <c r="AJ268" s="24"/>
      <c r="AK268" s="24"/>
      <c r="AL268" s="24"/>
      <c r="AM268" s="24"/>
      <c r="AN268" s="24"/>
      <c r="AO268" s="24"/>
      <c r="AP268" s="24"/>
      <c r="AQ268" s="24"/>
      <c r="AR268" s="24"/>
      <c r="AS268" s="24"/>
      <c r="AT268" s="24"/>
      <c r="AU268" s="24"/>
      <c r="AV268" s="24"/>
      <c r="AW268" s="24"/>
      <c r="AX268" s="24"/>
      <c r="AY268" s="23"/>
      <c r="AZ268" s="23"/>
      <c r="BA268" s="23"/>
      <c r="BB268" s="23"/>
      <c r="BC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4"/>
      <c r="AJ269" s="24"/>
      <c r="AK269" s="24"/>
      <c r="AL269" s="24"/>
      <c r="AM269" s="24"/>
      <c r="AN269" s="24"/>
      <c r="AO269" s="24"/>
      <c r="AP269" s="24"/>
      <c r="AQ269" s="24"/>
      <c r="AR269" s="24"/>
      <c r="AS269" s="24"/>
      <c r="AT269" s="24"/>
      <c r="AU269" s="24"/>
      <c r="AV269" s="24"/>
      <c r="AW269" s="24"/>
      <c r="AX269" s="24"/>
      <c r="AY269" s="23"/>
      <c r="AZ269" s="23"/>
      <c r="BA269" s="23"/>
      <c r="BB269" s="23"/>
      <c r="BC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4"/>
      <c r="AJ270" s="24"/>
      <c r="AK270" s="24"/>
      <c r="AL270" s="24"/>
      <c r="AM270" s="24"/>
      <c r="AN270" s="24"/>
      <c r="AO270" s="24"/>
      <c r="AP270" s="24"/>
      <c r="AQ270" s="24"/>
      <c r="AR270" s="24"/>
      <c r="AS270" s="24"/>
      <c r="AT270" s="24"/>
      <c r="AU270" s="24"/>
      <c r="AV270" s="24"/>
      <c r="AW270" s="24"/>
      <c r="AX270" s="24"/>
      <c r="AY270" s="23"/>
      <c r="AZ270" s="23"/>
      <c r="BA270" s="23"/>
      <c r="BB270" s="23"/>
      <c r="BC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4"/>
      <c r="AJ271" s="24"/>
      <c r="AK271" s="24"/>
      <c r="AL271" s="24"/>
      <c r="AM271" s="24"/>
      <c r="AN271" s="24"/>
      <c r="AO271" s="24"/>
      <c r="AP271" s="24"/>
      <c r="AQ271" s="24"/>
      <c r="AR271" s="24"/>
      <c r="AS271" s="24"/>
      <c r="AT271" s="24"/>
      <c r="AU271" s="24"/>
      <c r="AV271" s="24"/>
      <c r="AW271" s="24"/>
      <c r="AX271" s="24"/>
      <c r="AY271" s="23"/>
      <c r="AZ271" s="23"/>
      <c r="BA271" s="23"/>
      <c r="BB271" s="23"/>
      <c r="BC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4"/>
      <c r="AJ272" s="24"/>
      <c r="AK272" s="24"/>
      <c r="AL272" s="24"/>
      <c r="AM272" s="24"/>
      <c r="AN272" s="24"/>
      <c r="AO272" s="24"/>
      <c r="AP272" s="24"/>
      <c r="AQ272" s="24"/>
      <c r="AR272" s="24"/>
      <c r="AS272" s="24"/>
      <c r="AT272" s="24"/>
      <c r="AU272" s="24"/>
      <c r="AV272" s="24"/>
      <c r="AW272" s="24"/>
      <c r="AX272" s="24"/>
      <c r="AY272" s="23"/>
      <c r="AZ272" s="23"/>
      <c r="BA272" s="23"/>
      <c r="BB272" s="23"/>
      <c r="BC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4"/>
      <c r="AJ273" s="24"/>
      <c r="AK273" s="24"/>
      <c r="AL273" s="24"/>
      <c r="AM273" s="24"/>
      <c r="AN273" s="24"/>
      <c r="AO273" s="24"/>
      <c r="AP273" s="24"/>
      <c r="AQ273" s="24"/>
      <c r="AR273" s="24"/>
      <c r="AS273" s="24"/>
      <c r="AT273" s="24"/>
      <c r="AU273" s="24"/>
      <c r="AV273" s="24"/>
      <c r="AW273" s="24"/>
      <c r="AX273" s="24"/>
      <c r="AY273" s="23"/>
      <c r="AZ273" s="23"/>
      <c r="BA273" s="23"/>
      <c r="BB273" s="23"/>
      <c r="BC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4"/>
      <c r="AJ274" s="24"/>
      <c r="AK274" s="24"/>
      <c r="AL274" s="24"/>
      <c r="AM274" s="24"/>
      <c r="AN274" s="24"/>
      <c r="AO274" s="24"/>
      <c r="AP274" s="24"/>
      <c r="AQ274" s="24"/>
      <c r="AR274" s="24"/>
      <c r="AS274" s="24"/>
      <c r="AT274" s="24"/>
      <c r="AU274" s="24"/>
      <c r="AV274" s="24"/>
      <c r="AW274" s="24"/>
      <c r="AX274" s="24"/>
      <c r="AY274" s="23"/>
      <c r="AZ274" s="23"/>
      <c r="BA274" s="23"/>
      <c r="BB274" s="23"/>
      <c r="BC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4"/>
      <c r="AJ275" s="24"/>
      <c r="AK275" s="24"/>
      <c r="AL275" s="24"/>
      <c r="AM275" s="24"/>
      <c r="AN275" s="24"/>
      <c r="AO275" s="24"/>
      <c r="AP275" s="24"/>
      <c r="AQ275" s="24"/>
      <c r="AR275" s="24"/>
      <c r="AS275" s="24"/>
      <c r="AT275" s="24"/>
      <c r="AU275" s="24"/>
      <c r="AV275" s="24"/>
      <c r="AW275" s="24"/>
      <c r="AX275" s="24"/>
      <c r="AY275" s="23"/>
      <c r="AZ275" s="23"/>
      <c r="BA275" s="23"/>
      <c r="BB275" s="23"/>
      <c r="BC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4"/>
      <c r="AJ276" s="24"/>
      <c r="AK276" s="24"/>
      <c r="AL276" s="24"/>
      <c r="AM276" s="24"/>
      <c r="AN276" s="24"/>
      <c r="AO276" s="24"/>
      <c r="AP276" s="24"/>
      <c r="AQ276" s="24"/>
      <c r="AR276" s="24"/>
      <c r="AS276" s="24"/>
      <c r="AT276" s="24"/>
      <c r="AU276" s="24"/>
      <c r="AV276" s="24"/>
      <c r="AW276" s="24"/>
      <c r="AX276" s="24"/>
      <c r="AY276" s="23"/>
      <c r="AZ276" s="23"/>
      <c r="BA276" s="23"/>
      <c r="BB276" s="23"/>
      <c r="BC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4"/>
      <c r="AJ277" s="24"/>
      <c r="AK277" s="24"/>
      <c r="AL277" s="24"/>
      <c r="AM277" s="24"/>
      <c r="AN277" s="24"/>
      <c r="AO277" s="24"/>
      <c r="AP277" s="24"/>
      <c r="AQ277" s="24"/>
      <c r="AR277" s="24"/>
      <c r="AS277" s="24"/>
      <c r="AT277" s="24"/>
      <c r="AU277" s="24"/>
      <c r="AV277" s="24"/>
      <c r="AW277" s="24"/>
      <c r="AX277" s="24"/>
      <c r="AY277" s="23"/>
      <c r="AZ277" s="23"/>
      <c r="BA277" s="23"/>
      <c r="BB277" s="23"/>
      <c r="BC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4"/>
      <c r="AJ278" s="24"/>
      <c r="AK278" s="24"/>
      <c r="AL278" s="24"/>
      <c r="AM278" s="24"/>
      <c r="AN278" s="24"/>
      <c r="AO278" s="24"/>
      <c r="AP278" s="24"/>
      <c r="AQ278" s="24"/>
      <c r="AR278" s="24"/>
      <c r="AS278" s="24"/>
      <c r="AT278" s="24"/>
      <c r="AU278" s="24"/>
      <c r="AV278" s="24"/>
      <c r="AW278" s="24"/>
      <c r="AX278" s="24"/>
      <c r="AY278" s="23"/>
      <c r="AZ278" s="23"/>
      <c r="BA278" s="23"/>
      <c r="BB278" s="23"/>
      <c r="BC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4"/>
      <c r="AJ279" s="24"/>
      <c r="AK279" s="24"/>
      <c r="AL279" s="24"/>
      <c r="AM279" s="24"/>
      <c r="AN279" s="24"/>
      <c r="AO279" s="24"/>
      <c r="AP279" s="24"/>
      <c r="AQ279" s="24"/>
      <c r="AR279" s="24"/>
      <c r="AS279" s="24"/>
      <c r="AT279" s="24"/>
      <c r="AU279" s="24"/>
      <c r="AV279" s="24"/>
      <c r="AW279" s="24"/>
      <c r="AX279" s="24"/>
      <c r="AY279" s="23"/>
      <c r="AZ279" s="23"/>
      <c r="BA279" s="23"/>
      <c r="BB279" s="23"/>
      <c r="BC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4"/>
      <c r="AJ280" s="24"/>
      <c r="AK280" s="24"/>
      <c r="AL280" s="24"/>
      <c r="AM280" s="24"/>
      <c r="AN280" s="24"/>
      <c r="AO280" s="24"/>
      <c r="AP280" s="24"/>
      <c r="AQ280" s="24"/>
      <c r="AR280" s="24"/>
      <c r="AS280" s="24"/>
      <c r="AT280" s="24"/>
      <c r="AU280" s="24"/>
      <c r="AV280" s="24"/>
      <c r="AW280" s="24"/>
      <c r="AX280" s="24"/>
      <c r="AY280" s="23"/>
      <c r="AZ280" s="23"/>
      <c r="BA280" s="23"/>
      <c r="BB280" s="23"/>
      <c r="BC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4"/>
      <c r="AJ281" s="24"/>
      <c r="AK281" s="24"/>
      <c r="AL281" s="24"/>
      <c r="AM281" s="24"/>
      <c r="AN281" s="24"/>
      <c r="AO281" s="24"/>
      <c r="AP281" s="24"/>
      <c r="AQ281" s="24"/>
      <c r="AR281" s="24"/>
      <c r="AS281" s="24"/>
      <c r="AT281" s="24"/>
      <c r="AU281" s="24"/>
      <c r="AV281" s="24"/>
      <c r="AW281" s="24"/>
      <c r="AX281" s="24"/>
      <c r="AY281" s="23"/>
      <c r="AZ281" s="23"/>
      <c r="BA281" s="23"/>
      <c r="BB281" s="23"/>
      <c r="BC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4"/>
      <c r="AJ282" s="24"/>
      <c r="AK282" s="24"/>
      <c r="AL282" s="24"/>
      <c r="AM282" s="24"/>
      <c r="AN282" s="24"/>
      <c r="AO282" s="24"/>
      <c r="AP282" s="24"/>
      <c r="AQ282" s="24"/>
      <c r="AR282" s="24"/>
      <c r="AS282" s="24"/>
      <c r="AT282" s="24"/>
      <c r="AU282" s="24"/>
      <c r="AV282" s="24"/>
      <c r="AW282" s="24"/>
      <c r="AX282" s="24"/>
      <c r="AY282" s="23"/>
      <c r="AZ282" s="23"/>
      <c r="BA282" s="23"/>
      <c r="BB282" s="23"/>
      <c r="BC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4"/>
      <c r="AJ283" s="24"/>
      <c r="AK283" s="24"/>
      <c r="AL283" s="24"/>
      <c r="AM283" s="24"/>
      <c r="AN283" s="24"/>
      <c r="AO283" s="24"/>
      <c r="AP283" s="24"/>
      <c r="AQ283" s="24"/>
      <c r="AR283" s="24"/>
      <c r="AS283" s="24"/>
      <c r="AT283" s="24"/>
      <c r="AU283" s="24"/>
      <c r="AV283" s="24"/>
      <c r="AW283" s="24"/>
      <c r="AX283" s="24"/>
      <c r="AY283" s="23"/>
      <c r="AZ283" s="23"/>
      <c r="BA283" s="23"/>
      <c r="BB283" s="23"/>
      <c r="BC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4"/>
      <c r="AJ284" s="24"/>
      <c r="AK284" s="24"/>
      <c r="AL284" s="24"/>
      <c r="AM284" s="24"/>
      <c r="AN284" s="24"/>
      <c r="AO284" s="24"/>
      <c r="AP284" s="24"/>
      <c r="AQ284" s="24"/>
      <c r="AR284" s="24"/>
      <c r="AS284" s="24"/>
      <c r="AT284" s="24"/>
      <c r="AU284" s="24"/>
      <c r="AV284" s="24"/>
      <c r="AW284" s="24"/>
      <c r="AX284" s="24"/>
      <c r="AY284" s="23"/>
      <c r="AZ284" s="23"/>
      <c r="BA284" s="23"/>
      <c r="BB284" s="23"/>
      <c r="BC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4"/>
      <c r="AJ285" s="24"/>
      <c r="AK285" s="24"/>
      <c r="AL285" s="24"/>
      <c r="AM285" s="24"/>
      <c r="AN285" s="24"/>
      <c r="AO285" s="24"/>
      <c r="AP285" s="24"/>
      <c r="AQ285" s="24"/>
      <c r="AR285" s="24"/>
      <c r="AS285" s="24"/>
      <c r="AT285" s="24"/>
      <c r="AU285" s="24"/>
      <c r="AV285" s="24"/>
      <c r="AW285" s="24"/>
      <c r="AX285" s="24"/>
      <c r="AY285" s="23"/>
      <c r="AZ285" s="23"/>
      <c r="BA285" s="23"/>
      <c r="BB285" s="23"/>
      <c r="BC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4"/>
      <c r="AJ286" s="24"/>
      <c r="AK286" s="24"/>
      <c r="AL286" s="24"/>
      <c r="AM286" s="24"/>
      <c r="AN286" s="24"/>
      <c r="AO286" s="24"/>
      <c r="AP286" s="24"/>
      <c r="AQ286" s="24"/>
      <c r="AR286" s="24"/>
      <c r="AS286" s="24"/>
      <c r="AT286" s="24"/>
      <c r="AU286" s="24"/>
      <c r="AV286" s="24"/>
      <c r="AW286" s="24"/>
      <c r="AX286" s="24"/>
      <c r="AY286" s="23"/>
      <c r="AZ286" s="23"/>
      <c r="BA286" s="23"/>
      <c r="BB286" s="23"/>
      <c r="BC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4"/>
      <c r="AJ287" s="24"/>
      <c r="AK287" s="24"/>
      <c r="AL287" s="24"/>
      <c r="AM287" s="24"/>
      <c r="AN287" s="24"/>
      <c r="AO287" s="24"/>
      <c r="AP287" s="24"/>
      <c r="AQ287" s="24"/>
      <c r="AR287" s="24"/>
      <c r="AS287" s="24"/>
      <c r="AT287" s="24"/>
      <c r="AU287" s="24"/>
      <c r="AV287" s="24"/>
      <c r="AW287" s="24"/>
      <c r="AX287" s="24"/>
      <c r="AY287" s="23"/>
      <c r="AZ287" s="23"/>
      <c r="BA287" s="23"/>
      <c r="BB287" s="23"/>
      <c r="BC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4"/>
      <c r="AJ288" s="24"/>
      <c r="AK288" s="24"/>
      <c r="AL288" s="24"/>
      <c r="AM288" s="24"/>
      <c r="AN288" s="24"/>
      <c r="AO288" s="24"/>
      <c r="AP288" s="24"/>
      <c r="AQ288" s="24"/>
      <c r="AR288" s="24"/>
      <c r="AS288" s="24"/>
      <c r="AT288" s="24"/>
      <c r="AU288" s="24"/>
      <c r="AV288" s="24"/>
      <c r="AW288" s="24"/>
      <c r="AX288" s="24"/>
      <c r="AY288" s="23"/>
      <c r="AZ288" s="23"/>
      <c r="BA288" s="23"/>
      <c r="BB288" s="23"/>
      <c r="BC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4"/>
      <c r="AJ289" s="24"/>
      <c r="AK289" s="24"/>
      <c r="AL289" s="24"/>
      <c r="AM289" s="24"/>
      <c r="AN289" s="24"/>
      <c r="AO289" s="24"/>
      <c r="AP289" s="24"/>
      <c r="AQ289" s="24"/>
      <c r="AR289" s="24"/>
      <c r="AS289" s="24"/>
      <c r="AT289" s="24"/>
      <c r="AU289" s="24"/>
      <c r="AV289" s="24"/>
      <c r="AW289" s="24"/>
      <c r="AX289" s="24"/>
      <c r="AY289" s="23"/>
      <c r="AZ289" s="23"/>
      <c r="BA289" s="23"/>
      <c r="BB289" s="23"/>
      <c r="BC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4"/>
      <c r="AJ290" s="24"/>
      <c r="AK290" s="24"/>
      <c r="AL290" s="24"/>
      <c r="AM290" s="24"/>
      <c r="AN290" s="24"/>
      <c r="AO290" s="24"/>
      <c r="AP290" s="24"/>
      <c r="AQ290" s="24"/>
      <c r="AR290" s="24"/>
      <c r="AS290" s="24"/>
      <c r="AT290" s="24"/>
      <c r="AU290" s="24"/>
      <c r="AV290" s="24"/>
      <c r="AW290" s="24"/>
      <c r="AX290" s="24"/>
      <c r="AY290" s="23"/>
      <c r="AZ290" s="23"/>
      <c r="BA290" s="23"/>
      <c r="BB290" s="23"/>
      <c r="BC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4"/>
      <c r="AJ291" s="24"/>
      <c r="AK291" s="24"/>
      <c r="AL291" s="24"/>
      <c r="AM291" s="24"/>
      <c r="AN291" s="24"/>
      <c r="AO291" s="24"/>
      <c r="AP291" s="24"/>
      <c r="AQ291" s="24"/>
      <c r="AR291" s="24"/>
      <c r="AS291" s="24"/>
      <c r="AT291" s="24"/>
      <c r="AU291" s="24"/>
      <c r="AV291" s="24"/>
      <c r="AW291" s="24"/>
      <c r="AX291" s="24"/>
      <c r="AY291" s="23"/>
      <c r="AZ291" s="23"/>
      <c r="BA291" s="23"/>
      <c r="BB291" s="23"/>
      <c r="BC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4"/>
      <c r="AJ292" s="24"/>
      <c r="AK292" s="24"/>
      <c r="AL292" s="24"/>
      <c r="AM292" s="24"/>
      <c r="AN292" s="24"/>
      <c r="AO292" s="24"/>
      <c r="AP292" s="24"/>
      <c r="AQ292" s="24"/>
      <c r="AR292" s="24"/>
      <c r="AS292" s="24"/>
      <c r="AT292" s="24"/>
      <c r="AU292" s="24"/>
      <c r="AV292" s="24"/>
      <c r="AW292" s="24"/>
      <c r="AX292" s="24"/>
      <c r="AY292" s="23"/>
      <c r="AZ292" s="23"/>
      <c r="BA292" s="23"/>
      <c r="BB292" s="23"/>
      <c r="BC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4"/>
      <c r="AJ293" s="24"/>
      <c r="AK293" s="24"/>
      <c r="AL293" s="24"/>
      <c r="AM293" s="24"/>
      <c r="AN293" s="24"/>
      <c r="AO293" s="24"/>
      <c r="AP293" s="24"/>
      <c r="AQ293" s="24"/>
      <c r="AR293" s="24"/>
      <c r="AS293" s="24"/>
      <c r="AT293" s="24"/>
      <c r="AU293" s="24"/>
      <c r="AV293" s="24"/>
      <c r="AW293" s="24"/>
      <c r="AX293" s="24"/>
      <c r="AY293" s="23"/>
      <c r="AZ293" s="23"/>
      <c r="BA293" s="23"/>
      <c r="BB293" s="23"/>
      <c r="BC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4"/>
      <c r="AJ294" s="24"/>
      <c r="AK294" s="24"/>
      <c r="AL294" s="24"/>
      <c r="AM294" s="24"/>
      <c r="AN294" s="24"/>
      <c r="AO294" s="24"/>
      <c r="AP294" s="24"/>
      <c r="AQ294" s="24"/>
      <c r="AR294" s="24"/>
      <c r="AS294" s="24"/>
      <c r="AT294" s="24"/>
      <c r="AU294" s="24"/>
      <c r="AV294" s="24"/>
      <c r="AW294" s="24"/>
      <c r="AX294" s="24"/>
      <c r="AY294" s="23"/>
      <c r="AZ294" s="23"/>
      <c r="BA294" s="23"/>
      <c r="BB294" s="23"/>
      <c r="BC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4"/>
      <c r="AJ295" s="24"/>
      <c r="AK295" s="24"/>
      <c r="AL295" s="24"/>
      <c r="AM295" s="24"/>
      <c r="AN295" s="24"/>
      <c r="AO295" s="24"/>
      <c r="AP295" s="24"/>
      <c r="AQ295" s="24"/>
      <c r="AR295" s="24"/>
      <c r="AS295" s="24"/>
      <c r="AT295" s="24"/>
      <c r="AU295" s="24"/>
      <c r="AV295" s="24"/>
      <c r="AW295" s="24"/>
      <c r="AX295" s="24"/>
      <c r="AY295" s="23"/>
      <c r="AZ295" s="23"/>
      <c r="BA295" s="23"/>
      <c r="BB295" s="23"/>
      <c r="BC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4"/>
      <c r="AJ296" s="24"/>
      <c r="AK296" s="24"/>
      <c r="AL296" s="24"/>
      <c r="AM296" s="24"/>
      <c r="AN296" s="24"/>
      <c r="AO296" s="24"/>
      <c r="AP296" s="24"/>
      <c r="AQ296" s="24"/>
      <c r="AR296" s="24"/>
      <c r="AS296" s="24"/>
      <c r="AT296" s="24"/>
      <c r="AU296" s="24"/>
      <c r="AV296" s="24"/>
      <c r="AW296" s="24"/>
      <c r="AX296" s="24"/>
      <c r="AY296" s="23"/>
      <c r="AZ296" s="23"/>
      <c r="BA296" s="23"/>
      <c r="BB296" s="23"/>
      <c r="BC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4"/>
      <c r="AJ297" s="24"/>
      <c r="AK297" s="24"/>
      <c r="AL297" s="24"/>
      <c r="AM297" s="24"/>
      <c r="AN297" s="24"/>
      <c r="AO297" s="24"/>
      <c r="AP297" s="24"/>
      <c r="AQ297" s="24"/>
      <c r="AR297" s="24"/>
      <c r="AS297" s="24"/>
      <c r="AT297" s="24"/>
      <c r="AU297" s="24"/>
      <c r="AV297" s="24"/>
      <c r="AW297" s="24"/>
      <c r="AX297" s="24"/>
      <c r="AY297" s="23"/>
      <c r="AZ297" s="23"/>
      <c r="BA297" s="23"/>
      <c r="BB297" s="23"/>
      <c r="BC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4"/>
      <c r="AJ298" s="24"/>
      <c r="AK298" s="24"/>
      <c r="AL298" s="24"/>
      <c r="AM298" s="24"/>
      <c r="AN298" s="24"/>
      <c r="AO298" s="24"/>
      <c r="AP298" s="24"/>
      <c r="AQ298" s="24"/>
      <c r="AR298" s="24"/>
      <c r="AS298" s="24"/>
      <c r="AT298" s="24"/>
      <c r="AU298" s="24"/>
      <c r="AV298" s="24"/>
      <c r="AW298" s="24"/>
      <c r="AX298" s="24"/>
      <c r="AY298" s="23"/>
      <c r="AZ298" s="23"/>
      <c r="BA298" s="23"/>
      <c r="BB298" s="23"/>
      <c r="BC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4"/>
      <c r="AJ299" s="24"/>
      <c r="AK299" s="24"/>
      <c r="AL299" s="24"/>
      <c r="AM299" s="24"/>
      <c r="AN299" s="24"/>
      <c r="AO299" s="24"/>
      <c r="AP299" s="24"/>
      <c r="AQ299" s="24"/>
      <c r="AR299" s="24"/>
      <c r="AS299" s="24"/>
      <c r="AT299" s="24"/>
      <c r="AU299" s="24"/>
      <c r="AV299" s="24"/>
      <c r="AW299" s="24"/>
      <c r="AX299" s="24"/>
      <c r="AY299" s="23"/>
      <c r="AZ299" s="23"/>
      <c r="BA299" s="23"/>
      <c r="BB299" s="23"/>
      <c r="BC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4"/>
      <c r="AJ300" s="24"/>
      <c r="AK300" s="24"/>
      <c r="AL300" s="24"/>
      <c r="AM300" s="24"/>
      <c r="AN300" s="24"/>
      <c r="AO300" s="24"/>
      <c r="AP300" s="24"/>
      <c r="AQ300" s="24"/>
      <c r="AR300" s="24"/>
      <c r="AS300" s="24"/>
      <c r="AT300" s="24"/>
      <c r="AU300" s="24"/>
      <c r="AV300" s="24"/>
      <c r="AW300" s="24"/>
      <c r="AX300" s="24"/>
      <c r="AY300" s="23"/>
      <c r="AZ300" s="23"/>
      <c r="BA300" s="23"/>
      <c r="BB300" s="23"/>
      <c r="BC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4"/>
      <c r="AJ301" s="24"/>
      <c r="AK301" s="24"/>
      <c r="AL301" s="24"/>
      <c r="AM301" s="24"/>
      <c r="AN301" s="24"/>
      <c r="AO301" s="24"/>
      <c r="AP301" s="24"/>
      <c r="AQ301" s="24"/>
      <c r="AR301" s="24"/>
      <c r="AS301" s="24"/>
      <c r="AT301" s="24"/>
      <c r="AU301" s="24"/>
      <c r="AV301" s="24"/>
      <c r="AW301" s="24"/>
      <c r="AX301" s="24"/>
      <c r="AY301" s="23"/>
      <c r="AZ301" s="23"/>
      <c r="BA301" s="23"/>
      <c r="BB301" s="23"/>
      <c r="BC301" s="23"/>
    </row>
    <row r="302" customFormat="false" ht="15.75" hidden="false" customHeight="true" outlineLevel="0" collapsed="false">
      <c r="A302" s="23"/>
      <c r="B302" s="23"/>
      <c r="C302" s="23"/>
      <c r="D302" s="23"/>
      <c r="E302" s="23"/>
      <c r="F302" s="23"/>
      <c r="G302" s="23"/>
      <c r="H302" s="23"/>
      <c r="I302" s="23"/>
      <c r="J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row>
    <row r="303" customFormat="false" ht="15.75" hidden="false" customHeight="true" outlineLevel="0" collapsed="false">
      <c r="A303" s="23"/>
      <c r="B303" s="23"/>
      <c r="C303" s="23"/>
      <c r="D303" s="23"/>
      <c r="E303" s="23"/>
      <c r="F303" s="23"/>
      <c r="G303" s="23"/>
      <c r="H303" s="23"/>
      <c r="I303" s="23"/>
      <c r="J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row>
    <row r="304" customFormat="false" ht="15.75" hidden="false" customHeight="true" outlineLevel="0" collapsed="false">
      <c r="A304" s="23"/>
      <c r="B304" s="23"/>
      <c r="C304" s="23"/>
      <c r="D304" s="23"/>
      <c r="E304" s="23"/>
      <c r="F304" s="23"/>
      <c r="G304" s="23"/>
      <c r="H304" s="23"/>
      <c r="I304" s="23"/>
      <c r="J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row>
    <row r="305" customFormat="false" ht="15.75" hidden="false" customHeight="true" outlineLevel="0" collapsed="false">
      <c r="A305" s="23"/>
      <c r="B305" s="23"/>
      <c r="C305" s="23"/>
      <c r="D305" s="23"/>
      <c r="E305" s="23"/>
      <c r="F305" s="23"/>
      <c r="G305" s="23"/>
      <c r="H305" s="23"/>
      <c r="I305" s="23"/>
      <c r="J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row>
    <row r="306" customFormat="false" ht="15.75" hidden="false" customHeight="true" outlineLevel="0" collapsed="false">
      <c r="A306" s="23"/>
      <c r="B306" s="23"/>
      <c r="C306" s="23"/>
      <c r="D306" s="23"/>
      <c r="E306" s="23"/>
      <c r="F306" s="23"/>
      <c r="G306" s="23"/>
      <c r="H306" s="23"/>
      <c r="I306" s="23"/>
      <c r="J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row>
    <row r="307" customFormat="false" ht="15.75" hidden="false" customHeight="true" outlineLevel="0" collapsed="false">
      <c r="A307" s="23"/>
      <c r="B307" s="23"/>
      <c r="C307" s="23"/>
      <c r="D307" s="23"/>
      <c r="E307" s="23"/>
      <c r="F307" s="23"/>
      <c r="G307" s="23"/>
      <c r="H307" s="23"/>
      <c r="I307" s="23"/>
      <c r="J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row>
    <row r="308" customFormat="false" ht="15.75" hidden="false" customHeight="true" outlineLevel="0" collapsed="false">
      <c r="A308" s="23"/>
      <c r="B308" s="23"/>
      <c r="C308" s="23"/>
      <c r="D308" s="23"/>
      <c r="E308" s="23"/>
      <c r="F308" s="23"/>
      <c r="G308" s="23"/>
      <c r="H308" s="23"/>
      <c r="I308" s="23"/>
      <c r="J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row>
    <row r="309" customFormat="false" ht="15.75" hidden="false" customHeight="true" outlineLevel="0" collapsed="false">
      <c r="A309" s="23"/>
      <c r="B309" s="23"/>
      <c r="C309" s="23"/>
      <c r="D309" s="23"/>
      <c r="E309" s="23"/>
      <c r="F309" s="23"/>
      <c r="G309" s="23"/>
      <c r="H309" s="23"/>
      <c r="I309" s="23"/>
      <c r="J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row>
    <row r="310" customFormat="false" ht="15.75" hidden="false" customHeight="true" outlineLevel="0" collapsed="false">
      <c r="A310" s="23"/>
      <c r="B310" s="23"/>
      <c r="C310" s="23"/>
      <c r="D310" s="23"/>
      <c r="E310" s="23"/>
      <c r="F310" s="23"/>
      <c r="G310" s="23"/>
      <c r="H310" s="23"/>
      <c r="I310" s="23"/>
      <c r="J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row>
    <row r="311" customFormat="false" ht="15.75" hidden="false" customHeight="true" outlineLevel="0" collapsed="false">
      <c r="A311" s="23"/>
      <c r="B311" s="23"/>
      <c r="C311" s="23"/>
      <c r="D311" s="23"/>
      <c r="E311" s="23"/>
      <c r="F311" s="23"/>
      <c r="G311" s="23"/>
      <c r="H311" s="23"/>
      <c r="I311" s="23"/>
      <c r="J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row>
    <row r="312" customFormat="false" ht="15.75" hidden="false" customHeight="true" outlineLevel="0" collapsed="false">
      <c r="A312" s="23"/>
      <c r="B312" s="23"/>
      <c r="C312" s="23"/>
      <c r="D312" s="23"/>
      <c r="E312" s="23"/>
      <c r="F312" s="23"/>
      <c r="G312" s="23"/>
      <c r="H312" s="23"/>
      <c r="I312" s="23"/>
      <c r="J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row>
    <row r="313" customFormat="false" ht="15.75" hidden="false" customHeight="true" outlineLevel="0" collapsed="false">
      <c r="A313" s="23"/>
      <c r="B313" s="23"/>
      <c r="C313" s="23"/>
      <c r="D313" s="23"/>
      <c r="E313" s="23"/>
      <c r="F313" s="23"/>
      <c r="G313" s="23"/>
      <c r="H313" s="23"/>
      <c r="I313" s="23"/>
      <c r="J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row>
    <row r="314" customFormat="false" ht="15.75" hidden="false" customHeight="true" outlineLevel="0" collapsed="false">
      <c r="A314" s="23"/>
      <c r="B314" s="23"/>
      <c r="C314" s="23"/>
      <c r="D314" s="23"/>
      <c r="E314" s="23"/>
      <c r="F314" s="23"/>
      <c r="G314" s="23"/>
      <c r="H314" s="23"/>
      <c r="I314" s="23"/>
      <c r="J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row>
    <row r="315" customFormat="false" ht="15.75" hidden="false" customHeight="true" outlineLevel="0" collapsed="false">
      <c r="A315" s="23"/>
      <c r="B315" s="23"/>
      <c r="C315" s="23"/>
      <c r="D315" s="23"/>
      <c r="E315" s="23"/>
      <c r="F315" s="23"/>
      <c r="G315" s="23"/>
      <c r="H315" s="23"/>
      <c r="I315" s="23"/>
      <c r="J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row>
    <row r="316" customFormat="false" ht="15.75" hidden="false" customHeight="true" outlineLevel="0" collapsed="false">
      <c r="A316" s="23"/>
      <c r="B316" s="23"/>
      <c r="C316" s="23"/>
      <c r="D316" s="23"/>
      <c r="E316" s="23"/>
      <c r="F316" s="23"/>
      <c r="G316" s="23"/>
      <c r="H316" s="23"/>
      <c r="I316" s="23"/>
      <c r="J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row>
    <row r="317" customFormat="false" ht="15.75" hidden="false" customHeight="true" outlineLevel="0" collapsed="false">
      <c r="A317" s="23"/>
      <c r="B317" s="23"/>
      <c r="C317" s="23"/>
      <c r="D317" s="23"/>
      <c r="E317" s="23"/>
      <c r="F317" s="23"/>
      <c r="G317" s="23"/>
      <c r="H317" s="23"/>
      <c r="I317" s="23"/>
      <c r="J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row>
    <row r="318" customFormat="false" ht="15.75" hidden="false" customHeight="true" outlineLevel="0" collapsed="false">
      <c r="A318" s="23"/>
      <c r="B318" s="23"/>
      <c r="C318" s="23"/>
      <c r="D318" s="23"/>
      <c r="E318" s="23"/>
      <c r="F318" s="23"/>
      <c r="G318" s="23"/>
      <c r="H318" s="23"/>
      <c r="I318" s="23"/>
      <c r="J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row>
    <row r="319" customFormat="false" ht="15.75" hidden="false" customHeight="true" outlineLevel="0" collapsed="false">
      <c r="A319" s="23"/>
      <c r="B319" s="23"/>
      <c r="C319" s="23"/>
      <c r="D319" s="23"/>
      <c r="E319" s="23"/>
      <c r="F319" s="23"/>
      <c r="G319" s="23"/>
      <c r="H319" s="23"/>
      <c r="I319" s="23"/>
      <c r="J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row>
    <row r="320" customFormat="false" ht="15.75" hidden="false" customHeight="true" outlineLevel="0" collapsed="false">
      <c r="A320" s="23"/>
      <c r="B320" s="23"/>
      <c r="C320" s="23"/>
      <c r="D320" s="23"/>
      <c r="E320" s="23"/>
      <c r="F320" s="23"/>
      <c r="G320" s="23"/>
      <c r="H320" s="23"/>
      <c r="I320" s="23"/>
      <c r="J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row>
    <row r="321" customFormat="false" ht="15.75" hidden="false" customHeight="true" outlineLevel="0" collapsed="false">
      <c r="A321" s="23"/>
      <c r="B321" s="23"/>
      <c r="C321" s="23"/>
      <c r="D321" s="23"/>
      <c r="E321" s="23"/>
      <c r="F321" s="23"/>
      <c r="G321" s="23"/>
      <c r="H321" s="23"/>
      <c r="I321" s="23"/>
      <c r="J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row>
    <row r="322" customFormat="false" ht="15.75" hidden="false" customHeight="true" outlineLevel="0" collapsed="false">
      <c r="A322" s="23"/>
      <c r="B322" s="23"/>
      <c r="C322" s="23"/>
      <c r="D322" s="23"/>
      <c r="E322" s="23"/>
      <c r="F322" s="23"/>
      <c r="G322" s="23"/>
      <c r="H322" s="23"/>
      <c r="I322" s="23"/>
      <c r="J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row>
    <row r="323" customFormat="false" ht="15.75" hidden="false" customHeight="true" outlineLevel="0" collapsed="false">
      <c r="A323" s="23"/>
      <c r="B323" s="23"/>
      <c r="C323" s="23"/>
      <c r="D323" s="23"/>
      <c r="E323" s="23"/>
      <c r="F323" s="23"/>
      <c r="G323" s="23"/>
      <c r="H323" s="23"/>
      <c r="I323" s="23"/>
      <c r="J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row>
    <row r="324" customFormat="false" ht="15.75" hidden="false" customHeight="true" outlineLevel="0" collapsed="false">
      <c r="A324" s="23"/>
      <c r="B324" s="23"/>
      <c r="C324" s="23"/>
      <c r="D324" s="23"/>
      <c r="E324" s="23"/>
      <c r="F324" s="23"/>
      <c r="G324" s="23"/>
      <c r="H324" s="23"/>
      <c r="I324" s="23"/>
      <c r="J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row>
    <row r="325" customFormat="false" ht="15.75" hidden="false" customHeight="true" outlineLevel="0" collapsed="false">
      <c r="A325" s="23"/>
      <c r="B325" s="23"/>
      <c r="C325" s="23"/>
      <c r="D325" s="23"/>
      <c r="E325" s="23"/>
      <c r="F325" s="23"/>
      <c r="G325" s="23"/>
      <c r="H325" s="23"/>
      <c r="I325" s="23"/>
      <c r="J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row>
    <row r="326" customFormat="false" ht="15.75" hidden="false" customHeight="true" outlineLevel="0" collapsed="false">
      <c r="A326" s="23"/>
      <c r="B326" s="23"/>
      <c r="C326" s="23"/>
      <c r="D326" s="23"/>
      <c r="E326" s="23"/>
      <c r="F326" s="23"/>
      <c r="G326" s="23"/>
      <c r="H326" s="23"/>
      <c r="I326" s="23"/>
      <c r="J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row>
    <row r="327" customFormat="false" ht="15.75" hidden="false" customHeight="true" outlineLevel="0" collapsed="false">
      <c r="A327" s="23"/>
      <c r="B327" s="23"/>
      <c r="C327" s="23"/>
      <c r="D327" s="23"/>
      <c r="E327" s="23"/>
      <c r="F327" s="23"/>
      <c r="G327" s="23"/>
      <c r="H327" s="23"/>
      <c r="I327" s="23"/>
      <c r="J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row>
    <row r="328" customFormat="false" ht="15.75" hidden="false" customHeight="true" outlineLevel="0" collapsed="false">
      <c r="A328" s="23"/>
      <c r="B328" s="23"/>
      <c r="C328" s="23"/>
      <c r="D328" s="23"/>
      <c r="E328" s="23"/>
      <c r="F328" s="23"/>
      <c r="G328" s="23"/>
      <c r="H328" s="23"/>
      <c r="I328" s="23"/>
      <c r="J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row>
    <row r="329" customFormat="false" ht="15.75" hidden="false" customHeight="true" outlineLevel="0" collapsed="false">
      <c r="A329" s="23"/>
      <c r="B329" s="23"/>
      <c r="C329" s="23"/>
      <c r="D329" s="23"/>
      <c r="E329" s="23"/>
      <c r="F329" s="23"/>
      <c r="G329" s="23"/>
      <c r="H329" s="23"/>
      <c r="I329" s="23"/>
      <c r="J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row>
    <row r="330" customFormat="false" ht="15.75" hidden="false" customHeight="true" outlineLevel="0" collapsed="false">
      <c r="A330" s="23"/>
      <c r="B330" s="23"/>
      <c r="C330" s="23"/>
      <c r="D330" s="23"/>
      <c r="E330" s="23"/>
      <c r="F330" s="23"/>
      <c r="G330" s="23"/>
      <c r="H330" s="23"/>
      <c r="I330" s="23"/>
      <c r="J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row>
    <row r="331" customFormat="false" ht="15.75" hidden="false" customHeight="true" outlineLevel="0" collapsed="false">
      <c r="A331" s="23"/>
      <c r="B331" s="23"/>
      <c r="C331" s="23"/>
      <c r="D331" s="23"/>
      <c r="E331" s="23"/>
      <c r="F331" s="23"/>
      <c r="G331" s="23"/>
      <c r="H331" s="23"/>
      <c r="I331" s="23"/>
      <c r="J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row>
    <row r="332" customFormat="false" ht="15.75" hidden="false" customHeight="true" outlineLevel="0" collapsed="false">
      <c r="A332" s="23"/>
      <c r="B332" s="23"/>
      <c r="C332" s="23"/>
      <c r="D332" s="23"/>
      <c r="E332" s="23"/>
      <c r="F332" s="23"/>
      <c r="G332" s="23"/>
      <c r="H332" s="23"/>
      <c r="I332" s="23"/>
      <c r="J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row>
    <row r="333" customFormat="false" ht="15.75" hidden="false" customHeight="true" outlineLevel="0" collapsed="false">
      <c r="A333" s="23"/>
      <c r="B333" s="23"/>
      <c r="C333" s="23"/>
      <c r="D333" s="23"/>
      <c r="E333" s="23"/>
      <c r="F333" s="23"/>
      <c r="G333" s="23"/>
      <c r="H333" s="23"/>
      <c r="I333" s="23"/>
      <c r="J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row>
    <row r="334" customFormat="false" ht="15.75" hidden="false" customHeight="true" outlineLevel="0" collapsed="false">
      <c r="A334" s="23"/>
      <c r="B334" s="23"/>
      <c r="C334" s="23"/>
      <c r="D334" s="23"/>
      <c r="E334" s="23"/>
      <c r="F334" s="23"/>
      <c r="G334" s="23"/>
      <c r="H334" s="23"/>
      <c r="I334" s="23"/>
      <c r="J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row>
    <row r="335" customFormat="false" ht="15.75" hidden="false" customHeight="true" outlineLevel="0" collapsed="false">
      <c r="A335" s="23"/>
      <c r="B335" s="23"/>
      <c r="C335" s="23"/>
      <c r="D335" s="23"/>
      <c r="E335" s="23"/>
      <c r="F335" s="23"/>
      <c r="G335" s="23"/>
      <c r="H335" s="23"/>
      <c r="I335" s="23"/>
      <c r="J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row>
    <row r="336" customFormat="false" ht="15.75" hidden="false" customHeight="true" outlineLevel="0" collapsed="false">
      <c r="A336" s="23"/>
      <c r="B336" s="23"/>
      <c r="C336" s="23"/>
      <c r="D336" s="23"/>
      <c r="E336" s="23"/>
      <c r="F336" s="23"/>
      <c r="G336" s="23"/>
      <c r="H336" s="23"/>
      <c r="I336" s="23"/>
      <c r="J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row>
    <row r="337" customFormat="false" ht="15.75" hidden="false" customHeight="true" outlineLevel="0" collapsed="false">
      <c r="A337" s="23"/>
      <c r="B337" s="23"/>
      <c r="C337" s="23"/>
      <c r="D337" s="23"/>
      <c r="E337" s="23"/>
      <c r="F337" s="23"/>
      <c r="G337" s="23"/>
      <c r="H337" s="23"/>
      <c r="I337" s="23"/>
      <c r="J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row>
    <row r="338" customFormat="false" ht="15.75" hidden="false" customHeight="true" outlineLevel="0" collapsed="false">
      <c r="A338" s="23"/>
      <c r="B338" s="23"/>
      <c r="C338" s="23"/>
      <c r="D338" s="23"/>
      <c r="E338" s="23"/>
      <c r="F338" s="23"/>
      <c r="G338" s="23"/>
      <c r="H338" s="23"/>
      <c r="I338" s="23"/>
      <c r="J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row>
    <row r="339" customFormat="false" ht="15.75" hidden="false" customHeight="true" outlineLevel="0" collapsed="false">
      <c r="A339" s="23"/>
      <c r="B339" s="23"/>
      <c r="C339" s="23"/>
      <c r="D339" s="23"/>
      <c r="E339" s="23"/>
      <c r="F339" s="23"/>
      <c r="G339" s="23"/>
      <c r="H339" s="23"/>
      <c r="I339" s="23"/>
      <c r="J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row>
    <row r="340" customFormat="false" ht="15.75" hidden="false" customHeight="true" outlineLevel="0" collapsed="false">
      <c r="A340" s="23"/>
      <c r="B340" s="23"/>
      <c r="C340" s="23"/>
      <c r="D340" s="23"/>
      <c r="E340" s="23"/>
      <c r="F340" s="23"/>
      <c r="G340" s="23"/>
      <c r="H340" s="23"/>
      <c r="I340" s="23"/>
      <c r="J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row>
    <row r="341" customFormat="false" ht="15.75" hidden="false" customHeight="true" outlineLevel="0" collapsed="false">
      <c r="A341" s="23"/>
      <c r="B341" s="23"/>
      <c r="C341" s="23"/>
      <c r="D341" s="23"/>
      <c r="E341" s="23"/>
      <c r="F341" s="23"/>
      <c r="G341" s="23"/>
      <c r="H341" s="23"/>
      <c r="I341" s="23"/>
      <c r="J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row>
    <row r="342" customFormat="false" ht="15.75" hidden="false" customHeight="true" outlineLevel="0" collapsed="false">
      <c r="A342" s="23"/>
      <c r="B342" s="23"/>
      <c r="C342" s="23"/>
      <c r="D342" s="23"/>
      <c r="E342" s="23"/>
      <c r="F342" s="23"/>
      <c r="G342" s="23"/>
      <c r="H342" s="23"/>
      <c r="I342" s="23"/>
      <c r="J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row>
    <row r="343" customFormat="false" ht="15.75" hidden="false" customHeight="true" outlineLevel="0" collapsed="false">
      <c r="A343" s="23"/>
      <c r="B343" s="23"/>
      <c r="C343" s="23"/>
      <c r="D343" s="23"/>
      <c r="E343" s="23"/>
      <c r="F343" s="23"/>
      <c r="G343" s="23"/>
      <c r="H343" s="23"/>
      <c r="I343" s="23"/>
      <c r="J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row>
    <row r="344" customFormat="false" ht="15.75" hidden="false" customHeight="true" outlineLevel="0" collapsed="false">
      <c r="A344" s="23"/>
      <c r="B344" s="23"/>
      <c r="C344" s="23"/>
      <c r="D344" s="23"/>
      <c r="E344" s="23"/>
      <c r="F344" s="23"/>
      <c r="G344" s="23"/>
      <c r="H344" s="23"/>
      <c r="I344" s="23"/>
      <c r="J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row>
    <row r="345" customFormat="false" ht="15.75" hidden="false" customHeight="true" outlineLevel="0" collapsed="false">
      <c r="A345" s="23"/>
      <c r="B345" s="23"/>
      <c r="C345" s="23"/>
      <c r="D345" s="23"/>
      <c r="E345" s="23"/>
      <c r="F345" s="23"/>
      <c r="G345" s="23"/>
      <c r="H345" s="23"/>
      <c r="I345" s="23"/>
      <c r="J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row>
    <row r="346" customFormat="false" ht="15.75" hidden="false" customHeight="true" outlineLevel="0" collapsed="false">
      <c r="A346" s="23"/>
      <c r="B346" s="23"/>
      <c r="C346" s="23"/>
      <c r="D346" s="23"/>
      <c r="E346" s="23"/>
      <c r="F346" s="23"/>
      <c r="G346" s="23"/>
      <c r="H346" s="23"/>
      <c r="I346" s="23"/>
      <c r="J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row>
    <row r="347" customFormat="false" ht="15.75" hidden="false" customHeight="true" outlineLevel="0" collapsed="false">
      <c r="A347" s="23"/>
      <c r="B347" s="23"/>
      <c r="C347" s="23"/>
      <c r="D347" s="23"/>
      <c r="E347" s="23"/>
      <c r="F347" s="23"/>
      <c r="G347" s="23"/>
      <c r="H347" s="23"/>
      <c r="I347" s="23"/>
      <c r="J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row>
    <row r="348" customFormat="false" ht="15.75" hidden="false" customHeight="true" outlineLevel="0" collapsed="false">
      <c r="A348" s="23"/>
      <c r="B348" s="23"/>
      <c r="C348" s="23"/>
      <c r="D348" s="23"/>
      <c r="E348" s="23"/>
      <c r="F348" s="23"/>
      <c r="G348" s="23"/>
      <c r="H348" s="23"/>
      <c r="I348" s="23"/>
      <c r="J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row>
    <row r="349" customFormat="false" ht="15.75" hidden="false" customHeight="true" outlineLevel="0" collapsed="false">
      <c r="A349" s="23"/>
      <c r="B349" s="23"/>
      <c r="C349" s="23"/>
      <c r="D349" s="23"/>
      <c r="E349" s="23"/>
      <c r="F349" s="23"/>
      <c r="G349" s="23"/>
      <c r="H349" s="23"/>
      <c r="I349" s="23"/>
      <c r="J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row>
    <row r="350" customFormat="false" ht="15.75" hidden="false" customHeight="true" outlineLevel="0" collapsed="false">
      <c r="A350" s="23"/>
      <c r="B350" s="23"/>
      <c r="C350" s="23"/>
      <c r="D350" s="23"/>
      <c r="E350" s="23"/>
      <c r="F350" s="23"/>
      <c r="G350" s="23"/>
      <c r="H350" s="23"/>
      <c r="I350" s="23"/>
      <c r="J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row>
    <row r="351" customFormat="false" ht="15.75" hidden="false" customHeight="true" outlineLevel="0" collapsed="false">
      <c r="A351" s="23"/>
      <c r="B351" s="23"/>
      <c r="C351" s="23"/>
      <c r="D351" s="23"/>
      <c r="E351" s="23"/>
      <c r="F351" s="23"/>
      <c r="G351" s="23"/>
      <c r="H351" s="23"/>
      <c r="I351" s="23"/>
      <c r="J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row>
    <row r="352" customFormat="false" ht="15.75" hidden="false" customHeight="true" outlineLevel="0" collapsed="false">
      <c r="A352" s="23"/>
      <c r="B352" s="23"/>
      <c r="C352" s="23"/>
      <c r="D352" s="23"/>
      <c r="E352" s="23"/>
      <c r="F352" s="23"/>
      <c r="G352" s="23"/>
      <c r="H352" s="23"/>
      <c r="I352" s="23"/>
      <c r="J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row>
    <row r="353" customFormat="false" ht="15.75" hidden="false" customHeight="true" outlineLevel="0" collapsed="false">
      <c r="A353" s="23"/>
      <c r="B353" s="23"/>
      <c r="C353" s="23"/>
      <c r="D353" s="23"/>
      <c r="E353" s="23"/>
      <c r="F353" s="23"/>
      <c r="G353" s="23"/>
      <c r="H353" s="23"/>
      <c r="I353" s="23"/>
      <c r="J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row>
    <row r="354" customFormat="false" ht="15.75" hidden="false" customHeight="true" outlineLevel="0" collapsed="false">
      <c r="A354" s="23"/>
      <c r="B354" s="23"/>
      <c r="C354" s="23"/>
      <c r="D354" s="23"/>
      <c r="E354" s="23"/>
      <c r="F354" s="23"/>
      <c r="G354" s="23"/>
      <c r="H354" s="23"/>
      <c r="I354" s="23"/>
      <c r="J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row>
    <row r="355" customFormat="false" ht="15.75" hidden="false" customHeight="true" outlineLevel="0" collapsed="false">
      <c r="A355" s="23"/>
      <c r="B355" s="23"/>
      <c r="C355" s="23"/>
      <c r="D355" s="23"/>
      <c r="E355" s="23"/>
      <c r="F355" s="23"/>
      <c r="G355" s="23"/>
      <c r="H355" s="23"/>
      <c r="I355" s="23"/>
      <c r="J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row>
    <row r="356" customFormat="false" ht="15.75" hidden="false" customHeight="true" outlineLevel="0" collapsed="false">
      <c r="A356" s="23"/>
      <c r="B356" s="23"/>
      <c r="C356" s="23"/>
      <c r="D356" s="23"/>
      <c r="E356" s="23"/>
      <c r="F356" s="23"/>
      <c r="G356" s="23"/>
      <c r="H356" s="23"/>
      <c r="I356" s="23"/>
      <c r="J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row>
    <row r="357" customFormat="false" ht="15.75" hidden="false" customHeight="true" outlineLevel="0" collapsed="false">
      <c r="A357" s="23"/>
      <c r="B357" s="23"/>
      <c r="C357" s="23"/>
      <c r="D357" s="23"/>
      <c r="E357" s="23"/>
      <c r="F357" s="23"/>
      <c r="G357" s="23"/>
      <c r="H357" s="23"/>
      <c r="I357" s="23"/>
      <c r="J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row>
    <row r="358" customFormat="false" ht="15.75" hidden="false" customHeight="true" outlineLevel="0" collapsed="false">
      <c r="A358" s="23"/>
      <c r="B358" s="23"/>
      <c r="C358" s="23"/>
      <c r="D358" s="23"/>
      <c r="E358" s="23"/>
      <c r="F358" s="23"/>
      <c r="G358" s="23"/>
      <c r="H358" s="23"/>
      <c r="I358" s="23"/>
      <c r="J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row>
    <row r="359" customFormat="false" ht="15.75" hidden="false" customHeight="true" outlineLevel="0" collapsed="false">
      <c r="A359" s="23"/>
      <c r="B359" s="23"/>
      <c r="C359" s="23"/>
      <c r="D359" s="23"/>
      <c r="E359" s="23"/>
      <c r="F359" s="23"/>
      <c r="G359" s="23"/>
      <c r="H359" s="23"/>
      <c r="I359" s="23"/>
      <c r="J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row>
    <row r="360" customFormat="false" ht="15.75" hidden="false" customHeight="true" outlineLevel="0" collapsed="false">
      <c r="A360" s="23"/>
      <c r="B360" s="23"/>
      <c r="C360" s="23"/>
      <c r="D360" s="23"/>
      <c r="E360" s="23"/>
      <c r="F360" s="23"/>
      <c r="G360" s="23"/>
      <c r="H360" s="23"/>
      <c r="I360" s="23"/>
      <c r="J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row>
    <row r="361" customFormat="false" ht="15.75" hidden="false" customHeight="true" outlineLevel="0" collapsed="false">
      <c r="A361" s="23"/>
      <c r="B361" s="23"/>
      <c r="C361" s="23"/>
      <c r="D361" s="23"/>
      <c r="E361" s="23"/>
      <c r="F361" s="23"/>
      <c r="G361" s="23"/>
      <c r="H361" s="23"/>
      <c r="I361" s="23"/>
      <c r="J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row>
    <row r="362" customFormat="false" ht="15.75" hidden="false" customHeight="true" outlineLevel="0" collapsed="false">
      <c r="A362" s="23"/>
      <c r="B362" s="23"/>
      <c r="C362" s="23"/>
      <c r="D362" s="23"/>
      <c r="E362" s="23"/>
      <c r="F362" s="23"/>
      <c r="G362" s="23"/>
      <c r="H362" s="23"/>
      <c r="I362" s="23"/>
      <c r="J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row>
    <row r="363" customFormat="false" ht="15.75" hidden="false" customHeight="true" outlineLevel="0" collapsed="false">
      <c r="A363" s="23"/>
      <c r="B363" s="23"/>
      <c r="C363" s="23"/>
      <c r="D363" s="23"/>
      <c r="E363" s="23"/>
      <c r="F363" s="23"/>
      <c r="G363" s="23"/>
      <c r="H363" s="23"/>
      <c r="I363" s="23"/>
      <c r="J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row>
    <row r="364" customFormat="false" ht="15.75" hidden="false" customHeight="true" outlineLevel="0" collapsed="false">
      <c r="A364" s="23"/>
      <c r="B364" s="23"/>
      <c r="C364" s="23"/>
      <c r="D364" s="23"/>
      <c r="E364" s="23"/>
      <c r="F364" s="23"/>
      <c r="G364" s="23"/>
      <c r="H364" s="23"/>
      <c r="I364" s="23"/>
      <c r="J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row>
    <row r="365" customFormat="false" ht="15.75" hidden="false" customHeight="true" outlineLevel="0" collapsed="false">
      <c r="A365" s="23"/>
      <c r="B365" s="23"/>
      <c r="C365" s="23"/>
      <c r="D365" s="23"/>
      <c r="E365" s="23"/>
      <c r="F365" s="23"/>
      <c r="G365" s="23"/>
      <c r="H365" s="23"/>
      <c r="I365" s="23"/>
      <c r="J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row>
    <row r="366" customFormat="false" ht="15.75" hidden="false" customHeight="true" outlineLevel="0" collapsed="false">
      <c r="A366" s="23"/>
      <c r="B366" s="23"/>
      <c r="C366" s="23"/>
      <c r="D366" s="23"/>
      <c r="E366" s="23"/>
      <c r="F366" s="23"/>
      <c r="G366" s="23"/>
      <c r="H366" s="23"/>
      <c r="I366" s="23"/>
      <c r="J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row>
    <row r="367" customFormat="false" ht="15.75" hidden="false" customHeight="true" outlineLevel="0" collapsed="false">
      <c r="A367" s="23"/>
      <c r="B367" s="23"/>
      <c r="C367" s="23"/>
      <c r="D367" s="23"/>
      <c r="E367" s="23"/>
      <c r="F367" s="23"/>
      <c r="G367" s="23"/>
      <c r="H367" s="23"/>
      <c r="I367" s="23"/>
      <c r="J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row>
    <row r="368" customFormat="false" ht="15.75" hidden="false" customHeight="true" outlineLevel="0" collapsed="false">
      <c r="A368" s="23"/>
      <c r="B368" s="23"/>
      <c r="C368" s="23"/>
      <c r="D368" s="23"/>
      <c r="E368" s="23"/>
      <c r="F368" s="23"/>
      <c r="G368" s="23"/>
      <c r="H368" s="23"/>
      <c r="I368" s="23"/>
      <c r="J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row>
    <row r="369" customFormat="false" ht="15.75" hidden="false" customHeight="true" outlineLevel="0" collapsed="false">
      <c r="A369" s="23"/>
      <c r="B369" s="23"/>
      <c r="C369" s="23"/>
      <c r="D369" s="23"/>
      <c r="E369" s="23"/>
      <c r="F369" s="23"/>
      <c r="G369" s="23"/>
      <c r="H369" s="23"/>
      <c r="I369" s="23"/>
      <c r="J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row>
    <row r="370" customFormat="false" ht="15.75" hidden="false" customHeight="true" outlineLevel="0" collapsed="false">
      <c r="A370" s="23"/>
      <c r="B370" s="23"/>
      <c r="C370" s="23"/>
      <c r="D370" s="23"/>
      <c r="E370" s="23"/>
      <c r="F370" s="23"/>
      <c r="G370" s="23"/>
      <c r="H370" s="23"/>
      <c r="I370" s="23"/>
      <c r="J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row>
    <row r="371" customFormat="false" ht="15.75" hidden="false" customHeight="true" outlineLevel="0" collapsed="false">
      <c r="A371" s="23"/>
      <c r="B371" s="23"/>
      <c r="C371" s="23"/>
      <c r="D371" s="23"/>
      <c r="E371" s="23"/>
      <c r="F371" s="23"/>
      <c r="G371" s="23"/>
      <c r="H371" s="23"/>
      <c r="I371" s="23"/>
      <c r="J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row>
    <row r="372" customFormat="false" ht="15.75" hidden="false" customHeight="true" outlineLevel="0" collapsed="false">
      <c r="A372" s="23"/>
      <c r="B372" s="23"/>
      <c r="C372" s="23"/>
      <c r="D372" s="23"/>
      <c r="E372" s="23"/>
      <c r="F372" s="23"/>
      <c r="G372" s="23"/>
      <c r="H372" s="23"/>
      <c r="I372" s="23"/>
      <c r="J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row>
    <row r="373" customFormat="false" ht="15.75" hidden="false" customHeight="true" outlineLevel="0" collapsed="false">
      <c r="A373" s="23"/>
      <c r="B373" s="23"/>
      <c r="C373" s="23"/>
      <c r="D373" s="23"/>
      <c r="E373" s="23"/>
      <c r="F373" s="23"/>
      <c r="G373" s="23"/>
      <c r="H373" s="23"/>
      <c r="I373" s="23"/>
      <c r="J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row>
    <row r="374" customFormat="false" ht="15.75" hidden="false" customHeight="true" outlineLevel="0" collapsed="false">
      <c r="A374" s="23"/>
      <c r="B374" s="23"/>
      <c r="C374" s="23"/>
      <c r="D374" s="23"/>
      <c r="E374" s="23"/>
      <c r="F374" s="23"/>
      <c r="G374" s="23"/>
      <c r="H374" s="23"/>
      <c r="I374" s="23"/>
      <c r="J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row>
    <row r="375" customFormat="false" ht="15.75" hidden="false" customHeight="true" outlineLevel="0" collapsed="false">
      <c r="A375" s="23"/>
      <c r="B375" s="23"/>
      <c r="C375" s="23"/>
      <c r="D375" s="23"/>
      <c r="E375" s="23"/>
      <c r="F375" s="23"/>
      <c r="G375" s="23"/>
      <c r="H375" s="23"/>
      <c r="I375" s="23"/>
      <c r="J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row>
    <row r="376" customFormat="false" ht="15.75" hidden="false" customHeight="true" outlineLevel="0" collapsed="false">
      <c r="A376" s="23"/>
      <c r="B376" s="23"/>
      <c r="C376" s="23"/>
      <c r="D376" s="23"/>
      <c r="E376" s="23"/>
      <c r="F376" s="23"/>
      <c r="G376" s="23"/>
      <c r="H376" s="23"/>
      <c r="I376" s="23"/>
      <c r="J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row>
    <row r="377" customFormat="false" ht="15.75" hidden="false" customHeight="true" outlineLevel="0" collapsed="false">
      <c r="A377" s="23"/>
      <c r="B377" s="23"/>
      <c r="C377" s="23"/>
      <c r="D377" s="23"/>
      <c r="E377" s="23"/>
      <c r="F377" s="23"/>
      <c r="G377" s="23"/>
      <c r="H377" s="23"/>
      <c r="I377" s="23"/>
      <c r="J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row>
    <row r="378" customFormat="false" ht="15.75" hidden="false" customHeight="true" outlineLevel="0" collapsed="false">
      <c r="A378" s="23"/>
      <c r="B378" s="23"/>
      <c r="C378" s="23"/>
      <c r="D378" s="23"/>
      <c r="E378" s="23"/>
      <c r="F378" s="23"/>
      <c r="G378" s="23"/>
      <c r="H378" s="23"/>
      <c r="I378" s="23"/>
      <c r="J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row>
    <row r="379" customFormat="false" ht="15.75" hidden="false" customHeight="true" outlineLevel="0" collapsed="false">
      <c r="A379" s="23"/>
      <c r="B379" s="23"/>
      <c r="C379" s="23"/>
      <c r="D379" s="23"/>
      <c r="E379" s="23"/>
      <c r="F379" s="23"/>
      <c r="G379" s="23"/>
      <c r="H379" s="23"/>
      <c r="I379" s="23"/>
      <c r="J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row>
    <row r="380" customFormat="false" ht="15.75" hidden="false" customHeight="true" outlineLevel="0" collapsed="false">
      <c r="A380" s="23"/>
      <c r="B380" s="23"/>
      <c r="C380" s="23"/>
      <c r="D380" s="23"/>
      <c r="E380" s="23"/>
      <c r="F380" s="23"/>
      <c r="G380" s="23"/>
      <c r="H380" s="23"/>
      <c r="I380" s="23"/>
      <c r="J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row>
    <row r="381" customFormat="false" ht="15.75" hidden="false" customHeight="true" outlineLevel="0" collapsed="false">
      <c r="A381" s="23"/>
      <c r="B381" s="23"/>
      <c r="C381" s="23"/>
      <c r="D381" s="23"/>
      <c r="E381" s="23"/>
      <c r="F381" s="23"/>
      <c r="G381" s="23"/>
      <c r="H381" s="23"/>
      <c r="I381" s="23"/>
      <c r="J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row>
    <row r="382" customFormat="false" ht="15.75" hidden="false" customHeight="true" outlineLevel="0" collapsed="false">
      <c r="A382" s="23"/>
      <c r="B382" s="23"/>
      <c r="C382" s="23"/>
      <c r="D382" s="23"/>
      <c r="E382" s="23"/>
      <c r="F382" s="23"/>
      <c r="G382" s="23"/>
      <c r="H382" s="23"/>
      <c r="I382" s="23"/>
      <c r="J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row>
    <row r="383" customFormat="false" ht="15.75" hidden="false" customHeight="true" outlineLevel="0" collapsed="false">
      <c r="A383" s="23"/>
      <c r="B383" s="23"/>
      <c r="C383" s="23"/>
      <c r="D383" s="23"/>
      <c r="E383" s="23"/>
      <c r="F383" s="23"/>
      <c r="G383" s="23"/>
      <c r="H383" s="23"/>
      <c r="I383" s="23"/>
      <c r="J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row>
    <row r="384" customFormat="false" ht="15.75" hidden="false" customHeight="true" outlineLevel="0" collapsed="false">
      <c r="A384" s="23"/>
      <c r="B384" s="23"/>
      <c r="C384" s="23"/>
      <c r="D384" s="23"/>
      <c r="E384" s="23"/>
      <c r="F384" s="23"/>
      <c r="G384" s="23"/>
      <c r="H384" s="23"/>
      <c r="I384" s="23"/>
      <c r="J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row>
    <row r="385" customFormat="false" ht="15.75" hidden="false" customHeight="true" outlineLevel="0" collapsed="false">
      <c r="A385" s="23"/>
      <c r="B385" s="23"/>
      <c r="C385" s="23"/>
      <c r="D385" s="23"/>
      <c r="E385" s="23"/>
      <c r="F385" s="23"/>
      <c r="G385" s="23"/>
      <c r="H385" s="23"/>
      <c r="I385" s="23"/>
      <c r="J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row>
    <row r="386" customFormat="false" ht="15.75" hidden="false" customHeight="true" outlineLevel="0" collapsed="false">
      <c r="A386" s="23"/>
      <c r="B386" s="23"/>
      <c r="C386" s="23"/>
      <c r="D386" s="23"/>
      <c r="E386" s="23"/>
      <c r="F386" s="23"/>
      <c r="G386" s="23"/>
      <c r="H386" s="23"/>
      <c r="I386" s="23"/>
      <c r="J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row>
    <row r="387" customFormat="false" ht="15.75" hidden="false" customHeight="true" outlineLevel="0" collapsed="false">
      <c r="A387" s="23"/>
      <c r="B387" s="23"/>
      <c r="C387" s="23"/>
      <c r="D387" s="23"/>
      <c r="E387" s="23"/>
      <c r="F387" s="23"/>
      <c r="G387" s="23"/>
      <c r="H387" s="23"/>
      <c r="I387" s="23"/>
      <c r="J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row>
    <row r="388" customFormat="false" ht="15.75" hidden="false" customHeight="true" outlineLevel="0" collapsed="false">
      <c r="A388" s="23"/>
      <c r="B388" s="23"/>
      <c r="C388" s="23"/>
      <c r="D388" s="23"/>
      <c r="E388" s="23"/>
      <c r="F388" s="23"/>
      <c r="G388" s="23"/>
      <c r="H388" s="23"/>
      <c r="I388" s="23"/>
      <c r="J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row>
    <row r="389" customFormat="false" ht="15.75" hidden="false" customHeight="true" outlineLevel="0" collapsed="false">
      <c r="A389" s="23"/>
      <c r="B389" s="23"/>
      <c r="C389" s="23"/>
      <c r="D389" s="23"/>
      <c r="E389" s="23"/>
      <c r="F389" s="23"/>
      <c r="G389" s="23"/>
      <c r="H389" s="23"/>
      <c r="I389" s="23"/>
      <c r="J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row>
    <row r="390" customFormat="false" ht="15.75" hidden="false" customHeight="true" outlineLevel="0" collapsed="false">
      <c r="A390" s="23"/>
      <c r="B390" s="23"/>
      <c r="C390" s="23"/>
      <c r="D390" s="23"/>
      <c r="E390" s="23"/>
      <c r="F390" s="23"/>
      <c r="G390" s="23"/>
      <c r="H390" s="23"/>
      <c r="I390" s="23"/>
      <c r="J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row>
    <row r="391" customFormat="false" ht="15.75" hidden="false" customHeight="true" outlineLevel="0" collapsed="false">
      <c r="A391" s="23"/>
      <c r="B391" s="23"/>
      <c r="C391" s="23"/>
      <c r="D391" s="23"/>
      <c r="E391" s="23"/>
      <c r="F391" s="23"/>
      <c r="G391" s="23"/>
      <c r="H391" s="23"/>
      <c r="I391" s="23"/>
      <c r="J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row>
    <row r="392" customFormat="false" ht="15.75" hidden="false" customHeight="true" outlineLevel="0" collapsed="false">
      <c r="A392" s="23"/>
      <c r="B392" s="23"/>
      <c r="C392" s="23"/>
      <c r="D392" s="23"/>
      <c r="E392" s="23"/>
      <c r="F392" s="23"/>
      <c r="G392" s="23"/>
      <c r="H392" s="23"/>
      <c r="I392" s="23"/>
      <c r="J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row>
    <row r="393" customFormat="false" ht="15.75" hidden="false" customHeight="true" outlineLevel="0" collapsed="false">
      <c r="A393" s="23"/>
      <c r="B393" s="23"/>
      <c r="C393" s="23"/>
      <c r="D393" s="23"/>
      <c r="E393" s="23"/>
      <c r="F393" s="23"/>
      <c r="G393" s="23"/>
      <c r="H393" s="23"/>
      <c r="I393" s="23"/>
      <c r="J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row>
    <row r="394" customFormat="false" ht="15.75" hidden="false" customHeight="true" outlineLevel="0" collapsed="false">
      <c r="A394" s="23"/>
      <c r="B394" s="23"/>
      <c r="C394" s="23"/>
      <c r="D394" s="23"/>
      <c r="E394" s="23"/>
      <c r="F394" s="23"/>
      <c r="G394" s="23"/>
      <c r="H394" s="23"/>
      <c r="I394" s="23"/>
      <c r="J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row>
    <row r="395" customFormat="false" ht="15.75" hidden="false" customHeight="true" outlineLevel="0" collapsed="false">
      <c r="A395" s="23"/>
      <c r="B395" s="23"/>
      <c r="C395" s="23"/>
      <c r="D395" s="23"/>
      <c r="E395" s="23"/>
      <c r="F395" s="23"/>
      <c r="G395" s="23"/>
      <c r="H395" s="23"/>
      <c r="I395" s="23"/>
      <c r="J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row>
    <row r="396" customFormat="false" ht="15.75" hidden="false" customHeight="true" outlineLevel="0" collapsed="false">
      <c r="A396" s="23"/>
      <c r="B396" s="23"/>
      <c r="C396" s="23"/>
      <c r="D396" s="23"/>
      <c r="E396" s="23"/>
      <c r="F396" s="23"/>
      <c r="G396" s="23"/>
      <c r="H396" s="23"/>
      <c r="I396" s="23"/>
      <c r="J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row>
    <row r="397" customFormat="false" ht="15.75" hidden="false" customHeight="true" outlineLevel="0" collapsed="false">
      <c r="A397" s="23"/>
      <c r="B397" s="23"/>
      <c r="C397" s="23"/>
      <c r="D397" s="23"/>
      <c r="E397" s="23"/>
      <c r="F397" s="23"/>
      <c r="G397" s="23"/>
      <c r="H397" s="23"/>
      <c r="I397" s="23"/>
      <c r="J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row>
    <row r="398" customFormat="false" ht="15.75" hidden="false" customHeight="true" outlineLevel="0" collapsed="false">
      <c r="A398" s="23"/>
      <c r="B398" s="23"/>
      <c r="C398" s="23"/>
      <c r="D398" s="23"/>
      <c r="E398" s="23"/>
      <c r="F398" s="23"/>
      <c r="G398" s="23"/>
      <c r="H398" s="23"/>
      <c r="I398" s="23"/>
      <c r="J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row>
    <row r="399" customFormat="false" ht="15.75" hidden="false" customHeight="true" outlineLevel="0" collapsed="false">
      <c r="A399" s="23"/>
      <c r="B399" s="23"/>
      <c r="C399" s="23"/>
      <c r="D399" s="23"/>
      <c r="E399" s="23"/>
      <c r="F399" s="23"/>
      <c r="G399" s="23"/>
      <c r="H399" s="23"/>
      <c r="I399" s="23"/>
      <c r="J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row>
    <row r="400" customFormat="false" ht="15.75" hidden="false" customHeight="true" outlineLevel="0" collapsed="false">
      <c r="A400" s="23"/>
      <c r="B400" s="23"/>
      <c r="C400" s="23"/>
      <c r="D400" s="23"/>
      <c r="E400" s="23"/>
      <c r="F400" s="23"/>
      <c r="G400" s="23"/>
      <c r="H400" s="23"/>
      <c r="I400" s="23"/>
      <c r="J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row>
    <row r="401" customFormat="false" ht="15.75" hidden="false" customHeight="true" outlineLevel="0" collapsed="false">
      <c r="A401" s="23"/>
      <c r="B401" s="23"/>
      <c r="C401" s="23"/>
      <c r="D401" s="23"/>
      <c r="E401" s="23"/>
      <c r="F401" s="23"/>
      <c r="G401" s="23"/>
      <c r="H401" s="23"/>
      <c r="I401" s="23"/>
      <c r="J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row>
    <row r="402" customFormat="false" ht="15.75" hidden="false" customHeight="true" outlineLevel="0" collapsed="false">
      <c r="A402" s="23"/>
      <c r="B402" s="23"/>
      <c r="C402" s="23"/>
      <c r="D402" s="23"/>
      <c r="E402" s="23"/>
      <c r="F402" s="23"/>
      <c r="G402" s="23"/>
      <c r="H402" s="23"/>
      <c r="I402" s="23"/>
      <c r="J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row>
    <row r="403" customFormat="false" ht="15.75" hidden="false" customHeight="true" outlineLevel="0" collapsed="false">
      <c r="A403" s="23"/>
      <c r="B403" s="23"/>
      <c r="C403" s="23"/>
      <c r="D403" s="23"/>
      <c r="E403" s="23"/>
      <c r="F403" s="23"/>
      <c r="G403" s="23"/>
      <c r="H403" s="23"/>
      <c r="I403" s="23"/>
      <c r="J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row>
    <row r="404" customFormat="false" ht="15.75" hidden="false" customHeight="true" outlineLevel="0" collapsed="false">
      <c r="A404" s="23"/>
      <c r="B404" s="23"/>
      <c r="C404" s="23"/>
      <c r="D404" s="23"/>
      <c r="E404" s="23"/>
      <c r="F404" s="23"/>
      <c r="G404" s="23"/>
      <c r="H404" s="23"/>
      <c r="I404" s="23"/>
      <c r="J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row>
    <row r="405" customFormat="false" ht="15.75" hidden="false" customHeight="true" outlineLevel="0" collapsed="false">
      <c r="A405" s="23"/>
      <c r="B405" s="23"/>
      <c r="C405" s="23"/>
      <c r="D405" s="23"/>
      <c r="E405" s="23"/>
      <c r="F405" s="23"/>
      <c r="G405" s="23"/>
      <c r="H405" s="23"/>
      <c r="I405" s="23"/>
      <c r="J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row>
    <row r="406" customFormat="false" ht="15.75" hidden="false" customHeight="true" outlineLevel="0" collapsed="false">
      <c r="A406" s="23"/>
      <c r="B406" s="23"/>
      <c r="C406" s="23"/>
      <c r="D406" s="23"/>
      <c r="E406" s="23"/>
      <c r="F406" s="23"/>
      <c r="G406" s="23"/>
      <c r="H406" s="23"/>
      <c r="I406" s="23"/>
      <c r="J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row>
    <row r="407" customFormat="false" ht="15.75" hidden="false" customHeight="true" outlineLevel="0" collapsed="false">
      <c r="A407" s="23"/>
      <c r="B407" s="23"/>
      <c r="C407" s="23"/>
      <c r="D407" s="23"/>
      <c r="E407" s="23"/>
      <c r="F407" s="23"/>
      <c r="G407" s="23"/>
      <c r="H407" s="23"/>
      <c r="I407" s="23"/>
      <c r="J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row>
    <row r="408" customFormat="false" ht="15.75" hidden="false" customHeight="true" outlineLevel="0" collapsed="false">
      <c r="A408" s="23"/>
      <c r="B408" s="23"/>
      <c r="C408" s="23"/>
      <c r="D408" s="23"/>
      <c r="E408" s="23"/>
      <c r="F408" s="23"/>
      <c r="G408" s="23"/>
      <c r="H408" s="23"/>
      <c r="I408" s="23"/>
      <c r="J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row>
    <row r="409" customFormat="false" ht="15.75" hidden="false" customHeight="true" outlineLevel="0" collapsed="false">
      <c r="A409" s="23"/>
      <c r="B409" s="23"/>
      <c r="C409" s="23"/>
      <c r="D409" s="23"/>
      <c r="E409" s="23"/>
      <c r="F409" s="23"/>
      <c r="G409" s="23"/>
      <c r="H409" s="23"/>
      <c r="I409" s="23"/>
      <c r="J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row>
    <row r="410" customFormat="false" ht="15.75" hidden="false" customHeight="true" outlineLevel="0" collapsed="false">
      <c r="A410" s="23"/>
      <c r="B410" s="23"/>
      <c r="C410" s="23"/>
      <c r="D410" s="23"/>
      <c r="E410" s="23"/>
      <c r="F410" s="23"/>
      <c r="G410" s="23"/>
      <c r="H410" s="23"/>
      <c r="I410" s="23"/>
      <c r="J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row>
    <row r="411" customFormat="false" ht="15.75" hidden="false" customHeight="true" outlineLevel="0" collapsed="false">
      <c r="A411" s="23"/>
      <c r="B411" s="23"/>
      <c r="C411" s="23"/>
      <c r="D411" s="23"/>
      <c r="E411" s="23"/>
      <c r="F411" s="23"/>
      <c r="G411" s="23"/>
      <c r="H411" s="23"/>
      <c r="I411" s="23"/>
      <c r="J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row>
    <row r="412" customFormat="false" ht="15.75" hidden="false" customHeight="true" outlineLevel="0" collapsed="false">
      <c r="A412" s="23"/>
      <c r="B412" s="23"/>
      <c r="C412" s="23"/>
      <c r="D412" s="23"/>
      <c r="E412" s="23"/>
      <c r="F412" s="23"/>
      <c r="G412" s="23"/>
      <c r="H412" s="23"/>
      <c r="I412" s="23"/>
      <c r="J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row>
    <row r="413" customFormat="false" ht="15.75" hidden="false" customHeight="true" outlineLevel="0" collapsed="false">
      <c r="A413" s="23"/>
      <c r="B413" s="23"/>
      <c r="C413" s="23"/>
      <c r="D413" s="23"/>
      <c r="E413" s="23"/>
      <c r="F413" s="23"/>
      <c r="G413" s="23"/>
      <c r="H413" s="23"/>
      <c r="I413" s="23"/>
      <c r="J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row>
    <row r="414" customFormat="false" ht="15.75" hidden="false" customHeight="true" outlineLevel="0" collapsed="false">
      <c r="A414" s="23"/>
      <c r="B414" s="23"/>
      <c r="C414" s="23"/>
      <c r="D414" s="23"/>
      <c r="E414" s="23"/>
      <c r="F414" s="23"/>
      <c r="G414" s="23"/>
      <c r="H414" s="23"/>
      <c r="I414" s="23"/>
      <c r="J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row>
    <row r="415" customFormat="false" ht="15.75" hidden="false" customHeight="true" outlineLevel="0" collapsed="false">
      <c r="A415" s="23"/>
      <c r="B415" s="23"/>
      <c r="C415" s="23"/>
      <c r="D415" s="23"/>
      <c r="E415" s="23"/>
      <c r="F415" s="23"/>
      <c r="G415" s="23"/>
      <c r="H415" s="23"/>
      <c r="I415" s="23"/>
      <c r="J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row>
    <row r="416" customFormat="false" ht="15.75" hidden="false" customHeight="true" outlineLevel="0" collapsed="false">
      <c r="A416" s="23"/>
      <c r="B416" s="23"/>
      <c r="C416" s="23"/>
      <c r="D416" s="23"/>
      <c r="E416" s="23"/>
      <c r="F416" s="23"/>
      <c r="G416" s="23"/>
      <c r="H416" s="23"/>
      <c r="I416" s="23"/>
      <c r="J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row>
    <row r="417" customFormat="false" ht="15.75" hidden="false" customHeight="true" outlineLevel="0" collapsed="false">
      <c r="A417" s="23"/>
      <c r="B417" s="23"/>
      <c r="C417" s="23"/>
      <c r="D417" s="23"/>
      <c r="E417" s="23"/>
      <c r="F417" s="23"/>
      <c r="G417" s="23"/>
      <c r="H417" s="23"/>
      <c r="I417" s="23"/>
      <c r="J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row>
    <row r="418" customFormat="false" ht="15.75" hidden="false" customHeight="true" outlineLevel="0" collapsed="false">
      <c r="A418" s="23"/>
      <c r="B418" s="23"/>
      <c r="C418" s="23"/>
      <c r="D418" s="23"/>
      <c r="E418" s="23"/>
      <c r="F418" s="23"/>
      <c r="G418" s="23"/>
      <c r="H418" s="23"/>
      <c r="I418" s="23"/>
      <c r="J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row>
    <row r="419" customFormat="false" ht="15.75" hidden="false" customHeight="true" outlineLevel="0" collapsed="false">
      <c r="A419" s="23"/>
      <c r="B419" s="23"/>
      <c r="C419" s="23"/>
      <c r="D419" s="23"/>
      <c r="E419" s="23"/>
      <c r="F419" s="23"/>
      <c r="G419" s="23"/>
      <c r="H419" s="23"/>
      <c r="I419" s="23"/>
      <c r="J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row>
    <row r="420" customFormat="false" ht="15.75" hidden="false" customHeight="true" outlineLevel="0" collapsed="false">
      <c r="A420" s="23"/>
      <c r="B420" s="23"/>
      <c r="C420" s="23"/>
      <c r="D420" s="23"/>
      <c r="E420" s="23"/>
      <c r="F420" s="23"/>
      <c r="G420" s="23"/>
      <c r="H420" s="23"/>
      <c r="I420" s="23"/>
      <c r="J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row>
    <row r="421" customFormat="false" ht="15.75" hidden="false" customHeight="true" outlineLevel="0" collapsed="false">
      <c r="A421" s="23"/>
      <c r="B421" s="23"/>
      <c r="C421" s="23"/>
      <c r="D421" s="23"/>
      <c r="E421" s="23"/>
      <c r="F421" s="23"/>
      <c r="G421" s="23"/>
      <c r="H421" s="23"/>
      <c r="I421" s="23"/>
      <c r="J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row>
    <row r="422" customFormat="false" ht="15.75" hidden="false" customHeight="true" outlineLevel="0" collapsed="false">
      <c r="A422" s="23"/>
      <c r="B422" s="23"/>
      <c r="C422" s="23"/>
      <c r="D422" s="23"/>
      <c r="E422" s="23"/>
      <c r="F422" s="23"/>
      <c r="G422" s="23"/>
      <c r="H422" s="23"/>
      <c r="I422" s="23"/>
      <c r="J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row>
    <row r="423" customFormat="false" ht="15.75" hidden="false" customHeight="true" outlineLevel="0" collapsed="false">
      <c r="A423" s="23"/>
      <c r="B423" s="23"/>
      <c r="C423" s="23"/>
      <c r="D423" s="23"/>
      <c r="E423" s="23"/>
      <c r="F423" s="23"/>
      <c r="G423" s="23"/>
      <c r="H423" s="23"/>
      <c r="I423" s="23"/>
      <c r="J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row>
    <row r="424" customFormat="false" ht="15.75" hidden="false" customHeight="true" outlineLevel="0" collapsed="false">
      <c r="A424" s="23"/>
      <c r="B424" s="23"/>
      <c r="C424" s="23"/>
      <c r="D424" s="23"/>
      <c r="E424" s="23"/>
      <c r="F424" s="23"/>
      <c r="G424" s="23"/>
      <c r="H424" s="23"/>
      <c r="I424" s="23"/>
      <c r="J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row>
    <row r="425" customFormat="false" ht="15.75" hidden="false" customHeight="true" outlineLevel="0" collapsed="false">
      <c r="A425" s="23"/>
      <c r="B425" s="23"/>
      <c r="C425" s="23"/>
      <c r="D425" s="23"/>
      <c r="E425" s="23"/>
      <c r="F425" s="23"/>
      <c r="G425" s="23"/>
      <c r="H425" s="23"/>
      <c r="I425" s="23"/>
      <c r="J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row>
    <row r="426" customFormat="false" ht="15.75" hidden="false" customHeight="true" outlineLevel="0" collapsed="false">
      <c r="A426" s="23"/>
      <c r="B426" s="23"/>
      <c r="C426" s="23"/>
      <c r="D426" s="23"/>
      <c r="E426" s="23"/>
      <c r="F426" s="23"/>
      <c r="G426" s="23"/>
      <c r="H426" s="23"/>
      <c r="I426" s="23"/>
      <c r="J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row>
    <row r="427" customFormat="false" ht="15.75" hidden="false" customHeight="true" outlineLevel="0" collapsed="false">
      <c r="A427" s="23"/>
      <c r="B427" s="23"/>
      <c r="C427" s="23"/>
      <c r="D427" s="23"/>
      <c r="E427" s="23"/>
      <c r="F427" s="23"/>
      <c r="G427" s="23"/>
      <c r="H427" s="23"/>
      <c r="I427" s="23"/>
      <c r="J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row>
    <row r="428" customFormat="false" ht="15.75" hidden="false" customHeight="true" outlineLevel="0" collapsed="false">
      <c r="A428" s="23"/>
      <c r="B428" s="23"/>
      <c r="C428" s="23"/>
      <c r="D428" s="23"/>
      <c r="E428" s="23"/>
      <c r="F428" s="23"/>
      <c r="G428" s="23"/>
      <c r="H428" s="23"/>
      <c r="I428" s="23"/>
      <c r="J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row>
    <row r="429" customFormat="false" ht="15.75" hidden="false" customHeight="true" outlineLevel="0" collapsed="false">
      <c r="A429" s="23"/>
      <c r="B429" s="23"/>
      <c r="C429" s="23"/>
      <c r="D429" s="23"/>
      <c r="E429" s="23"/>
      <c r="F429" s="23"/>
      <c r="G429" s="23"/>
      <c r="H429" s="23"/>
      <c r="I429" s="23"/>
      <c r="J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row>
    <row r="430" customFormat="false" ht="15.75" hidden="false" customHeight="true" outlineLevel="0" collapsed="false">
      <c r="A430" s="23"/>
      <c r="B430" s="23"/>
      <c r="C430" s="23"/>
      <c r="D430" s="23"/>
      <c r="E430" s="23"/>
      <c r="F430" s="23"/>
      <c r="G430" s="23"/>
      <c r="H430" s="23"/>
      <c r="I430" s="23"/>
      <c r="J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row>
    <row r="431" customFormat="false" ht="15.75" hidden="false" customHeight="true" outlineLevel="0" collapsed="false">
      <c r="A431" s="23"/>
      <c r="B431" s="23"/>
      <c r="C431" s="23"/>
      <c r="D431" s="23"/>
      <c r="E431" s="23"/>
      <c r="F431" s="23"/>
      <c r="G431" s="23"/>
      <c r="H431" s="23"/>
      <c r="I431" s="23"/>
      <c r="J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row>
    <row r="432" customFormat="false" ht="15.75" hidden="false" customHeight="true" outlineLevel="0" collapsed="false">
      <c r="A432" s="23"/>
      <c r="B432" s="23"/>
      <c r="C432" s="23"/>
      <c r="D432" s="23"/>
      <c r="E432" s="23"/>
      <c r="F432" s="23"/>
      <c r="G432" s="23"/>
      <c r="H432" s="23"/>
      <c r="I432" s="23"/>
      <c r="J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row>
    <row r="433" customFormat="false" ht="15.75" hidden="false" customHeight="true" outlineLevel="0" collapsed="false">
      <c r="A433" s="23"/>
      <c r="B433" s="23"/>
      <c r="C433" s="23"/>
      <c r="D433" s="23"/>
      <c r="E433" s="23"/>
      <c r="F433" s="23"/>
      <c r="G433" s="23"/>
      <c r="H433" s="23"/>
      <c r="I433" s="23"/>
      <c r="J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row>
    <row r="434" customFormat="false" ht="15.75" hidden="false" customHeight="true" outlineLevel="0" collapsed="false">
      <c r="A434" s="23"/>
      <c r="B434" s="23"/>
      <c r="C434" s="23"/>
      <c r="D434" s="23"/>
      <c r="E434" s="23"/>
      <c r="F434" s="23"/>
      <c r="G434" s="23"/>
      <c r="H434" s="23"/>
      <c r="I434" s="23"/>
      <c r="J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row>
    <row r="435" customFormat="false" ht="15.75" hidden="false" customHeight="true" outlineLevel="0" collapsed="false">
      <c r="A435" s="23"/>
      <c r="B435" s="23"/>
      <c r="C435" s="23"/>
      <c r="D435" s="23"/>
      <c r="E435" s="23"/>
      <c r="F435" s="23"/>
      <c r="G435" s="23"/>
      <c r="H435" s="23"/>
      <c r="I435" s="23"/>
      <c r="J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row>
    <row r="436" customFormat="false" ht="15.75" hidden="false" customHeight="true" outlineLevel="0" collapsed="false">
      <c r="A436" s="23"/>
      <c r="B436" s="23"/>
      <c r="C436" s="23"/>
      <c r="D436" s="23"/>
      <c r="E436" s="23"/>
      <c r="F436" s="23"/>
      <c r="G436" s="23"/>
      <c r="H436" s="23"/>
      <c r="I436" s="23"/>
      <c r="J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row>
    <row r="437" customFormat="false" ht="15.75" hidden="false" customHeight="true" outlineLevel="0" collapsed="false">
      <c r="A437" s="23"/>
      <c r="B437" s="23"/>
      <c r="C437" s="23"/>
      <c r="D437" s="23"/>
      <c r="E437" s="23"/>
      <c r="F437" s="23"/>
      <c r="G437" s="23"/>
      <c r="H437" s="23"/>
      <c r="I437" s="23"/>
      <c r="J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row>
    <row r="438" customFormat="false" ht="15.75" hidden="false" customHeight="true" outlineLevel="0" collapsed="false">
      <c r="A438" s="23"/>
      <c r="B438" s="23"/>
      <c r="C438" s="23"/>
      <c r="D438" s="23"/>
      <c r="E438" s="23"/>
      <c r="F438" s="23"/>
      <c r="G438" s="23"/>
      <c r="H438" s="23"/>
      <c r="I438" s="23"/>
      <c r="J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row>
    <row r="439" customFormat="false" ht="15.75" hidden="false" customHeight="true" outlineLevel="0" collapsed="false">
      <c r="A439" s="23"/>
      <c r="B439" s="23"/>
      <c r="C439" s="23"/>
      <c r="D439" s="23"/>
      <c r="E439" s="23"/>
      <c r="F439" s="23"/>
      <c r="G439" s="23"/>
      <c r="H439" s="23"/>
      <c r="I439" s="23"/>
      <c r="J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row>
    <row r="440" customFormat="false" ht="15.75" hidden="false" customHeight="true" outlineLevel="0" collapsed="false">
      <c r="A440" s="23"/>
      <c r="B440" s="23"/>
      <c r="C440" s="23"/>
      <c r="D440" s="23"/>
      <c r="E440" s="23"/>
      <c r="F440" s="23"/>
      <c r="G440" s="23"/>
      <c r="H440" s="23"/>
      <c r="I440" s="23"/>
      <c r="J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row>
    <row r="441" customFormat="false" ht="15.75" hidden="false" customHeight="true" outlineLevel="0" collapsed="false">
      <c r="A441" s="23"/>
      <c r="B441" s="23"/>
      <c r="C441" s="23"/>
      <c r="D441" s="23"/>
      <c r="E441" s="23"/>
      <c r="F441" s="23"/>
      <c r="G441" s="23"/>
      <c r="H441" s="23"/>
      <c r="I441" s="23"/>
      <c r="J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row>
    <row r="442" customFormat="false" ht="15.75" hidden="false" customHeight="true" outlineLevel="0" collapsed="false">
      <c r="A442" s="23"/>
      <c r="B442" s="23"/>
      <c r="C442" s="23"/>
      <c r="D442" s="23"/>
      <c r="E442" s="23"/>
      <c r="F442" s="23"/>
      <c r="G442" s="23"/>
      <c r="H442" s="23"/>
      <c r="I442" s="23"/>
      <c r="J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row>
    <row r="443" customFormat="false" ht="15.75" hidden="false" customHeight="true" outlineLevel="0" collapsed="false">
      <c r="A443" s="23"/>
      <c r="B443" s="23"/>
      <c r="C443" s="23"/>
      <c r="D443" s="23"/>
      <c r="E443" s="23"/>
      <c r="F443" s="23"/>
      <c r="G443" s="23"/>
      <c r="H443" s="23"/>
      <c r="I443" s="23"/>
      <c r="J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row>
    <row r="444" customFormat="false" ht="15.75" hidden="false" customHeight="true" outlineLevel="0" collapsed="false">
      <c r="A444" s="23"/>
      <c r="B444" s="23"/>
      <c r="C444" s="23"/>
      <c r="D444" s="23"/>
      <c r="E444" s="23"/>
      <c r="F444" s="23"/>
      <c r="G444" s="23"/>
      <c r="H444" s="23"/>
      <c r="I444" s="23"/>
      <c r="J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row>
    <row r="445" customFormat="false" ht="15.75" hidden="false" customHeight="true" outlineLevel="0" collapsed="false">
      <c r="A445" s="23"/>
      <c r="B445" s="23"/>
      <c r="C445" s="23"/>
      <c r="D445" s="23"/>
      <c r="E445" s="23"/>
      <c r="F445" s="23"/>
      <c r="G445" s="23"/>
      <c r="H445" s="23"/>
      <c r="I445" s="23"/>
      <c r="J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row>
    <row r="446" customFormat="false" ht="15.75" hidden="false" customHeight="true" outlineLevel="0" collapsed="false">
      <c r="A446" s="23"/>
      <c r="B446" s="23"/>
      <c r="C446" s="23"/>
      <c r="D446" s="23"/>
      <c r="E446" s="23"/>
      <c r="F446" s="23"/>
      <c r="G446" s="23"/>
      <c r="H446" s="23"/>
      <c r="I446" s="23"/>
      <c r="J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row>
    <row r="447" customFormat="false" ht="15.75" hidden="false" customHeight="true" outlineLevel="0" collapsed="false">
      <c r="A447" s="23"/>
      <c r="B447" s="23"/>
      <c r="C447" s="23"/>
      <c r="D447" s="23"/>
      <c r="E447" s="23"/>
      <c r="F447" s="23"/>
      <c r="G447" s="23"/>
      <c r="H447" s="23"/>
      <c r="I447" s="23"/>
      <c r="J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row>
    <row r="448" customFormat="false" ht="15.75" hidden="false" customHeight="true" outlineLevel="0" collapsed="false">
      <c r="A448" s="23"/>
      <c r="B448" s="23"/>
      <c r="C448" s="23"/>
      <c r="D448" s="23"/>
      <c r="E448" s="23"/>
      <c r="F448" s="23"/>
      <c r="G448" s="23"/>
      <c r="H448" s="23"/>
      <c r="I448" s="23"/>
      <c r="J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row>
    <row r="449" customFormat="false" ht="15.75" hidden="false" customHeight="true" outlineLevel="0" collapsed="false">
      <c r="A449" s="23"/>
      <c r="B449" s="23"/>
      <c r="C449" s="23"/>
      <c r="D449" s="23"/>
      <c r="E449" s="23"/>
      <c r="F449" s="23"/>
      <c r="G449" s="23"/>
      <c r="H449" s="23"/>
      <c r="I449" s="23"/>
      <c r="J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row>
    <row r="450" customFormat="false" ht="15.75" hidden="false" customHeight="true" outlineLevel="0" collapsed="false">
      <c r="A450" s="23"/>
      <c r="B450" s="23"/>
      <c r="C450" s="23"/>
      <c r="D450" s="23"/>
      <c r="E450" s="23"/>
      <c r="F450" s="23"/>
      <c r="G450" s="23"/>
      <c r="H450" s="23"/>
      <c r="I450" s="23"/>
      <c r="J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row>
    <row r="451" customFormat="false" ht="15.75" hidden="false" customHeight="true" outlineLevel="0" collapsed="false">
      <c r="A451" s="23"/>
      <c r="B451" s="23"/>
      <c r="C451" s="23"/>
      <c r="D451" s="23"/>
      <c r="E451" s="23"/>
      <c r="F451" s="23"/>
      <c r="G451" s="23"/>
      <c r="H451" s="23"/>
      <c r="I451" s="23"/>
      <c r="J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row>
    <row r="452" customFormat="false" ht="15.75" hidden="false" customHeight="true" outlineLevel="0" collapsed="false">
      <c r="A452" s="23"/>
      <c r="B452" s="23"/>
      <c r="C452" s="23"/>
      <c r="D452" s="23"/>
      <c r="E452" s="23"/>
      <c r="F452" s="23"/>
      <c r="G452" s="23"/>
      <c r="H452" s="23"/>
      <c r="I452" s="23"/>
      <c r="J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row>
    <row r="453" customFormat="false" ht="15.75" hidden="false" customHeight="true" outlineLevel="0" collapsed="false">
      <c r="A453" s="23"/>
      <c r="B453" s="23"/>
      <c r="C453" s="23"/>
      <c r="D453" s="23"/>
      <c r="E453" s="23"/>
      <c r="F453" s="23"/>
      <c r="G453" s="23"/>
      <c r="H453" s="23"/>
      <c r="I453" s="23"/>
      <c r="J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row>
    <row r="454" customFormat="false" ht="15.75" hidden="false" customHeight="true" outlineLevel="0" collapsed="false">
      <c r="A454" s="23"/>
      <c r="B454" s="23"/>
      <c r="C454" s="23"/>
      <c r="D454" s="23"/>
      <c r="E454" s="23"/>
      <c r="F454" s="23"/>
      <c r="G454" s="23"/>
      <c r="H454" s="23"/>
      <c r="I454" s="23"/>
      <c r="J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row>
    <row r="455" customFormat="false" ht="15.75" hidden="false" customHeight="true" outlineLevel="0" collapsed="false">
      <c r="A455" s="23"/>
      <c r="B455" s="23"/>
      <c r="C455" s="23"/>
      <c r="D455" s="23"/>
      <c r="E455" s="23"/>
      <c r="F455" s="23"/>
      <c r="G455" s="23"/>
      <c r="H455" s="23"/>
      <c r="I455" s="23"/>
      <c r="J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row>
    <row r="456" customFormat="false" ht="15.75" hidden="false" customHeight="true" outlineLevel="0" collapsed="false">
      <c r="A456" s="23"/>
      <c r="B456" s="23"/>
      <c r="C456" s="23"/>
      <c r="D456" s="23"/>
      <c r="E456" s="23"/>
      <c r="F456" s="23"/>
      <c r="G456" s="23"/>
      <c r="H456" s="23"/>
      <c r="I456" s="23"/>
      <c r="J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row>
    <row r="457" customFormat="false" ht="15.75" hidden="false" customHeight="true" outlineLevel="0" collapsed="false">
      <c r="A457" s="23"/>
      <c r="B457" s="23"/>
      <c r="C457" s="23"/>
      <c r="D457" s="23"/>
      <c r="E457" s="23"/>
      <c r="F457" s="23"/>
      <c r="G457" s="23"/>
      <c r="H457" s="23"/>
      <c r="I457" s="23"/>
      <c r="J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row>
    <row r="458" customFormat="false" ht="15.75" hidden="false" customHeight="true" outlineLevel="0" collapsed="false">
      <c r="A458" s="23"/>
      <c r="B458" s="23"/>
      <c r="C458" s="23"/>
      <c r="D458" s="23"/>
      <c r="E458" s="23"/>
      <c r="F458" s="23"/>
      <c r="G458" s="23"/>
      <c r="H458" s="23"/>
      <c r="I458" s="23"/>
      <c r="J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row>
    <row r="459" customFormat="false" ht="15.75" hidden="false" customHeight="true" outlineLevel="0" collapsed="false">
      <c r="A459" s="23"/>
      <c r="B459" s="23"/>
      <c r="C459" s="23"/>
      <c r="D459" s="23"/>
      <c r="E459" s="23"/>
      <c r="F459" s="23"/>
      <c r="G459" s="23"/>
      <c r="H459" s="23"/>
      <c r="I459" s="23"/>
      <c r="J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row>
    <row r="460" customFormat="false" ht="15.75" hidden="false" customHeight="true" outlineLevel="0" collapsed="false">
      <c r="A460" s="23"/>
      <c r="B460" s="23"/>
      <c r="C460" s="23"/>
      <c r="D460" s="23"/>
      <c r="E460" s="23"/>
      <c r="F460" s="23"/>
      <c r="G460" s="23"/>
      <c r="H460" s="23"/>
      <c r="I460" s="23"/>
      <c r="J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row>
    <row r="461" customFormat="false" ht="15.75" hidden="false" customHeight="true" outlineLevel="0" collapsed="false">
      <c r="A461" s="23"/>
      <c r="B461" s="23"/>
      <c r="C461" s="23"/>
      <c r="D461" s="23"/>
      <c r="E461" s="23"/>
      <c r="F461" s="23"/>
      <c r="G461" s="23"/>
      <c r="H461" s="23"/>
      <c r="I461" s="23"/>
      <c r="J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row>
    <row r="462" customFormat="false" ht="15.75" hidden="false" customHeight="true" outlineLevel="0" collapsed="false">
      <c r="A462" s="23"/>
      <c r="B462" s="23"/>
      <c r="C462" s="23"/>
      <c r="D462" s="23"/>
      <c r="E462" s="23"/>
      <c r="F462" s="23"/>
      <c r="G462" s="23"/>
      <c r="H462" s="23"/>
      <c r="I462" s="23"/>
      <c r="J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row>
    <row r="463" customFormat="false" ht="15.75" hidden="false" customHeight="true" outlineLevel="0" collapsed="false">
      <c r="A463" s="23"/>
      <c r="B463" s="23"/>
      <c r="C463" s="23"/>
      <c r="D463" s="23"/>
      <c r="E463" s="23"/>
      <c r="F463" s="23"/>
      <c r="G463" s="23"/>
      <c r="H463" s="23"/>
      <c r="I463" s="23"/>
      <c r="J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row>
    <row r="464" customFormat="false" ht="15.75" hidden="false" customHeight="true" outlineLevel="0" collapsed="false">
      <c r="A464" s="23"/>
      <c r="B464" s="23"/>
      <c r="C464" s="23"/>
      <c r="D464" s="23"/>
      <c r="E464" s="23"/>
      <c r="F464" s="23"/>
      <c r="G464" s="23"/>
      <c r="H464" s="23"/>
      <c r="I464" s="23"/>
      <c r="J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row>
    <row r="465" customFormat="false" ht="15.75" hidden="false" customHeight="true" outlineLevel="0" collapsed="false">
      <c r="A465" s="23"/>
      <c r="B465" s="23"/>
      <c r="C465" s="23"/>
      <c r="D465" s="23"/>
      <c r="E465" s="23"/>
      <c r="F465" s="23"/>
      <c r="G465" s="23"/>
      <c r="H465" s="23"/>
      <c r="I465" s="23"/>
      <c r="J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row>
    <row r="466" customFormat="false" ht="15.75" hidden="false" customHeight="true" outlineLevel="0" collapsed="false">
      <c r="A466" s="23"/>
      <c r="B466" s="23"/>
      <c r="C466" s="23"/>
      <c r="D466" s="23"/>
      <c r="E466" s="23"/>
      <c r="F466" s="23"/>
      <c r="G466" s="23"/>
      <c r="H466" s="23"/>
      <c r="I466" s="23"/>
      <c r="J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row>
    <row r="467" customFormat="false" ht="15.75" hidden="false" customHeight="true" outlineLevel="0" collapsed="false">
      <c r="A467" s="23"/>
      <c r="B467" s="23"/>
      <c r="C467" s="23"/>
      <c r="D467" s="23"/>
      <c r="E467" s="23"/>
      <c r="F467" s="23"/>
      <c r="G467" s="23"/>
      <c r="H467" s="23"/>
      <c r="I467" s="23"/>
      <c r="J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row>
    <row r="468" customFormat="false" ht="15.75" hidden="false" customHeight="true" outlineLevel="0" collapsed="false">
      <c r="A468" s="23"/>
      <c r="B468" s="23"/>
      <c r="C468" s="23"/>
      <c r="D468" s="23"/>
      <c r="E468" s="23"/>
      <c r="F468" s="23"/>
      <c r="G468" s="23"/>
      <c r="H468" s="23"/>
      <c r="I468" s="23"/>
      <c r="J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row>
    <row r="469" customFormat="false" ht="15.75" hidden="false" customHeight="true" outlineLevel="0" collapsed="false">
      <c r="A469" s="23"/>
      <c r="B469" s="23"/>
      <c r="C469" s="23"/>
      <c r="D469" s="23"/>
      <c r="E469" s="23"/>
      <c r="F469" s="23"/>
      <c r="G469" s="23"/>
      <c r="H469" s="23"/>
      <c r="I469" s="23"/>
      <c r="J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row>
    <row r="470" customFormat="false" ht="15.75" hidden="false" customHeight="true" outlineLevel="0" collapsed="false">
      <c r="A470" s="23"/>
      <c r="B470" s="23"/>
      <c r="C470" s="23"/>
      <c r="D470" s="23"/>
      <c r="E470" s="23"/>
      <c r="F470" s="23"/>
      <c r="G470" s="23"/>
      <c r="H470" s="23"/>
      <c r="I470" s="23"/>
      <c r="J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row>
    <row r="471" customFormat="false" ht="15.75" hidden="false" customHeight="true" outlineLevel="0" collapsed="false">
      <c r="A471" s="23"/>
      <c r="B471" s="23"/>
      <c r="C471" s="23"/>
      <c r="D471" s="23"/>
      <c r="E471" s="23"/>
      <c r="F471" s="23"/>
      <c r="G471" s="23"/>
      <c r="H471" s="23"/>
      <c r="I471" s="23"/>
      <c r="J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row>
    <row r="472" customFormat="false" ht="15.75" hidden="false" customHeight="true" outlineLevel="0" collapsed="false">
      <c r="A472" s="23"/>
      <c r="B472" s="23"/>
      <c r="C472" s="23"/>
      <c r="D472" s="23"/>
      <c r="E472" s="23"/>
      <c r="F472" s="23"/>
      <c r="G472" s="23"/>
      <c r="H472" s="23"/>
      <c r="I472" s="23"/>
      <c r="J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row>
    <row r="473" customFormat="false" ht="15.75" hidden="false" customHeight="true" outlineLevel="0" collapsed="false">
      <c r="A473" s="23"/>
      <c r="B473" s="23"/>
      <c r="C473" s="23"/>
      <c r="D473" s="23"/>
      <c r="E473" s="23"/>
      <c r="F473" s="23"/>
      <c r="G473" s="23"/>
      <c r="H473" s="23"/>
      <c r="I473" s="23"/>
      <c r="J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row>
    <row r="474" customFormat="false" ht="15.75" hidden="false" customHeight="true" outlineLevel="0" collapsed="false">
      <c r="A474" s="23"/>
      <c r="B474" s="23"/>
      <c r="C474" s="23"/>
      <c r="D474" s="23"/>
      <c r="E474" s="23"/>
      <c r="F474" s="23"/>
      <c r="G474" s="23"/>
      <c r="H474" s="23"/>
      <c r="I474" s="23"/>
      <c r="J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row>
    <row r="475" customFormat="false" ht="15.75" hidden="false" customHeight="true" outlineLevel="0" collapsed="false">
      <c r="A475" s="23"/>
      <c r="B475" s="23"/>
      <c r="C475" s="23"/>
      <c r="D475" s="23"/>
      <c r="E475" s="23"/>
      <c r="F475" s="23"/>
      <c r="G475" s="23"/>
      <c r="H475" s="23"/>
      <c r="I475" s="23"/>
      <c r="J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row>
    <row r="476" customFormat="false" ht="15.75" hidden="false" customHeight="true" outlineLevel="0" collapsed="false">
      <c r="A476" s="23"/>
      <c r="B476" s="23"/>
      <c r="C476" s="23"/>
      <c r="D476" s="23"/>
      <c r="E476" s="23"/>
      <c r="F476" s="23"/>
      <c r="G476" s="23"/>
      <c r="H476" s="23"/>
      <c r="I476" s="23"/>
      <c r="J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row>
    <row r="477" customFormat="false" ht="15.75" hidden="false" customHeight="true" outlineLevel="0" collapsed="false">
      <c r="A477" s="23"/>
      <c r="B477" s="23"/>
      <c r="C477" s="23"/>
      <c r="D477" s="23"/>
      <c r="E477" s="23"/>
      <c r="F477" s="23"/>
      <c r="G477" s="23"/>
      <c r="H477" s="23"/>
      <c r="I477" s="23"/>
      <c r="J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row>
    <row r="478" customFormat="false" ht="15.75" hidden="false" customHeight="true" outlineLevel="0" collapsed="false">
      <c r="A478" s="23"/>
      <c r="B478" s="23"/>
      <c r="C478" s="23"/>
      <c r="D478" s="23"/>
      <c r="E478" s="23"/>
      <c r="F478" s="23"/>
      <c r="G478" s="23"/>
      <c r="H478" s="23"/>
      <c r="I478" s="23"/>
      <c r="J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row>
    <row r="479" customFormat="false" ht="15.75" hidden="false" customHeight="true" outlineLevel="0" collapsed="false">
      <c r="A479" s="23"/>
      <c r="B479" s="23"/>
      <c r="C479" s="23"/>
      <c r="D479" s="23"/>
      <c r="E479" s="23"/>
      <c r="F479" s="23"/>
      <c r="G479" s="23"/>
      <c r="H479" s="23"/>
      <c r="I479" s="23"/>
      <c r="J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row>
    <row r="480" customFormat="false" ht="15.75" hidden="false" customHeight="true" outlineLevel="0" collapsed="false">
      <c r="A480" s="23"/>
      <c r="B480" s="23"/>
      <c r="C480" s="23"/>
      <c r="D480" s="23"/>
      <c r="E480" s="23"/>
      <c r="F480" s="23"/>
      <c r="G480" s="23"/>
      <c r="H480" s="23"/>
      <c r="I480" s="23"/>
      <c r="J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row>
    <row r="481" customFormat="false" ht="15.75" hidden="false" customHeight="true" outlineLevel="0" collapsed="false">
      <c r="A481" s="23"/>
      <c r="B481" s="23"/>
      <c r="C481" s="23"/>
      <c r="D481" s="23"/>
      <c r="E481" s="23"/>
      <c r="F481" s="23"/>
      <c r="G481" s="23"/>
      <c r="H481" s="23"/>
      <c r="I481" s="23"/>
      <c r="J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row>
    <row r="482" customFormat="false" ht="15.75" hidden="false" customHeight="true" outlineLevel="0" collapsed="false">
      <c r="A482" s="23"/>
      <c r="B482" s="23"/>
      <c r="C482" s="23"/>
      <c r="D482" s="23"/>
      <c r="E482" s="23"/>
      <c r="F482" s="23"/>
      <c r="G482" s="23"/>
      <c r="H482" s="23"/>
      <c r="I482" s="23"/>
      <c r="J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row>
    <row r="483" customFormat="false" ht="15.75" hidden="false" customHeight="true" outlineLevel="0" collapsed="false">
      <c r="A483" s="23"/>
      <c r="B483" s="23"/>
      <c r="C483" s="23"/>
      <c r="D483" s="23"/>
      <c r="E483" s="23"/>
      <c r="F483" s="23"/>
      <c r="G483" s="23"/>
      <c r="H483" s="23"/>
      <c r="I483" s="23"/>
      <c r="J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row>
    <row r="484" customFormat="false" ht="15.75" hidden="false" customHeight="true" outlineLevel="0" collapsed="false">
      <c r="A484" s="23"/>
      <c r="B484" s="23"/>
      <c r="C484" s="23"/>
      <c r="D484" s="23"/>
      <c r="E484" s="23"/>
      <c r="F484" s="23"/>
      <c r="G484" s="23"/>
      <c r="H484" s="23"/>
      <c r="I484" s="23"/>
      <c r="J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row>
    <row r="485" customFormat="false" ht="15.75" hidden="false" customHeight="true" outlineLevel="0" collapsed="false">
      <c r="A485" s="23"/>
      <c r="B485" s="23"/>
      <c r="C485" s="23"/>
      <c r="D485" s="23"/>
      <c r="E485" s="23"/>
      <c r="F485" s="23"/>
      <c r="G485" s="23"/>
      <c r="H485" s="23"/>
      <c r="I485" s="23"/>
      <c r="J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row>
    <row r="486" customFormat="false" ht="15.75" hidden="false" customHeight="true" outlineLevel="0" collapsed="false">
      <c r="A486" s="23"/>
      <c r="B486" s="23"/>
      <c r="C486" s="23"/>
      <c r="D486" s="23"/>
      <c r="E486" s="23"/>
      <c r="F486" s="23"/>
      <c r="G486" s="23"/>
      <c r="H486" s="23"/>
      <c r="I486" s="23"/>
      <c r="J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row>
    <row r="487" customFormat="false" ht="15.75" hidden="false" customHeight="true" outlineLevel="0" collapsed="false">
      <c r="A487" s="23"/>
      <c r="B487" s="23"/>
      <c r="C487" s="23"/>
      <c r="D487" s="23"/>
      <c r="E487" s="23"/>
      <c r="F487" s="23"/>
      <c r="G487" s="23"/>
      <c r="H487" s="23"/>
      <c r="I487" s="23"/>
      <c r="J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row>
    <row r="488" customFormat="false" ht="15.75" hidden="false" customHeight="true" outlineLevel="0" collapsed="false">
      <c r="A488" s="23"/>
      <c r="B488" s="23"/>
      <c r="C488" s="23"/>
      <c r="D488" s="23"/>
      <c r="E488" s="23"/>
      <c r="F488" s="23"/>
      <c r="G488" s="23"/>
      <c r="H488" s="23"/>
      <c r="I488" s="23"/>
      <c r="J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row>
    <row r="489" customFormat="false" ht="15.75" hidden="false" customHeight="true" outlineLevel="0" collapsed="false">
      <c r="A489" s="23"/>
      <c r="B489" s="23"/>
      <c r="C489" s="23"/>
      <c r="D489" s="23"/>
      <c r="E489" s="23"/>
      <c r="F489" s="23"/>
      <c r="G489" s="23"/>
      <c r="H489" s="23"/>
      <c r="I489" s="23"/>
      <c r="J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row>
    <row r="490" customFormat="false" ht="15.75" hidden="false" customHeight="true" outlineLevel="0" collapsed="false">
      <c r="A490" s="23"/>
      <c r="B490" s="23"/>
      <c r="C490" s="23"/>
      <c r="D490" s="23"/>
      <c r="E490" s="23"/>
      <c r="F490" s="23"/>
      <c r="G490" s="23"/>
      <c r="H490" s="23"/>
      <c r="I490" s="23"/>
      <c r="J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row>
    <row r="491" customFormat="false" ht="15.75" hidden="false" customHeight="true" outlineLevel="0" collapsed="false">
      <c r="A491" s="23"/>
      <c r="B491" s="23"/>
      <c r="C491" s="23"/>
      <c r="D491" s="23"/>
      <c r="E491" s="23"/>
      <c r="F491" s="23"/>
      <c r="G491" s="23"/>
      <c r="H491" s="23"/>
      <c r="I491" s="23"/>
      <c r="J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row>
    <row r="492" customFormat="false" ht="15.75" hidden="false" customHeight="true" outlineLevel="0" collapsed="false">
      <c r="A492" s="23"/>
      <c r="B492" s="23"/>
      <c r="C492" s="23"/>
      <c r="D492" s="23"/>
      <c r="E492" s="23"/>
      <c r="F492" s="23"/>
      <c r="G492" s="23"/>
      <c r="H492" s="23"/>
      <c r="I492" s="23"/>
      <c r="J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row>
    <row r="493" customFormat="false" ht="15.75" hidden="false" customHeight="true" outlineLevel="0" collapsed="false">
      <c r="A493" s="23"/>
      <c r="B493" s="23"/>
      <c r="C493" s="23"/>
      <c r="D493" s="23"/>
      <c r="E493" s="23"/>
      <c r="F493" s="23"/>
      <c r="G493" s="23"/>
      <c r="H493" s="23"/>
      <c r="I493" s="23"/>
      <c r="J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row>
    <row r="494" customFormat="false" ht="15.75" hidden="false" customHeight="true" outlineLevel="0" collapsed="false">
      <c r="A494" s="23"/>
      <c r="B494" s="23"/>
      <c r="C494" s="23"/>
      <c r="D494" s="23"/>
      <c r="E494" s="23"/>
      <c r="F494" s="23"/>
      <c r="G494" s="23"/>
      <c r="H494" s="23"/>
      <c r="I494" s="23"/>
      <c r="J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row>
    <row r="495" customFormat="false" ht="15.75" hidden="false" customHeight="true" outlineLevel="0" collapsed="false">
      <c r="A495" s="23"/>
      <c r="B495" s="23"/>
      <c r="C495" s="23"/>
      <c r="D495" s="23"/>
      <c r="E495" s="23"/>
      <c r="F495" s="23"/>
      <c r="G495" s="23"/>
      <c r="H495" s="23"/>
      <c r="I495" s="23"/>
      <c r="J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row>
    <row r="496" customFormat="false" ht="15.75" hidden="false" customHeight="true" outlineLevel="0" collapsed="false">
      <c r="A496" s="23"/>
      <c r="B496" s="23"/>
      <c r="C496" s="23"/>
      <c r="D496" s="23"/>
      <c r="E496" s="23"/>
      <c r="F496" s="23"/>
      <c r="G496" s="23"/>
      <c r="H496" s="23"/>
      <c r="I496" s="23"/>
      <c r="J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row>
    <row r="497" customFormat="false" ht="15.75" hidden="false" customHeight="true" outlineLevel="0" collapsed="false">
      <c r="A497" s="23"/>
      <c r="B497" s="23"/>
      <c r="C497" s="23"/>
      <c r="D497" s="23"/>
      <c r="E497" s="23"/>
      <c r="F497" s="23"/>
      <c r="G497" s="23"/>
      <c r="H497" s="23"/>
      <c r="I497" s="23"/>
      <c r="J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row>
    <row r="498" customFormat="false" ht="15.75" hidden="false" customHeight="true" outlineLevel="0" collapsed="false">
      <c r="A498" s="23"/>
      <c r="B498" s="23"/>
      <c r="C498" s="23"/>
      <c r="D498" s="23"/>
      <c r="E498" s="23"/>
      <c r="F498" s="23"/>
      <c r="G498" s="23"/>
      <c r="H498" s="23"/>
      <c r="I498" s="23"/>
      <c r="J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row>
    <row r="499" customFormat="false" ht="15.75" hidden="false" customHeight="true" outlineLevel="0" collapsed="false">
      <c r="A499" s="23"/>
      <c r="B499" s="23"/>
      <c r="C499" s="23"/>
      <c r="D499" s="23"/>
      <c r="E499" s="23"/>
      <c r="F499" s="23"/>
      <c r="G499" s="23"/>
      <c r="H499" s="23"/>
      <c r="I499" s="23"/>
      <c r="J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row>
    <row r="500" customFormat="false" ht="15.75" hidden="false" customHeight="true" outlineLevel="0" collapsed="false">
      <c r="A500" s="23"/>
      <c r="B500" s="23"/>
      <c r="C500" s="23"/>
      <c r="D500" s="23"/>
      <c r="E500" s="23"/>
      <c r="F500" s="23"/>
      <c r="G500" s="23"/>
      <c r="H500" s="23"/>
      <c r="I500" s="23"/>
      <c r="J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row>
    <row r="501" customFormat="false" ht="15.75" hidden="false" customHeight="true" outlineLevel="0" collapsed="false">
      <c r="A501" s="23"/>
      <c r="B501" s="23"/>
      <c r="C501" s="23"/>
      <c r="D501" s="23"/>
      <c r="E501" s="23"/>
      <c r="F501" s="23"/>
      <c r="G501" s="23"/>
      <c r="H501" s="23"/>
      <c r="I501" s="23"/>
      <c r="J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row>
    <row r="502" customFormat="false" ht="15.75" hidden="false" customHeight="true" outlineLevel="0" collapsed="false">
      <c r="A502" s="23"/>
      <c r="B502" s="23"/>
      <c r="C502" s="23"/>
      <c r="D502" s="23"/>
      <c r="E502" s="23"/>
      <c r="F502" s="23"/>
      <c r="G502" s="23"/>
      <c r="H502" s="23"/>
      <c r="I502" s="23"/>
      <c r="J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row>
    <row r="503" customFormat="false" ht="15.75" hidden="false" customHeight="true" outlineLevel="0" collapsed="false">
      <c r="A503" s="23"/>
      <c r="B503" s="23"/>
      <c r="C503" s="23"/>
      <c r="D503" s="23"/>
      <c r="E503" s="23"/>
      <c r="F503" s="23"/>
      <c r="G503" s="23"/>
      <c r="H503" s="23"/>
      <c r="I503" s="23"/>
      <c r="J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row>
    <row r="504" customFormat="false" ht="15.75" hidden="false" customHeight="true" outlineLevel="0" collapsed="false">
      <c r="A504" s="23"/>
      <c r="B504" s="23"/>
      <c r="C504" s="23"/>
      <c r="D504" s="23"/>
      <c r="E504" s="23"/>
      <c r="F504" s="23"/>
      <c r="G504" s="23"/>
      <c r="H504" s="23"/>
      <c r="I504" s="23"/>
      <c r="J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row>
    <row r="505" customFormat="false" ht="15.75" hidden="false" customHeight="true" outlineLevel="0" collapsed="false">
      <c r="A505" s="23"/>
      <c r="B505" s="23"/>
      <c r="C505" s="23"/>
      <c r="D505" s="23"/>
      <c r="E505" s="23"/>
      <c r="F505" s="23"/>
      <c r="G505" s="23"/>
      <c r="H505" s="23"/>
      <c r="I505" s="23"/>
      <c r="J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row>
    <row r="506" customFormat="false" ht="15.75" hidden="false" customHeight="true" outlineLevel="0" collapsed="false">
      <c r="A506" s="23"/>
      <c r="B506" s="23"/>
      <c r="C506" s="23"/>
      <c r="D506" s="23"/>
      <c r="E506" s="23"/>
      <c r="F506" s="23"/>
      <c r="G506" s="23"/>
      <c r="H506" s="23"/>
      <c r="I506" s="23"/>
      <c r="J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row>
    <row r="507" customFormat="false" ht="15.75" hidden="false" customHeight="true" outlineLevel="0" collapsed="false">
      <c r="A507" s="23"/>
      <c r="B507" s="23"/>
      <c r="C507" s="23"/>
      <c r="D507" s="23"/>
      <c r="E507" s="23"/>
      <c r="F507" s="23"/>
      <c r="G507" s="23"/>
      <c r="H507" s="23"/>
      <c r="I507" s="23"/>
      <c r="J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row>
    <row r="508" customFormat="false" ht="15.75" hidden="false" customHeight="true" outlineLevel="0" collapsed="false">
      <c r="A508" s="23"/>
      <c r="B508" s="23"/>
      <c r="C508" s="23"/>
      <c r="D508" s="23"/>
      <c r="E508" s="23"/>
      <c r="F508" s="23"/>
      <c r="G508" s="23"/>
      <c r="H508" s="23"/>
      <c r="I508" s="23"/>
      <c r="J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row>
    <row r="509" customFormat="false" ht="15.75" hidden="false" customHeight="true" outlineLevel="0" collapsed="false">
      <c r="A509" s="23"/>
      <c r="B509" s="23"/>
      <c r="C509" s="23"/>
      <c r="D509" s="23"/>
      <c r="E509" s="23"/>
      <c r="F509" s="23"/>
      <c r="G509" s="23"/>
      <c r="H509" s="23"/>
      <c r="I509" s="23"/>
      <c r="J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row>
    <row r="510" customFormat="false" ht="15.75" hidden="false" customHeight="true" outlineLevel="0" collapsed="false">
      <c r="A510" s="23"/>
      <c r="B510" s="23"/>
      <c r="C510" s="23"/>
      <c r="D510" s="23"/>
      <c r="E510" s="23"/>
      <c r="F510" s="23"/>
      <c r="G510" s="23"/>
      <c r="H510" s="23"/>
      <c r="I510" s="23"/>
      <c r="J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row>
    <row r="511" customFormat="false" ht="15.75" hidden="false" customHeight="true" outlineLevel="0" collapsed="false">
      <c r="A511" s="23"/>
      <c r="B511" s="23"/>
      <c r="C511" s="23"/>
      <c r="D511" s="23"/>
      <c r="E511" s="23"/>
      <c r="F511" s="23"/>
      <c r="G511" s="23"/>
      <c r="H511" s="23"/>
      <c r="I511" s="23"/>
      <c r="J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row>
    <row r="512" customFormat="false" ht="15.75" hidden="false" customHeight="true" outlineLevel="0" collapsed="false">
      <c r="A512" s="23"/>
      <c r="B512" s="23"/>
      <c r="C512" s="23"/>
      <c r="D512" s="23"/>
      <c r="E512" s="23"/>
      <c r="F512" s="23"/>
      <c r="G512" s="23"/>
      <c r="H512" s="23"/>
      <c r="I512" s="23"/>
      <c r="J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row>
    <row r="513" customFormat="false" ht="15.75" hidden="false" customHeight="true" outlineLevel="0" collapsed="false">
      <c r="A513" s="23"/>
      <c r="B513" s="23"/>
      <c r="C513" s="23"/>
      <c r="D513" s="23"/>
      <c r="E513" s="23"/>
      <c r="F513" s="23"/>
      <c r="G513" s="23"/>
      <c r="H513" s="23"/>
      <c r="I513" s="23"/>
      <c r="J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row>
    <row r="514" customFormat="false" ht="15.75" hidden="false" customHeight="true" outlineLevel="0" collapsed="false">
      <c r="A514" s="23"/>
      <c r="B514" s="23"/>
      <c r="C514" s="23"/>
      <c r="D514" s="23"/>
      <c r="E514" s="23"/>
      <c r="F514" s="23"/>
      <c r="G514" s="23"/>
      <c r="H514" s="23"/>
      <c r="I514" s="23"/>
      <c r="J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row>
    <row r="515" customFormat="false" ht="15.75" hidden="false" customHeight="true" outlineLevel="0" collapsed="false">
      <c r="A515" s="23"/>
      <c r="B515" s="23"/>
      <c r="C515" s="23"/>
      <c r="D515" s="23"/>
      <c r="E515" s="23"/>
      <c r="F515" s="23"/>
      <c r="G515" s="23"/>
      <c r="H515" s="23"/>
      <c r="I515" s="23"/>
      <c r="J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row>
    <row r="516" customFormat="false" ht="15.75" hidden="false" customHeight="true" outlineLevel="0" collapsed="false">
      <c r="A516" s="23"/>
      <c r="B516" s="23"/>
      <c r="C516" s="23"/>
      <c r="D516" s="23"/>
      <c r="E516" s="23"/>
      <c r="F516" s="23"/>
      <c r="G516" s="23"/>
      <c r="H516" s="23"/>
      <c r="I516" s="23"/>
      <c r="J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row>
    <row r="517" customFormat="false" ht="15.75" hidden="false" customHeight="true" outlineLevel="0" collapsed="false">
      <c r="A517" s="23"/>
      <c r="B517" s="23"/>
      <c r="C517" s="23"/>
      <c r="D517" s="23"/>
      <c r="E517" s="23"/>
      <c r="F517" s="23"/>
      <c r="G517" s="23"/>
      <c r="H517" s="23"/>
      <c r="I517" s="23"/>
      <c r="J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row>
    <row r="518" customFormat="false" ht="15.75" hidden="false" customHeight="true" outlineLevel="0" collapsed="false">
      <c r="A518" s="23"/>
      <c r="B518" s="23"/>
      <c r="C518" s="23"/>
      <c r="D518" s="23"/>
      <c r="E518" s="23"/>
      <c r="F518" s="23"/>
      <c r="G518" s="23"/>
      <c r="H518" s="23"/>
      <c r="I518" s="23"/>
      <c r="J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row>
    <row r="519" customFormat="false" ht="15.75" hidden="false" customHeight="true" outlineLevel="0" collapsed="false">
      <c r="A519" s="23"/>
      <c r="B519" s="23"/>
      <c r="C519" s="23"/>
      <c r="D519" s="23"/>
      <c r="E519" s="23"/>
      <c r="F519" s="23"/>
      <c r="G519" s="23"/>
      <c r="H519" s="23"/>
      <c r="I519" s="23"/>
      <c r="J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row>
    <row r="520" customFormat="false" ht="15.75" hidden="false" customHeight="true" outlineLevel="0" collapsed="false">
      <c r="A520" s="23"/>
      <c r="B520" s="23"/>
      <c r="C520" s="23"/>
      <c r="D520" s="23"/>
      <c r="E520" s="23"/>
      <c r="F520" s="23"/>
      <c r="G520" s="23"/>
      <c r="H520" s="23"/>
      <c r="I520" s="23"/>
      <c r="J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row>
    <row r="521" customFormat="false" ht="15.75" hidden="false" customHeight="true" outlineLevel="0" collapsed="false">
      <c r="A521" s="23"/>
      <c r="B521" s="23"/>
      <c r="C521" s="23"/>
      <c r="D521" s="23"/>
      <c r="E521" s="23"/>
      <c r="F521" s="23"/>
      <c r="G521" s="23"/>
      <c r="H521" s="23"/>
      <c r="I521" s="23"/>
      <c r="J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row>
    <row r="522" customFormat="false" ht="15.75" hidden="false" customHeight="true" outlineLevel="0" collapsed="false">
      <c r="A522" s="23"/>
      <c r="B522" s="23"/>
      <c r="C522" s="23"/>
      <c r="D522" s="23"/>
      <c r="E522" s="23"/>
      <c r="F522" s="23"/>
      <c r="G522" s="23"/>
      <c r="H522" s="23"/>
      <c r="I522" s="23"/>
      <c r="J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row>
    <row r="523" customFormat="false" ht="15.75" hidden="false" customHeight="true" outlineLevel="0" collapsed="false">
      <c r="A523" s="23"/>
      <c r="B523" s="23"/>
      <c r="C523" s="23"/>
      <c r="D523" s="23"/>
      <c r="E523" s="23"/>
      <c r="F523" s="23"/>
      <c r="G523" s="23"/>
      <c r="H523" s="23"/>
      <c r="I523" s="23"/>
      <c r="J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row>
    <row r="524" customFormat="false" ht="15.75" hidden="false" customHeight="true" outlineLevel="0" collapsed="false">
      <c r="A524" s="23"/>
      <c r="B524" s="23"/>
      <c r="C524" s="23"/>
      <c r="D524" s="23"/>
      <c r="E524" s="23"/>
      <c r="F524" s="23"/>
      <c r="G524" s="23"/>
      <c r="H524" s="23"/>
      <c r="I524" s="23"/>
      <c r="J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row>
    <row r="525" customFormat="false" ht="15.75" hidden="false" customHeight="true" outlineLevel="0" collapsed="false">
      <c r="A525" s="23"/>
      <c r="B525" s="23"/>
      <c r="C525" s="23"/>
      <c r="D525" s="23"/>
      <c r="E525" s="23"/>
      <c r="F525" s="23"/>
      <c r="G525" s="23"/>
      <c r="H525" s="23"/>
      <c r="I525" s="23"/>
      <c r="J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row>
    <row r="526" customFormat="false" ht="15.75" hidden="false" customHeight="true" outlineLevel="0" collapsed="false">
      <c r="A526" s="23"/>
      <c r="B526" s="23"/>
      <c r="C526" s="23"/>
      <c r="D526" s="23"/>
      <c r="E526" s="23"/>
      <c r="F526" s="23"/>
      <c r="G526" s="23"/>
      <c r="H526" s="23"/>
      <c r="I526" s="23"/>
      <c r="J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row>
    <row r="527" customFormat="false" ht="15.75" hidden="false" customHeight="true" outlineLevel="0" collapsed="false">
      <c r="A527" s="23"/>
      <c r="B527" s="23"/>
      <c r="C527" s="23"/>
      <c r="D527" s="23"/>
      <c r="E527" s="23"/>
      <c r="F527" s="23"/>
      <c r="G527" s="23"/>
      <c r="H527" s="23"/>
      <c r="I527" s="23"/>
      <c r="J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row>
    <row r="528" customFormat="false" ht="15.75" hidden="false" customHeight="true" outlineLevel="0" collapsed="false">
      <c r="A528" s="23"/>
      <c r="B528" s="23"/>
      <c r="C528" s="23"/>
      <c r="D528" s="23"/>
      <c r="E528" s="23"/>
      <c r="F528" s="23"/>
      <c r="G528" s="23"/>
      <c r="H528" s="23"/>
      <c r="I528" s="23"/>
      <c r="J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row>
    <row r="529" customFormat="false" ht="15.75" hidden="false" customHeight="true" outlineLevel="0" collapsed="false">
      <c r="A529" s="23"/>
      <c r="B529" s="23"/>
      <c r="C529" s="23"/>
      <c r="D529" s="23"/>
      <c r="E529" s="23"/>
      <c r="F529" s="23"/>
      <c r="G529" s="23"/>
      <c r="H529" s="23"/>
      <c r="I529" s="23"/>
      <c r="J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row>
    <row r="530" customFormat="false" ht="15.75" hidden="false" customHeight="true" outlineLevel="0" collapsed="false">
      <c r="A530" s="23"/>
      <c r="B530" s="23"/>
      <c r="C530" s="23"/>
      <c r="D530" s="23"/>
      <c r="E530" s="23"/>
      <c r="F530" s="23"/>
      <c r="G530" s="23"/>
      <c r="H530" s="23"/>
      <c r="I530" s="23"/>
      <c r="J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row>
    <row r="531" customFormat="false" ht="15.75" hidden="false" customHeight="true" outlineLevel="0" collapsed="false">
      <c r="A531" s="23"/>
      <c r="B531" s="23"/>
      <c r="C531" s="23"/>
      <c r="D531" s="23"/>
      <c r="E531" s="23"/>
      <c r="F531" s="23"/>
      <c r="G531" s="23"/>
      <c r="H531" s="23"/>
      <c r="I531" s="23"/>
      <c r="J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row>
    <row r="532" customFormat="false" ht="15.75" hidden="false" customHeight="true" outlineLevel="0" collapsed="false">
      <c r="A532" s="23"/>
      <c r="B532" s="23"/>
      <c r="C532" s="23"/>
      <c r="D532" s="23"/>
      <c r="E532" s="23"/>
      <c r="F532" s="23"/>
      <c r="G532" s="23"/>
      <c r="H532" s="23"/>
      <c r="I532" s="23"/>
      <c r="J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row>
    <row r="533" customFormat="false" ht="15.75" hidden="false" customHeight="true" outlineLevel="0" collapsed="false">
      <c r="A533" s="23"/>
      <c r="B533" s="23"/>
      <c r="C533" s="23"/>
      <c r="D533" s="23"/>
      <c r="E533" s="23"/>
      <c r="F533" s="23"/>
      <c r="G533" s="23"/>
      <c r="H533" s="23"/>
      <c r="I533" s="23"/>
      <c r="J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row>
    <row r="534" customFormat="false" ht="15.75" hidden="false" customHeight="true" outlineLevel="0" collapsed="false">
      <c r="A534" s="23"/>
      <c r="B534" s="23"/>
      <c r="C534" s="23"/>
      <c r="D534" s="23"/>
      <c r="E534" s="23"/>
      <c r="F534" s="23"/>
      <c r="G534" s="23"/>
      <c r="H534" s="23"/>
      <c r="I534" s="23"/>
      <c r="J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row>
    <row r="535" customFormat="false" ht="15.75" hidden="false" customHeight="true" outlineLevel="0" collapsed="false">
      <c r="A535" s="23"/>
      <c r="B535" s="23"/>
      <c r="C535" s="23"/>
      <c r="D535" s="23"/>
      <c r="E535" s="23"/>
      <c r="F535" s="23"/>
      <c r="G535" s="23"/>
      <c r="H535" s="23"/>
      <c r="I535" s="23"/>
      <c r="J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row>
    <row r="536" customFormat="false" ht="15.75" hidden="false" customHeight="true" outlineLevel="0" collapsed="false">
      <c r="A536" s="23"/>
      <c r="B536" s="23"/>
      <c r="C536" s="23"/>
      <c r="D536" s="23"/>
      <c r="E536" s="23"/>
      <c r="F536" s="23"/>
      <c r="G536" s="23"/>
      <c r="H536" s="23"/>
      <c r="I536" s="23"/>
      <c r="J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row>
    <row r="537" customFormat="false" ht="15.75" hidden="false" customHeight="true" outlineLevel="0" collapsed="false">
      <c r="A537" s="23"/>
      <c r="B537" s="23"/>
      <c r="C537" s="23"/>
      <c r="D537" s="23"/>
      <c r="E537" s="23"/>
      <c r="F537" s="23"/>
      <c r="G537" s="23"/>
      <c r="H537" s="23"/>
      <c r="I537" s="23"/>
      <c r="J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row>
    <row r="538" customFormat="false" ht="15.75" hidden="false" customHeight="true" outlineLevel="0" collapsed="false">
      <c r="A538" s="23"/>
      <c r="B538" s="23"/>
      <c r="C538" s="23"/>
      <c r="D538" s="23"/>
      <c r="E538" s="23"/>
      <c r="F538" s="23"/>
      <c r="G538" s="23"/>
      <c r="H538" s="23"/>
      <c r="I538" s="23"/>
      <c r="J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row>
    <row r="539" customFormat="false" ht="15.75" hidden="false" customHeight="true" outlineLevel="0" collapsed="false">
      <c r="A539" s="23"/>
      <c r="B539" s="23"/>
      <c r="C539" s="23"/>
      <c r="D539" s="23"/>
      <c r="E539" s="23"/>
      <c r="F539" s="23"/>
      <c r="G539" s="23"/>
      <c r="H539" s="23"/>
      <c r="I539" s="23"/>
      <c r="J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row>
    <row r="540" customFormat="false" ht="15.75" hidden="false" customHeight="true" outlineLevel="0" collapsed="false">
      <c r="A540" s="23"/>
      <c r="B540" s="23"/>
      <c r="C540" s="23"/>
      <c r="D540" s="23"/>
      <c r="E540" s="23"/>
      <c r="F540" s="23"/>
      <c r="G540" s="23"/>
      <c r="H540" s="23"/>
      <c r="I540" s="23"/>
      <c r="J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row>
    <row r="541" customFormat="false" ht="15.75" hidden="false" customHeight="true" outlineLevel="0" collapsed="false">
      <c r="A541" s="23"/>
      <c r="B541" s="23"/>
      <c r="C541" s="23"/>
      <c r="D541" s="23"/>
      <c r="E541" s="23"/>
      <c r="F541" s="23"/>
      <c r="G541" s="23"/>
      <c r="H541" s="23"/>
      <c r="I541" s="23"/>
      <c r="J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row>
    <row r="542" customFormat="false" ht="15.75" hidden="false" customHeight="true" outlineLevel="0" collapsed="false">
      <c r="A542" s="23"/>
      <c r="B542" s="23"/>
      <c r="C542" s="23"/>
      <c r="D542" s="23"/>
      <c r="E542" s="23"/>
      <c r="F542" s="23"/>
      <c r="G542" s="23"/>
      <c r="H542" s="23"/>
      <c r="I542" s="23"/>
      <c r="J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row>
    <row r="543" customFormat="false" ht="15.75" hidden="false" customHeight="true" outlineLevel="0" collapsed="false">
      <c r="A543" s="23"/>
      <c r="B543" s="23"/>
      <c r="C543" s="23"/>
      <c r="D543" s="23"/>
      <c r="E543" s="23"/>
      <c r="F543" s="23"/>
      <c r="G543" s="23"/>
      <c r="H543" s="23"/>
      <c r="I543" s="23"/>
      <c r="J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row>
    <row r="544" customFormat="false" ht="15.75" hidden="false" customHeight="true" outlineLevel="0" collapsed="false">
      <c r="A544" s="23"/>
      <c r="B544" s="23"/>
      <c r="C544" s="23"/>
      <c r="D544" s="23"/>
      <c r="E544" s="23"/>
      <c r="F544" s="23"/>
      <c r="G544" s="23"/>
      <c r="H544" s="23"/>
      <c r="I544" s="23"/>
      <c r="J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row>
    <row r="545" customFormat="false" ht="15.75" hidden="false" customHeight="true" outlineLevel="0" collapsed="false">
      <c r="A545" s="23"/>
      <c r="B545" s="23"/>
      <c r="C545" s="23"/>
      <c r="D545" s="23"/>
      <c r="E545" s="23"/>
      <c r="F545" s="23"/>
      <c r="G545" s="23"/>
      <c r="H545" s="23"/>
      <c r="I545" s="23"/>
      <c r="J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row>
    <row r="546" customFormat="false" ht="15.75" hidden="false" customHeight="true" outlineLevel="0" collapsed="false">
      <c r="A546" s="23"/>
      <c r="B546" s="23"/>
      <c r="C546" s="23"/>
      <c r="D546" s="23"/>
      <c r="E546" s="23"/>
      <c r="F546" s="23"/>
      <c r="G546" s="23"/>
      <c r="H546" s="23"/>
      <c r="I546" s="23"/>
      <c r="J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row>
    <row r="547" customFormat="false" ht="15.75" hidden="false" customHeight="true" outlineLevel="0" collapsed="false">
      <c r="A547" s="23"/>
      <c r="B547" s="23"/>
      <c r="C547" s="23"/>
      <c r="D547" s="23"/>
      <c r="E547" s="23"/>
      <c r="F547" s="23"/>
      <c r="G547" s="23"/>
      <c r="H547" s="23"/>
      <c r="I547" s="23"/>
      <c r="J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row>
    <row r="548" customFormat="false" ht="15.75" hidden="false" customHeight="true" outlineLevel="0" collapsed="false">
      <c r="A548" s="23"/>
      <c r="B548" s="23"/>
      <c r="C548" s="23"/>
      <c r="D548" s="23"/>
      <c r="E548" s="23"/>
      <c r="F548" s="23"/>
      <c r="G548" s="23"/>
      <c r="H548" s="23"/>
      <c r="I548" s="23"/>
      <c r="J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row>
    <row r="549" customFormat="false" ht="15.75" hidden="false" customHeight="true" outlineLevel="0" collapsed="false">
      <c r="A549" s="23"/>
      <c r="B549" s="23"/>
      <c r="C549" s="23"/>
      <c r="D549" s="23"/>
      <c r="E549" s="23"/>
      <c r="F549" s="23"/>
      <c r="G549" s="23"/>
      <c r="H549" s="23"/>
      <c r="I549" s="23"/>
      <c r="J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row>
    <row r="550" customFormat="false" ht="15.75" hidden="false" customHeight="true" outlineLevel="0" collapsed="false">
      <c r="A550" s="23"/>
      <c r="B550" s="23"/>
      <c r="C550" s="23"/>
      <c r="D550" s="23"/>
      <c r="E550" s="23"/>
      <c r="F550" s="23"/>
      <c r="G550" s="23"/>
      <c r="H550" s="23"/>
      <c r="I550" s="23"/>
      <c r="J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row>
    <row r="551" customFormat="false" ht="15.75" hidden="false" customHeight="true" outlineLevel="0" collapsed="false">
      <c r="A551" s="23"/>
      <c r="B551" s="23"/>
      <c r="C551" s="23"/>
      <c r="D551" s="23"/>
      <c r="E551" s="23"/>
      <c r="F551" s="23"/>
      <c r="G551" s="23"/>
      <c r="H551" s="23"/>
      <c r="I551" s="23"/>
      <c r="J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row>
    <row r="552" customFormat="false" ht="15.75" hidden="false" customHeight="true" outlineLevel="0" collapsed="false">
      <c r="A552" s="23"/>
      <c r="B552" s="23"/>
      <c r="C552" s="23"/>
      <c r="D552" s="23"/>
      <c r="E552" s="23"/>
      <c r="F552" s="23"/>
      <c r="G552" s="23"/>
      <c r="H552" s="23"/>
      <c r="I552" s="23"/>
      <c r="J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row>
    <row r="553" customFormat="false" ht="15.75" hidden="false" customHeight="true" outlineLevel="0" collapsed="false">
      <c r="A553" s="23"/>
      <c r="B553" s="23"/>
      <c r="C553" s="23"/>
      <c r="D553" s="23"/>
      <c r="E553" s="23"/>
      <c r="F553" s="23"/>
      <c r="G553" s="23"/>
      <c r="H553" s="23"/>
      <c r="I553" s="23"/>
      <c r="J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row>
    <row r="554" customFormat="false" ht="15.75" hidden="false" customHeight="true" outlineLevel="0" collapsed="false">
      <c r="A554" s="23"/>
      <c r="B554" s="23"/>
      <c r="C554" s="23"/>
      <c r="D554" s="23"/>
      <c r="E554" s="23"/>
      <c r="F554" s="23"/>
      <c r="G554" s="23"/>
      <c r="H554" s="23"/>
      <c r="I554" s="23"/>
      <c r="J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row>
    <row r="555" customFormat="false" ht="15.75" hidden="false" customHeight="true" outlineLevel="0" collapsed="false">
      <c r="A555" s="23"/>
      <c r="B555" s="23"/>
      <c r="C555" s="23"/>
      <c r="D555" s="23"/>
      <c r="E555" s="23"/>
      <c r="F555" s="23"/>
      <c r="G555" s="23"/>
      <c r="H555" s="23"/>
      <c r="I555" s="23"/>
      <c r="J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row>
    <row r="556" customFormat="false" ht="15.75" hidden="false" customHeight="true" outlineLevel="0" collapsed="false">
      <c r="A556" s="23"/>
      <c r="B556" s="23"/>
      <c r="C556" s="23"/>
      <c r="D556" s="23"/>
      <c r="E556" s="23"/>
      <c r="F556" s="23"/>
      <c r="G556" s="23"/>
      <c r="H556" s="23"/>
      <c r="I556" s="23"/>
      <c r="J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row>
    <row r="557" customFormat="false" ht="15.75" hidden="false" customHeight="true" outlineLevel="0" collapsed="false">
      <c r="A557" s="23"/>
      <c r="B557" s="23"/>
      <c r="C557" s="23"/>
      <c r="D557" s="23"/>
      <c r="E557" s="23"/>
      <c r="F557" s="23"/>
      <c r="G557" s="23"/>
      <c r="H557" s="23"/>
      <c r="I557" s="23"/>
      <c r="J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row>
    <row r="558" customFormat="false" ht="15.75" hidden="false" customHeight="true" outlineLevel="0" collapsed="false">
      <c r="A558" s="23"/>
      <c r="B558" s="23"/>
      <c r="C558" s="23"/>
      <c r="D558" s="23"/>
      <c r="E558" s="23"/>
      <c r="F558" s="23"/>
      <c r="G558" s="23"/>
      <c r="H558" s="23"/>
      <c r="I558" s="23"/>
      <c r="J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row>
    <row r="559" customFormat="false" ht="15.75" hidden="false" customHeight="true" outlineLevel="0" collapsed="false">
      <c r="A559" s="23"/>
      <c r="B559" s="23"/>
      <c r="C559" s="23"/>
      <c r="D559" s="23"/>
      <c r="E559" s="23"/>
      <c r="F559" s="23"/>
      <c r="G559" s="23"/>
      <c r="H559" s="23"/>
      <c r="I559" s="23"/>
      <c r="J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row>
    <row r="560" customFormat="false" ht="15.75" hidden="false" customHeight="true" outlineLevel="0" collapsed="false">
      <c r="A560" s="23"/>
      <c r="B560" s="23"/>
      <c r="C560" s="23"/>
      <c r="D560" s="23"/>
      <c r="E560" s="23"/>
      <c r="F560" s="23"/>
      <c r="G560" s="23"/>
      <c r="H560" s="23"/>
      <c r="I560" s="23"/>
      <c r="J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row>
    <row r="561" customFormat="false" ht="15.75" hidden="false" customHeight="true" outlineLevel="0" collapsed="false">
      <c r="A561" s="23"/>
      <c r="B561" s="23"/>
      <c r="C561" s="23"/>
      <c r="D561" s="23"/>
      <c r="E561" s="23"/>
      <c r="F561" s="23"/>
      <c r="G561" s="23"/>
      <c r="H561" s="23"/>
      <c r="I561" s="23"/>
      <c r="J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row>
    <row r="562" customFormat="false" ht="15.75" hidden="false" customHeight="true" outlineLevel="0" collapsed="false">
      <c r="A562" s="23"/>
      <c r="B562" s="23"/>
      <c r="C562" s="23"/>
      <c r="D562" s="23"/>
      <c r="E562" s="23"/>
      <c r="F562" s="23"/>
      <c r="G562" s="23"/>
      <c r="H562" s="23"/>
      <c r="I562" s="23"/>
      <c r="J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row>
    <row r="563" customFormat="false" ht="15.75" hidden="false" customHeight="true" outlineLevel="0" collapsed="false">
      <c r="A563" s="23"/>
      <c r="B563" s="23"/>
      <c r="C563" s="23"/>
      <c r="D563" s="23"/>
      <c r="E563" s="23"/>
      <c r="F563" s="23"/>
      <c r="G563" s="23"/>
      <c r="H563" s="23"/>
      <c r="I563" s="23"/>
      <c r="J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row>
    <row r="564" customFormat="false" ht="15.75" hidden="false" customHeight="true" outlineLevel="0" collapsed="false">
      <c r="A564" s="23"/>
      <c r="B564" s="23"/>
      <c r="C564" s="23"/>
      <c r="D564" s="23"/>
      <c r="E564" s="23"/>
      <c r="F564" s="23"/>
      <c r="G564" s="23"/>
      <c r="H564" s="23"/>
      <c r="I564" s="23"/>
      <c r="J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row>
    <row r="565" customFormat="false" ht="15.75" hidden="false" customHeight="true" outlineLevel="0" collapsed="false">
      <c r="A565" s="23"/>
      <c r="B565" s="23"/>
      <c r="C565" s="23"/>
      <c r="D565" s="23"/>
      <c r="E565" s="23"/>
      <c r="F565" s="23"/>
      <c r="G565" s="23"/>
      <c r="H565" s="23"/>
      <c r="I565" s="23"/>
      <c r="J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row>
    <row r="566" customFormat="false" ht="15.75" hidden="false" customHeight="true" outlineLevel="0" collapsed="false">
      <c r="A566" s="23"/>
      <c r="B566" s="23"/>
      <c r="C566" s="23"/>
      <c r="D566" s="23"/>
      <c r="E566" s="23"/>
      <c r="F566" s="23"/>
      <c r="G566" s="23"/>
      <c r="H566" s="23"/>
      <c r="I566" s="23"/>
      <c r="J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row>
    <row r="567" customFormat="false" ht="15.75" hidden="false" customHeight="true" outlineLevel="0" collapsed="false">
      <c r="A567" s="23"/>
      <c r="B567" s="23"/>
      <c r="C567" s="23"/>
      <c r="D567" s="23"/>
      <c r="E567" s="23"/>
      <c r="F567" s="23"/>
      <c r="G567" s="23"/>
      <c r="H567" s="23"/>
      <c r="I567" s="23"/>
      <c r="J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row>
    <row r="568" customFormat="false" ht="15.75" hidden="false" customHeight="true" outlineLevel="0" collapsed="false">
      <c r="A568" s="23"/>
      <c r="B568" s="23"/>
      <c r="C568" s="23"/>
      <c r="D568" s="23"/>
      <c r="E568" s="23"/>
      <c r="F568" s="23"/>
      <c r="G568" s="23"/>
      <c r="H568" s="23"/>
      <c r="I568" s="23"/>
      <c r="J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row>
    <row r="569" customFormat="false" ht="15.75" hidden="false" customHeight="true" outlineLevel="0" collapsed="false">
      <c r="A569" s="23"/>
      <c r="B569" s="23"/>
      <c r="C569" s="23"/>
      <c r="D569" s="23"/>
      <c r="E569" s="23"/>
      <c r="F569" s="23"/>
      <c r="G569" s="23"/>
      <c r="H569" s="23"/>
      <c r="I569" s="23"/>
      <c r="J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row>
    <row r="570" customFormat="false" ht="15.75" hidden="false" customHeight="true" outlineLevel="0" collapsed="false">
      <c r="A570" s="23"/>
      <c r="B570" s="23"/>
      <c r="C570" s="23"/>
      <c r="D570" s="23"/>
      <c r="E570" s="23"/>
      <c r="F570" s="23"/>
      <c r="G570" s="23"/>
      <c r="H570" s="23"/>
      <c r="I570" s="23"/>
      <c r="J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row>
    <row r="571" customFormat="false" ht="15.75" hidden="false" customHeight="true" outlineLevel="0" collapsed="false">
      <c r="A571" s="23"/>
      <c r="B571" s="23"/>
      <c r="C571" s="23"/>
      <c r="D571" s="23"/>
      <c r="E571" s="23"/>
      <c r="F571" s="23"/>
      <c r="G571" s="23"/>
      <c r="H571" s="23"/>
      <c r="I571" s="23"/>
      <c r="J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row>
    <row r="572" customFormat="false" ht="15.75" hidden="false" customHeight="true" outlineLevel="0" collapsed="false">
      <c r="A572" s="23"/>
      <c r="B572" s="23"/>
      <c r="C572" s="23"/>
      <c r="D572" s="23"/>
      <c r="E572" s="23"/>
      <c r="F572" s="23"/>
      <c r="G572" s="23"/>
      <c r="H572" s="23"/>
      <c r="I572" s="23"/>
      <c r="J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row>
    <row r="573" customFormat="false" ht="15.75" hidden="false" customHeight="true" outlineLevel="0" collapsed="false">
      <c r="A573" s="23"/>
      <c r="B573" s="23"/>
      <c r="C573" s="23"/>
      <c r="D573" s="23"/>
      <c r="E573" s="23"/>
      <c r="F573" s="23"/>
      <c r="G573" s="23"/>
      <c r="H573" s="23"/>
      <c r="I573" s="23"/>
      <c r="J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row>
    <row r="574" customFormat="false" ht="15.75" hidden="false" customHeight="true" outlineLevel="0" collapsed="false">
      <c r="A574" s="23"/>
      <c r="B574" s="23"/>
      <c r="C574" s="23"/>
      <c r="D574" s="23"/>
      <c r="E574" s="23"/>
      <c r="F574" s="23"/>
      <c r="G574" s="23"/>
      <c r="H574" s="23"/>
      <c r="I574" s="23"/>
      <c r="J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row>
    <row r="575" customFormat="false" ht="15.75" hidden="false" customHeight="true" outlineLevel="0" collapsed="false">
      <c r="A575" s="23"/>
      <c r="B575" s="23"/>
      <c r="C575" s="23"/>
      <c r="D575" s="23"/>
      <c r="E575" s="23"/>
      <c r="F575" s="23"/>
      <c r="G575" s="23"/>
      <c r="H575" s="23"/>
      <c r="I575" s="23"/>
      <c r="J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row>
    <row r="576" customFormat="false" ht="15.75" hidden="false" customHeight="true" outlineLevel="0" collapsed="false">
      <c r="A576" s="23"/>
      <c r="B576" s="23"/>
      <c r="C576" s="23"/>
      <c r="D576" s="23"/>
      <c r="E576" s="23"/>
      <c r="F576" s="23"/>
      <c r="G576" s="23"/>
      <c r="H576" s="23"/>
      <c r="I576" s="23"/>
      <c r="J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row>
    <row r="577" customFormat="false" ht="15.75" hidden="false" customHeight="true" outlineLevel="0" collapsed="false">
      <c r="A577" s="23"/>
      <c r="B577" s="23"/>
      <c r="C577" s="23"/>
      <c r="D577" s="23"/>
      <c r="E577" s="23"/>
      <c r="F577" s="23"/>
      <c r="G577" s="23"/>
      <c r="H577" s="23"/>
      <c r="I577" s="23"/>
      <c r="J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row>
    <row r="578" customFormat="false" ht="15.75" hidden="false" customHeight="true" outlineLevel="0" collapsed="false">
      <c r="A578" s="23"/>
      <c r="B578" s="23"/>
      <c r="C578" s="23"/>
      <c r="D578" s="23"/>
      <c r="E578" s="23"/>
      <c r="F578" s="23"/>
      <c r="G578" s="23"/>
      <c r="H578" s="23"/>
      <c r="I578" s="23"/>
      <c r="J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row>
    <row r="579" customFormat="false" ht="15.75" hidden="false" customHeight="true" outlineLevel="0" collapsed="false">
      <c r="A579" s="23"/>
      <c r="B579" s="23"/>
      <c r="C579" s="23"/>
      <c r="D579" s="23"/>
      <c r="E579" s="23"/>
      <c r="F579" s="23"/>
      <c r="G579" s="23"/>
      <c r="H579" s="23"/>
      <c r="I579" s="23"/>
      <c r="J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row>
    <row r="580" customFormat="false" ht="15.75" hidden="false" customHeight="true" outlineLevel="0" collapsed="false">
      <c r="A580" s="23"/>
      <c r="B580" s="23"/>
      <c r="C580" s="23"/>
      <c r="D580" s="23"/>
      <c r="E580" s="23"/>
      <c r="F580" s="23"/>
      <c r="G580" s="23"/>
      <c r="H580" s="23"/>
      <c r="I580" s="23"/>
      <c r="J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row>
    <row r="581" customFormat="false" ht="15.75" hidden="false" customHeight="true" outlineLevel="0" collapsed="false">
      <c r="A581" s="23"/>
      <c r="B581" s="23"/>
      <c r="C581" s="23"/>
      <c r="D581" s="23"/>
      <c r="E581" s="23"/>
      <c r="F581" s="23"/>
      <c r="G581" s="23"/>
      <c r="H581" s="23"/>
      <c r="I581" s="23"/>
      <c r="J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row>
    <row r="582" customFormat="false" ht="15.75" hidden="false" customHeight="true" outlineLevel="0" collapsed="false">
      <c r="A582" s="23"/>
      <c r="B582" s="23"/>
      <c r="C582" s="23"/>
      <c r="D582" s="23"/>
      <c r="E582" s="23"/>
      <c r="F582" s="23"/>
      <c r="G582" s="23"/>
      <c r="H582" s="23"/>
      <c r="I582" s="23"/>
      <c r="J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row>
    <row r="583" customFormat="false" ht="15.75" hidden="false" customHeight="true" outlineLevel="0" collapsed="false">
      <c r="A583" s="23"/>
      <c r="B583" s="23"/>
      <c r="C583" s="23"/>
      <c r="D583" s="23"/>
      <c r="E583" s="23"/>
      <c r="F583" s="23"/>
      <c r="G583" s="23"/>
      <c r="H583" s="23"/>
      <c r="I583" s="23"/>
      <c r="J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row>
    <row r="584" customFormat="false" ht="15.75" hidden="false" customHeight="true" outlineLevel="0" collapsed="false">
      <c r="A584" s="23"/>
      <c r="B584" s="23"/>
      <c r="C584" s="23"/>
      <c r="D584" s="23"/>
      <c r="E584" s="23"/>
      <c r="F584" s="23"/>
      <c r="G584" s="23"/>
      <c r="H584" s="23"/>
      <c r="I584" s="23"/>
      <c r="J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row>
    <row r="585" customFormat="false" ht="15.75" hidden="false" customHeight="true" outlineLevel="0" collapsed="false">
      <c r="A585" s="23"/>
      <c r="B585" s="23"/>
      <c r="C585" s="23"/>
      <c r="D585" s="23"/>
      <c r="E585" s="23"/>
      <c r="F585" s="23"/>
      <c r="G585" s="23"/>
      <c r="H585" s="23"/>
      <c r="I585" s="23"/>
      <c r="J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row>
    <row r="586" customFormat="false" ht="15.75" hidden="false" customHeight="true" outlineLevel="0" collapsed="false">
      <c r="A586" s="23"/>
      <c r="B586" s="23"/>
      <c r="C586" s="23"/>
      <c r="D586" s="23"/>
      <c r="E586" s="23"/>
      <c r="F586" s="23"/>
      <c r="G586" s="23"/>
      <c r="H586" s="23"/>
      <c r="I586" s="23"/>
      <c r="J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row>
    <row r="587" customFormat="false" ht="15.75" hidden="false" customHeight="true" outlineLevel="0" collapsed="false">
      <c r="A587" s="23"/>
      <c r="B587" s="23"/>
      <c r="C587" s="23"/>
      <c r="D587" s="23"/>
      <c r="E587" s="23"/>
      <c r="F587" s="23"/>
      <c r="G587" s="23"/>
      <c r="H587" s="23"/>
      <c r="I587" s="23"/>
      <c r="J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row>
    <row r="588" customFormat="false" ht="15.75" hidden="false" customHeight="true" outlineLevel="0" collapsed="false">
      <c r="A588" s="23"/>
      <c r="B588" s="23"/>
      <c r="C588" s="23"/>
      <c r="D588" s="23"/>
      <c r="E588" s="23"/>
      <c r="F588" s="23"/>
      <c r="G588" s="23"/>
      <c r="H588" s="23"/>
      <c r="I588" s="23"/>
      <c r="J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row>
    <row r="589" customFormat="false" ht="15.75" hidden="false" customHeight="true" outlineLevel="0" collapsed="false">
      <c r="A589" s="23"/>
      <c r="B589" s="23"/>
      <c r="C589" s="23"/>
      <c r="D589" s="23"/>
      <c r="E589" s="23"/>
      <c r="F589" s="23"/>
      <c r="G589" s="23"/>
      <c r="H589" s="23"/>
      <c r="I589" s="23"/>
      <c r="J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row>
    <row r="590" customFormat="false" ht="15.75" hidden="false" customHeight="true" outlineLevel="0" collapsed="false">
      <c r="A590" s="23"/>
      <c r="B590" s="23"/>
      <c r="C590" s="23"/>
      <c r="D590" s="23"/>
      <c r="E590" s="23"/>
      <c r="F590" s="23"/>
      <c r="G590" s="23"/>
      <c r="H590" s="23"/>
      <c r="I590" s="23"/>
      <c r="J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row>
    <row r="591" customFormat="false" ht="15.75" hidden="false" customHeight="true" outlineLevel="0" collapsed="false">
      <c r="A591" s="23"/>
      <c r="B591" s="23"/>
      <c r="C591" s="23"/>
      <c r="D591" s="23"/>
      <c r="E591" s="23"/>
      <c r="F591" s="23"/>
      <c r="G591" s="23"/>
      <c r="H591" s="23"/>
      <c r="I591" s="23"/>
      <c r="J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row>
    <row r="592" customFormat="false" ht="15.75" hidden="false" customHeight="true" outlineLevel="0" collapsed="false">
      <c r="A592" s="23"/>
      <c r="B592" s="23"/>
      <c r="C592" s="23"/>
      <c r="D592" s="23"/>
      <c r="E592" s="23"/>
      <c r="F592" s="23"/>
      <c r="G592" s="23"/>
      <c r="H592" s="23"/>
      <c r="I592" s="23"/>
      <c r="J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row>
    <row r="593" customFormat="false" ht="15.75" hidden="false" customHeight="true" outlineLevel="0" collapsed="false">
      <c r="A593" s="23"/>
      <c r="B593" s="23"/>
      <c r="C593" s="23"/>
      <c r="D593" s="23"/>
      <c r="E593" s="23"/>
      <c r="F593" s="23"/>
      <c r="G593" s="23"/>
      <c r="H593" s="23"/>
      <c r="I593" s="23"/>
      <c r="J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row>
    <row r="594" customFormat="false" ht="15.75" hidden="false" customHeight="true" outlineLevel="0" collapsed="false">
      <c r="A594" s="23"/>
      <c r="B594" s="23"/>
      <c r="C594" s="23"/>
      <c r="D594" s="23"/>
      <c r="E594" s="23"/>
      <c r="F594" s="23"/>
      <c r="G594" s="23"/>
      <c r="H594" s="23"/>
      <c r="I594" s="23"/>
      <c r="J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row>
    <row r="595" customFormat="false" ht="15.75" hidden="false" customHeight="true" outlineLevel="0" collapsed="false">
      <c r="A595" s="23"/>
      <c r="B595" s="23"/>
      <c r="C595" s="23"/>
      <c r="D595" s="23"/>
      <c r="E595" s="23"/>
      <c r="F595" s="23"/>
      <c r="G595" s="23"/>
      <c r="H595" s="23"/>
      <c r="I595" s="23"/>
      <c r="J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row>
    <row r="596" customFormat="false" ht="15.75" hidden="false" customHeight="true" outlineLevel="0" collapsed="false">
      <c r="A596" s="23"/>
      <c r="B596" s="23"/>
      <c r="C596" s="23"/>
      <c r="D596" s="23"/>
      <c r="E596" s="23"/>
      <c r="F596" s="23"/>
      <c r="G596" s="23"/>
      <c r="H596" s="23"/>
      <c r="I596" s="23"/>
      <c r="J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row>
    <row r="597" customFormat="false" ht="15.75" hidden="false" customHeight="true" outlineLevel="0" collapsed="false">
      <c r="A597" s="23"/>
      <c r="B597" s="23"/>
      <c r="C597" s="23"/>
      <c r="D597" s="23"/>
      <c r="E597" s="23"/>
      <c r="F597" s="23"/>
      <c r="G597" s="23"/>
      <c r="H597" s="23"/>
      <c r="I597" s="23"/>
      <c r="J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row>
    <row r="598" customFormat="false" ht="15.75" hidden="false" customHeight="true" outlineLevel="0" collapsed="false">
      <c r="A598" s="23"/>
      <c r="B598" s="23"/>
      <c r="C598" s="23"/>
      <c r="D598" s="23"/>
      <c r="E598" s="23"/>
      <c r="F598" s="23"/>
      <c r="G598" s="23"/>
      <c r="H598" s="23"/>
      <c r="I598" s="23"/>
      <c r="J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row>
    <row r="599" customFormat="false" ht="15.75" hidden="false" customHeight="true" outlineLevel="0" collapsed="false">
      <c r="A599" s="23"/>
      <c r="B599" s="23"/>
      <c r="C599" s="23"/>
      <c r="D599" s="23"/>
      <c r="E599" s="23"/>
      <c r="F599" s="23"/>
      <c r="G599" s="23"/>
      <c r="H599" s="23"/>
      <c r="I599" s="23"/>
      <c r="J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row>
    <row r="600" customFormat="false" ht="15.75" hidden="false" customHeight="true" outlineLevel="0" collapsed="false">
      <c r="A600" s="23"/>
      <c r="B600" s="23"/>
      <c r="C600" s="23"/>
      <c r="D600" s="23"/>
      <c r="E600" s="23"/>
      <c r="F600" s="23"/>
      <c r="G600" s="23"/>
      <c r="H600" s="23"/>
      <c r="I600" s="23"/>
      <c r="J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row>
    <row r="601" customFormat="false" ht="15.75" hidden="false" customHeight="true" outlineLevel="0" collapsed="false">
      <c r="A601" s="23"/>
      <c r="B601" s="23"/>
      <c r="C601" s="23"/>
      <c r="D601" s="23"/>
      <c r="E601" s="23"/>
      <c r="F601" s="23"/>
      <c r="G601" s="23"/>
      <c r="H601" s="23"/>
      <c r="I601" s="23"/>
      <c r="J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row>
    <row r="602" customFormat="false" ht="15.75" hidden="false" customHeight="true" outlineLevel="0" collapsed="false">
      <c r="A602" s="23"/>
      <c r="B602" s="23"/>
      <c r="C602" s="23"/>
      <c r="D602" s="23"/>
      <c r="E602" s="23"/>
      <c r="F602" s="23"/>
      <c r="G602" s="23"/>
      <c r="H602" s="23"/>
      <c r="I602" s="23"/>
      <c r="J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row>
    <row r="603" customFormat="false" ht="15.75" hidden="false" customHeight="true" outlineLevel="0" collapsed="false">
      <c r="A603" s="23"/>
      <c r="B603" s="23"/>
      <c r="C603" s="23"/>
      <c r="D603" s="23"/>
      <c r="E603" s="23"/>
      <c r="F603" s="23"/>
      <c r="G603" s="23"/>
      <c r="H603" s="23"/>
      <c r="I603" s="23"/>
      <c r="J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row>
    <row r="604" customFormat="false" ht="15.75" hidden="false" customHeight="true" outlineLevel="0" collapsed="false">
      <c r="A604" s="23"/>
      <c r="B604" s="23"/>
      <c r="C604" s="23"/>
      <c r="D604" s="23"/>
      <c r="E604" s="23"/>
      <c r="F604" s="23"/>
      <c r="G604" s="23"/>
      <c r="H604" s="23"/>
      <c r="I604" s="23"/>
      <c r="J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row>
    <row r="605" customFormat="false" ht="15.75" hidden="false" customHeight="true" outlineLevel="0" collapsed="false">
      <c r="A605" s="23"/>
      <c r="B605" s="23"/>
      <c r="C605" s="23"/>
      <c r="D605" s="23"/>
      <c r="E605" s="23"/>
      <c r="F605" s="23"/>
      <c r="G605" s="23"/>
      <c r="H605" s="23"/>
      <c r="I605" s="23"/>
      <c r="J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row>
    <row r="606" customFormat="false" ht="15.75" hidden="false" customHeight="true" outlineLevel="0" collapsed="false">
      <c r="A606" s="23"/>
      <c r="B606" s="23"/>
      <c r="C606" s="23"/>
      <c r="D606" s="23"/>
      <c r="E606" s="23"/>
      <c r="F606" s="23"/>
      <c r="G606" s="23"/>
      <c r="H606" s="23"/>
      <c r="I606" s="23"/>
      <c r="J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row>
    <row r="607" customFormat="false" ht="15.75" hidden="false" customHeight="true" outlineLevel="0" collapsed="false">
      <c r="A607" s="23"/>
      <c r="B607" s="23"/>
      <c r="C607" s="23"/>
      <c r="D607" s="23"/>
      <c r="E607" s="23"/>
      <c r="F607" s="23"/>
      <c r="G607" s="23"/>
      <c r="H607" s="23"/>
      <c r="I607" s="23"/>
      <c r="J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row>
    <row r="608" customFormat="false" ht="15.75" hidden="false" customHeight="true" outlineLevel="0" collapsed="false">
      <c r="A608" s="23"/>
      <c r="B608" s="23"/>
      <c r="C608" s="23"/>
      <c r="D608" s="23"/>
      <c r="E608" s="23"/>
      <c r="F608" s="23"/>
      <c r="G608" s="23"/>
      <c r="H608" s="23"/>
      <c r="I608" s="23"/>
      <c r="J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row>
    <row r="609" customFormat="false" ht="15.75" hidden="false" customHeight="true" outlineLevel="0" collapsed="false">
      <c r="A609" s="23"/>
      <c r="B609" s="23"/>
      <c r="C609" s="23"/>
      <c r="D609" s="23"/>
      <c r="E609" s="23"/>
      <c r="F609" s="23"/>
      <c r="G609" s="23"/>
      <c r="H609" s="23"/>
      <c r="I609" s="23"/>
      <c r="J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row>
    <row r="610" customFormat="false" ht="15.75" hidden="false" customHeight="true" outlineLevel="0" collapsed="false">
      <c r="A610" s="23"/>
      <c r="B610" s="23"/>
      <c r="C610" s="23"/>
      <c r="D610" s="23"/>
      <c r="E610" s="23"/>
      <c r="F610" s="23"/>
      <c r="G610" s="23"/>
      <c r="H610" s="23"/>
      <c r="I610" s="23"/>
      <c r="J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row>
    <row r="611" customFormat="false" ht="15.75" hidden="false" customHeight="true" outlineLevel="0" collapsed="false">
      <c r="A611" s="23"/>
      <c r="B611" s="23"/>
      <c r="C611" s="23"/>
      <c r="D611" s="23"/>
      <c r="E611" s="23"/>
      <c r="F611" s="23"/>
      <c r="G611" s="23"/>
      <c r="H611" s="23"/>
      <c r="I611" s="23"/>
      <c r="J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row>
    <row r="612" customFormat="false" ht="15.75" hidden="false" customHeight="true" outlineLevel="0" collapsed="false">
      <c r="A612" s="23"/>
      <c r="B612" s="23"/>
      <c r="C612" s="23"/>
      <c r="D612" s="23"/>
      <c r="E612" s="23"/>
      <c r="F612" s="23"/>
      <c r="G612" s="23"/>
      <c r="H612" s="23"/>
      <c r="I612" s="23"/>
      <c r="J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row>
    <row r="613" customFormat="false" ht="15.75" hidden="false" customHeight="true" outlineLevel="0" collapsed="false">
      <c r="A613" s="23"/>
      <c r="B613" s="23"/>
      <c r="C613" s="23"/>
      <c r="D613" s="23"/>
      <c r="E613" s="23"/>
      <c r="F613" s="23"/>
      <c r="G613" s="23"/>
      <c r="H613" s="23"/>
      <c r="I613" s="23"/>
      <c r="J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row>
    <row r="614" customFormat="false" ht="15.75" hidden="false" customHeight="true" outlineLevel="0" collapsed="false">
      <c r="A614" s="23"/>
      <c r="B614" s="23"/>
      <c r="C614" s="23"/>
      <c r="D614" s="23"/>
      <c r="E614" s="23"/>
      <c r="F614" s="23"/>
      <c r="G614" s="23"/>
      <c r="H614" s="23"/>
      <c r="I614" s="23"/>
      <c r="J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row>
    <row r="615" customFormat="false" ht="15.75" hidden="false" customHeight="true" outlineLevel="0" collapsed="false">
      <c r="A615" s="23"/>
      <c r="B615" s="23"/>
      <c r="C615" s="23"/>
      <c r="D615" s="23"/>
      <c r="E615" s="23"/>
      <c r="F615" s="23"/>
      <c r="G615" s="23"/>
      <c r="H615" s="23"/>
      <c r="I615" s="23"/>
      <c r="J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row>
    <row r="616" customFormat="false" ht="15.75" hidden="false" customHeight="true" outlineLevel="0" collapsed="false">
      <c r="A616" s="23"/>
      <c r="B616" s="23"/>
      <c r="C616" s="23"/>
      <c r="D616" s="23"/>
      <c r="E616" s="23"/>
      <c r="F616" s="23"/>
      <c r="G616" s="23"/>
      <c r="H616" s="23"/>
      <c r="I616" s="23"/>
      <c r="J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row>
    <row r="617" customFormat="false" ht="15.75" hidden="false" customHeight="true" outlineLevel="0" collapsed="false">
      <c r="A617" s="23"/>
      <c r="B617" s="23"/>
      <c r="C617" s="23"/>
      <c r="D617" s="23"/>
      <c r="E617" s="23"/>
      <c r="F617" s="23"/>
      <c r="G617" s="23"/>
      <c r="H617" s="23"/>
      <c r="I617" s="23"/>
      <c r="J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row>
    <row r="618" customFormat="false" ht="15.75" hidden="false" customHeight="true" outlineLevel="0" collapsed="false">
      <c r="A618" s="23"/>
      <c r="B618" s="23"/>
      <c r="C618" s="23"/>
      <c r="D618" s="23"/>
      <c r="E618" s="23"/>
      <c r="F618" s="23"/>
      <c r="G618" s="23"/>
      <c r="H618" s="23"/>
      <c r="I618" s="23"/>
      <c r="J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row>
    <row r="619" customFormat="false" ht="15.75" hidden="false" customHeight="true" outlineLevel="0" collapsed="false">
      <c r="A619" s="23"/>
      <c r="B619" s="23"/>
      <c r="C619" s="23"/>
      <c r="D619" s="23"/>
      <c r="E619" s="23"/>
      <c r="F619" s="23"/>
      <c r="G619" s="23"/>
      <c r="H619" s="23"/>
      <c r="I619" s="23"/>
      <c r="J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row>
    <row r="620" customFormat="false" ht="15.75" hidden="false" customHeight="true" outlineLevel="0" collapsed="false">
      <c r="A620" s="23"/>
      <c r="B620" s="23"/>
      <c r="C620" s="23"/>
      <c r="D620" s="23"/>
      <c r="E620" s="23"/>
      <c r="F620" s="23"/>
      <c r="G620" s="23"/>
      <c r="H620" s="23"/>
      <c r="I620" s="23"/>
      <c r="J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row>
    <row r="621" customFormat="false" ht="15.75" hidden="false" customHeight="true" outlineLevel="0" collapsed="false">
      <c r="A621" s="23"/>
      <c r="B621" s="23"/>
      <c r="C621" s="23"/>
      <c r="D621" s="23"/>
      <c r="E621" s="23"/>
      <c r="F621" s="23"/>
      <c r="G621" s="23"/>
      <c r="H621" s="23"/>
      <c r="I621" s="23"/>
      <c r="J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row>
    <row r="622" customFormat="false" ht="15.75" hidden="false" customHeight="true" outlineLevel="0" collapsed="false">
      <c r="A622" s="23"/>
      <c r="B622" s="23"/>
      <c r="C622" s="23"/>
      <c r="D622" s="23"/>
      <c r="E622" s="23"/>
      <c r="F622" s="23"/>
      <c r="G622" s="23"/>
      <c r="H622" s="23"/>
      <c r="I622" s="23"/>
      <c r="J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row>
    <row r="623" customFormat="false" ht="15.75" hidden="false" customHeight="true" outlineLevel="0" collapsed="false">
      <c r="A623" s="23"/>
      <c r="B623" s="23"/>
      <c r="C623" s="23"/>
      <c r="D623" s="23"/>
      <c r="E623" s="23"/>
      <c r="F623" s="23"/>
      <c r="G623" s="23"/>
      <c r="H623" s="23"/>
      <c r="I623" s="23"/>
      <c r="J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row>
    <row r="624" customFormat="false" ht="15.75" hidden="false" customHeight="true" outlineLevel="0" collapsed="false">
      <c r="A624" s="23"/>
      <c r="B624" s="23"/>
      <c r="C624" s="23"/>
      <c r="D624" s="23"/>
      <c r="E624" s="23"/>
      <c r="F624" s="23"/>
      <c r="G624" s="23"/>
      <c r="H624" s="23"/>
      <c r="I624" s="23"/>
      <c r="J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row>
    <row r="625" customFormat="false" ht="15.75" hidden="false" customHeight="true" outlineLevel="0" collapsed="false">
      <c r="A625" s="23"/>
      <c r="B625" s="23"/>
      <c r="C625" s="23"/>
      <c r="D625" s="23"/>
      <c r="E625" s="23"/>
      <c r="F625" s="23"/>
      <c r="G625" s="23"/>
      <c r="H625" s="23"/>
      <c r="I625" s="23"/>
      <c r="J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row>
    <row r="626" customFormat="false" ht="15.75" hidden="false" customHeight="true" outlineLevel="0" collapsed="false">
      <c r="A626" s="23"/>
      <c r="B626" s="23"/>
      <c r="C626" s="23"/>
      <c r="D626" s="23"/>
      <c r="E626" s="23"/>
      <c r="F626" s="23"/>
      <c r="G626" s="23"/>
      <c r="H626" s="23"/>
      <c r="I626" s="23"/>
      <c r="J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row>
    <row r="627" customFormat="false" ht="15.75" hidden="false" customHeight="true" outlineLevel="0" collapsed="false">
      <c r="A627" s="23"/>
      <c r="B627" s="23"/>
      <c r="C627" s="23"/>
      <c r="D627" s="23"/>
      <c r="E627" s="23"/>
      <c r="F627" s="23"/>
      <c r="G627" s="23"/>
      <c r="H627" s="23"/>
      <c r="I627" s="23"/>
      <c r="J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row>
    <row r="628" customFormat="false" ht="15.75" hidden="false" customHeight="true" outlineLevel="0" collapsed="false">
      <c r="A628" s="23"/>
      <c r="B628" s="23"/>
      <c r="C628" s="23"/>
      <c r="D628" s="23"/>
      <c r="E628" s="23"/>
      <c r="F628" s="23"/>
      <c r="G628" s="23"/>
      <c r="H628" s="23"/>
      <c r="I628" s="23"/>
      <c r="J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row>
    <row r="629" customFormat="false" ht="15.75" hidden="false" customHeight="true" outlineLevel="0" collapsed="false">
      <c r="A629" s="23"/>
      <c r="B629" s="23"/>
      <c r="C629" s="23"/>
      <c r="D629" s="23"/>
      <c r="E629" s="23"/>
      <c r="F629" s="23"/>
      <c r="G629" s="23"/>
      <c r="H629" s="23"/>
      <c r="I629" s="23"/>
      <c r="J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row>
    <row r="630" customFormat="false" ht="15.75" hidden="false" customHeight="true" outlineLevel="0" collapsed="false">
      <c r="A630" s="23"/>
      <c r="B630" s="23"/>
      <c r="C630" s="23"/>
      <c r="D630" s="23"/>
      <c r="E630" s="23"/>
      <c r="F630" s="23"/>
      <c r="G630" s="23"/>
      <c r="H630" s="23"/>
      <c r="I630" s="23"/>
      <c r="J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row>
    <row r="631" customFormat="false" ht="15.75" hidden="false" customHeight="true" outlineLevel="0" collapsed="false">
      <c r="A631" s="23"/>
      <c r="B631" s="23"/>
      <c r="C631" s="23"/>
      <c r="D631" s="23"/>
      <c r="E631" s="23"/>
      <c r="F631" s="23"/>
      <c r="G631" s="23"/>
      <c r="H631" s="23"/>
      <c r="I631" s="23"/>
      <c r="J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row>
    <row r="632" customFormat="false" ht="15.75" hidden="false" customHeight="true" outlineLevel="0" collapsed="false">
      <c r="A632" s="23"/>
      <c r="B632" s="23"/>
      <c r="C632" s="23"/>
      <c r="D632" s="23"/>
      <c r="E632" s="23"/>
      <c r="F632" s="23"/>
      <c r="G632" s="23"/>
      <c r="H632" s="23"/>
      <c r="I632" s="23"/>
      <c r="J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row>
    <row r="633" customFormat="false" ht="15.75" hidden="false" customHeight="true" outlineLevel="0" collapsed="false">
      <c r="A633" s="23"/>
      <c r="B633" s="23"/>
      <c r="C633" s="23"/>
      <c r="D633" s="23"/>
      <c r="E633" s="23"/>
      <c r="F633" s="23"/>
      <c r="G633" s="23"/>
      <c r="H633" s="23"/>
      <c r="I633" s="23"/>
      <c r="J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row>
    <row r="634" customFormat="false" ht="15.75" hidden="false" customHeight="true" outlineLevel="0" collapsed="false">
      <c r="A634" s="23"/>
      <c r="B634" s="23"/>
      <c r="C634" s="23"/>
      <c r="D634" s="23"/>
      <c r="E634" s="23"/>
      <c r="F634" s="23"/>
      <c r="G634" s="23"/>
      <c r="H634" s="23"/>
      <c r="I634" s="23"/>
      <c r="J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row>
    <row r="635" customFormat="false" ht="15.75" hidden="false" customHeight="true" outlineLevel="0" collapsed="false">
      <c r="A635" s="23"/>
      <c r="B635" s="23"/>
      <c r="C635" s="23"/>
      <c r="D635" s="23"/>
      <c r="E635" s="23"/>
      <c r="F635" s="23"/>
      <c r="G635" s="23"/>
      <c r="H635" s="23"/>
      <c r="I635" s="23"/>
      <c r="J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row>
    <row r="636" customFormat="false" ht="15.75" hidden="false" customHeight="true" outlineLevel="0" collapsed="false">
      <c r="A636" s="23"/>
      <c r="B636" s="23"/>
      <c r="C636" s="23"/>
      <c r="D636" s="23"/>
      <c r="E636" s="23"/>
      <c r="F636" s="23"/>
      <c r="G636" s="23"/>
      <c r="H636" s="23"/>
      <c r="I636" s="23"/>
      <c r="J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row>
    <row r="637" customFormat="false" ht="15.75" hidden="false" customHeight="true" outlineLevel="0" collapsed="false">
      <c r="A637" s="23"/>
      <c r="B637" s="23"/>
      <c r="C637" s="23"/>
      <c r="D637" s="23"/>
      <c r="E637" s="23"/>
      <c r="F637" s="23"/>
      <c r="G637" s="23"/>
      <c r="H637" s="23"/>
      <c r="I637" s="23"/>
      <c r="J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row>
    <row r="638" customFormat="false" ht="15.75" hidden="false" customHeight="true" outlineLevel="0" collapsed="false">
      <c r="A638" s="23"/>
      <c r="B638" s="23"/>
      <c r="C638" s="23"/>
      <c r="D638" s="23"/>
      <c r="E638" s="23"/>
      <c r="F638" s="23"/>
      <c r="G638" s="23"/>
      <c r="H638" s="23"/>
      <c r="I638" s="23"/>
      <c r="J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row>
    <row r="639" customFormat="false" ht="15.75" hidden="false" customHeight="true" outlineLevel="0" collapsed="false">
      <c r="A639" s="23"/>
      <c r="B639" s="23"/>
      <c r="C639" s="23"/>
      <c r="D639" s="23"/>
      <c r="E639" s="23"/>
      <c r="F639" s="23"/>
      <c r="G639" s="23"/>
      <c r="H639" s="23"/>
      <c r="I639" s="23"/>
      <c r="J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row>
    <row r="640" customFormat="false" ht="15.75" hidden="false" customHeight="true" outlineLevel="0" collapsed="false">
      <c r="A640" s="23"/>
      <c r="B640" s="23"/>
      <c r="C640" s="23"/>
      <c r="D640" s="23"/>
      <c r="E640" s="23"/>
      <c r="F640" s="23"/>
      <c r="G640" s="23"/>
      <c r="H640" s="23"/>
      <c r="I640" s="23"/>
      <c r="J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row>
    <row r="641" customFormat="false" ht="15.75" hidden="false" customHeight="true" outlineLevel="0" collapsed="false">
      <c r="A641" s="23"/>
      <c r="B641" s="23"/>
      <c r="C641" s="23"/>
      <c r="D641" s="23"/>
      <c r="E641" s="23"/>
      <c r="F641" s="23"/>
      <c r="G641" s="23"/>
      <c r="H641" s="23"/>
      <c r="I641" s="23"/>
      <c r="J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row>
    <row r="642" customFormat="false" ht="15.75" hidden="false" customHeight="true" outlineLevel="0" collapsed="false">
      <c r="A642" s="23"/>
      <c r="B642" s="23"/>
      <c r="C642" s="23"/>
      <c r="D642" s="23"/>
      <c r="E642" s="23"/>
      <c r="F642" s="23"/>
      <c r="G642" s="23"/>
      <c r="H642" s="23"/>
      <c r="I642" s="23"/>
      <c r="J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row>
    <row r="643" customFormat="false" ht="15.75" hidden="false" customHeight="true" outlineLevel="0" collapsed="false">
      <c r="A643" s="23"/>
      <c r="B643" s="23"/>
      <c r="C643" s="23"/>
      <c r="D643" s="23"/>
      <c r="E643" s="23"/>
      <c r="F643" s="23"/>
      <c r="G643" s="23"/>
      <c r="H643" s="23"/>
      <c r="I643" s="23"/>
      <c r="J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row>
    <row r="644" customFormat="false" ht="15.75" hidden="false" customHeight="true" outlineLevel="0" collapsed="false">
      <c r="A644" s="23"/>
      <c r="B644" s="23"/>
      <c r="C644" s="23"/>
      <c r="D644" s="23"/>
      <c r="E644" s="23"/>
      <c r="F644" s="23"/>
      <c r="G644" s="23"/>
      <c r="H644" s="23"/>
      <c r="I644" s="23"/>
      <c r="J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row>
    <row r="645" customFormat="false" ht="15.75" hidden="false" customHeight="true" outlineLevel="0" collapsed="false">
      <c r="A645" s="23"/>
      <c r="B645" s="23"/>
      <c r="C645" s="23"/>
      <c r="D645" s="23"/>
      <c r="E645" s="23"/>
      <c r="F645" s="23"/>
      <c r="G645" s="23"/>
      <c r="H645" s="23"/>
      <c r="I645" s="23"/>
      <c r="J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row>
    <row r="646" customFormat="false" ht="15.75" hidden="false" customHeight="true" outlineLevel="0" collapsed="false">
      <c r="A646" s="23"/>
      <c r="B646" s="23"/>
      <c r="C646" s="23"/>
      <c r="D646" s="23"/>
      <c r="E646" s="23"/>
      <c r="F646" s="23"/>
      <c r="G646" s="23"/>
      <c r="H646" s="23"/>
      <c r="I646" s="23"/>
      <c r="J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row>
    <row r="647" customFormat="false" ht="15.75" hidden="false" customHeight="true" outlineLevel="0" collapsed="false">
      <c r="A647" s="23"/>
      <c r="B647" s="23"/>
      <c r="C647" s="23"/>
      <c r="D647" s="23"/>
      <c r="E647" s="23"/>
      <c r="F647" s="23"/>
      <c r="G647" s="23"/>
      <c r="H647" s="23"/>
      <c r="I647" s="23"/>
      <c r="J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row>
    <row r="648" customFormat="false" ht="15.75" hidden="false" customHeight="true" outlineLevel="0" collapsed="false">
      <c r="A648" s="23"/>
      <c r="B648" s="23"/>
      <c r="C648" s="23"/>
      <c r="D648" s="23"/>
      <c r="E648" s="23"/>
      <c r="F648" s="23"/>
      <c r="G648" s="23"/>
      <c r="H648" s="23"/>
      <c r="I648" s="23"/>
      <c r="J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row>
    <row r="649" customFormat="false" ht="15.75" hidden="false" customHeight="true" outlineLevel="0" collapsed="false">
      <c r="A649" s="23"/>
      <c r="B649" s="23"/>
      <c r="C649" s="23"/>
      <c r="D649" s="23"/>
      <c r="E649" s="23"/>
      <c r="F649" s="23"/>
      <c r="G649" s="23"/>
      <c r="H649" s="23"/>
      <c r="I649" s="23"/>
      <c r="J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row>
    <row r="650" customFormat="false" ht="15.75" hidden="false" customHeight="true" outlineLevel="0" collapsed="false">
      <c r="A650" s="23"/>
      <c r="B650" s="23"/>
      <c r="C650" s="23"/>
      <c r="D650" s="23"/>
      <c r="E650" s="23"/>
      <c r="F650" s="23"/>
      <c r="G650" s="23"/>
      <c r="H650" s="23"/>
      <c r="I650" s="23"/>
      <c r="J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row>
    <row r="651" customFormat="false" ht="15.75" hidden="false" customHeight="true" outlineLevel="0" collapsed="false">
      <c r="A651" s="23"/>
      <c r="B651" s="23"/>
      <c r="C651" s="23"/>
      <c r="D651" s="23"/>
      <c r="E651" s="23"/>
      <c r="F651" s="23"/>
      <c r="G651" s="23"/>
      <c r="H651" s="23"/>
      <c r="I651" s="23"/>
      <c r="J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row>
    <row r="652" customFormat="false" ht="15.75" hidden="false" customHeight="true" outlineLevel="0" collapsed="false">
      <c r="A652" s="23"/>
      <c r="B652" s="23"/>
      <c r="C652" s="23"/>
      <c r="D652" s="23"/>
      <c r="E652" s="23"/>
      <c r="F652" s="23"/>
      <c r="G652" s="23"/>
      <c r="H652" s="23"/>
      <c r="I652" s="23"/>
      <c r="J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row>
    <row r="653" customFormat="false" ht="15.75" hidden="false" customHeight="true" outlineLevel="0" collapsed="false">
      <c r="A653" s="23"/>
      <c r="B653" s="23"/>
      <c r="C653" s="23"/>
      <c r="D653" s="23"/>
      <c r="E653" s="23"/>
      <c r="F653" s="23"/>
      <c r="G653" s="23"/>
      <c r="H653" s="23"/>
      <c r="I653" s="23"/>
      <c r="J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row>
    <row r="654" customFormat="false" ht="15.75" hidden="false" customHeight="true" outlineLevel="0" collapsed="false">
      <c r="A654" s="23"/>
      <c r="B654" s="23"/>
      <c r="C654" s="23"/>
      <c r="D654" s="23"/>
      <c r="E654" s="23"/>
      <c r="F654" s="23"/>
      <c r="G654" s="23"/>
      <c r="H654" s="23"/>
      <c r="I654" s="23"/>
      <c r="J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row>
    <row r="655" customFormat="false" ht="15.75" hidden="false" customHeight="true" outlineLevel="0" collapsed="false">
      <c r="A655" s="23"/>
      <c r="B655" s="23"/>
      <c r="C655" s="23"/>
      <c r="D655" s="23"/>
      <c r="E655" s="23"/>
      <c r="F655" s="23"/>
      <c r="G655" s="23"/>
      <c r="H655" s="23"/>
      <c r="I655" s="23"/>
      <c r="J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row>
    <row r="656" customFormat="false" ht="15.75" hidden="false" customHeight="true" outlineLevel="0" collapsed="false">
      <c r="A656" s="23"/>
      <c r="B656" s="23"/>
      <c r="C656" s="23"/>
      <c r="D656" s="23"/>
      <c r="E656" s="23"/>
      <c r="F656" s="23"/>
      <c r="G656" s="23"/>
      <c r="H656" s="23"/>
      <c r="I656" s="23"/>
      <c r="J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row>
    <row r="657" customFormat="false" ht="15.75" hidden="false" customHeight="true" outlineLevel="0" collapsed="false">
      <c r="A657" s="23"/>
      <c r="B657" s="23"/>
      <c r="C657" s="23"/>
      <c r="D657" s="23"/>
      <c r="E657" s="23"/>
      <c r="F657" s="23"/>
      <c r="G657" s="23"/>
      <c r="H657" s="23"/>
      <c r="I657" s="23"/>
      <c r="J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row>
    <row r="658" customFormat="false" ht="15.75" hidden="false" customHeight="true" outlineLevel="0" collapsed="false">
      <c r="A658" s="23"/>
      <c r="B658" s="23"/>
      <c r="C658" s="23"/>
      <c r="D658" s="23"/>
      <c r="E658" s="23"/>
      <c r="F658" s="23"/>
      <c r="G658" s="23"/>
      <c r="H658" s="23"/>
      <c r="I658" s="23"/>
      <c r="J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row>
    <row r="659" customFormat="false" ht="15.75" hidden="false" customHeight="true" outlineLevel="0" collapsed="false">
      <c r="A659" s="23"/>
      <c r="B659" s="23"/>
      <c r="C659" s="23"/>
      <c r="D659" s="23"/>
      <c r="E659" s="23"/>
      <c r="F659" s="23"/>
      <c r="G659" s="23"/>
      <c r="H659" s="23"/>
      <c r="I659" s="23"/>
      <c r="J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row>
    <row r="660" customFormat="false" ht="15.75" hidden="false" customHeight="true" outlineLevel="0" collapsed="false">
      <c r="A660" s="23"/>
      <c r="B660" s="23"/>
      <c r="C660" s="23"/>
      <c r="D660" s="23"/>
      <c r="E660" s="23"/>
      <c r="F660" s="23"/>
      <c r="G660" s="23"/>
      <c r="H660" s="23"/>
      <c r="I660" s="23"/>
      <c r="J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row>
    <row r="661" customFormat="false" ht="15.75" hidden="false" customHeight="true" outlineLevel="0" collapsed="false">
      <c r="A661" s="23"/>
      <c r="B661" s="23"/>
      <c r="C661" s="23"/>
      <c r="D661" s="23"/>
      <c r="E661" s="23"/>
      <c r="F661" s="23"/>
      <c r="G661" s="23"/>
      <c r="H661" s="23"/>
      <c r="I661" s="23"/>
      <c r="J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row>
    <row r="662" customFormat="false" ht="15.75" hidden="false" customHeight="true" outlineLevel="0" collapsed="false">
      <c r="A662" s="23"/>
      <c r="B662" s="23"/>
      <c r="C662" s="23"/>
      <c r="D662" s="23"/>
      <c r="E662" s="23"/>
      <c r="F662" s="23"/>
      <c r="G662" s="23"/>
      <c r="H662" s="23"/>
      <c r="I662" s="23"/>
      <c r="J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row>
    <row r="663" customFormat="false" ht="15.75" hidden="false" customHeight="true" outlineLevel="0" collapsed="false">
      <c r="A663" s="23"/>
      <c r="B663" s="23"/>
      <c r="C663" s="23"/>
      <c r="D663" s="23"/>
      <c r="E663" s="23"/>
      <c r="F663" s="23"/>
      <c r="G663" s="23"/>
      <c r="H663" s="23"/>
      <c r="I663" s="23"/>
      <c r="J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row>
    <row r="664" customFormat="false" ht="15.75" hidden="false" customHeight="true" outlineLevel="0" collapsed="false">
      <c r="A664" s="23"/>
      <c r="B664" s="23"/>
      <c r="C664" s="23"/>
      <c r="D664" s="23"/>
      <c r="E664" s="23"/>
      <c r="F664" s="23"/>
      <c r="G664" s="23"/>
      <c r="H664" s="23"/>
      <c r="I664" s="23"/>
      <c r="J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row>
    <row r="665" customFormat="false" ht="15.75" hidden="false" customHeight="true" outlineLevel="0" collapsed="false">
      <c r="A665" s="23"/>
      <c r="B665" s="23"/>
      <c r="C665" s="23"/>
      <c r="D665" s="23"/>
      <c r="E665" s="23"/>
      <c r="F665" s="23"/>
      <c r="G665" s="23"/>
      <c r="H665" s="23"/>
      <c r="I665" s="23"/>
      <c r="J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row>
    <row r="666" customFormat="false" ht="15.75" hidden="false" customHeight="true" outlineLevel="0" collapsed="false">
      <c r="A666" s="23"/>
      <c r="B666" s="23"/>
      <c r="C666" s="23"/>
      <c r="D666" s="23"/>
      <c r="E666" s="23"/>
      <c r="F666" s="23"/>
      <c r="G666" s="23"/>
      <c r="H666" s="23"/>
      <c r="I666" s="23"/>
      <c r="J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row>
    <row r="667" customFormat="false" ht="15.75" hidden="false" customHeight="true" outlineLevel="0" collapsed="false">
      <c r="A667" s="23"/>
      <c r="B667" s="23"/>
      <c r="C667" s="23"/>
      <c r="D667" s="23"/>
      <c r="E667" s="23"/>
      <c r="F667" s="23"/>
      <c r="G667" s="23"/>
      <c r="H667" s="23"/>
      <c r="I667" s="23"/>
      <c r="J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row>
    <row r="668" customFormat="false" ht="15.75" hidden="false" customHeight="true" outlineLevel="0" collapsed="false">
      <c r="A668" s="23"/>
      <c r="B668" s="23"/>
      <c r="C668" s="23"/>
      <c r="D668" s="23"/>
      <c r="E668" s="23"/>
      <c r="F668" s="23"/>
      <c r="G668" s="23"/>
      <c r="H668" s="23"/>
      <c r="I668" s="23"/>
      <c r="J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row>
    <row r="669" customFormat="false" ht="15.75" hidden="false" customHeight="true" outlineLevel="0" collapsed="false">
      <c r="A669" s="23"/>
      <c r="B669" s="23"/>
      <c r="C669" s="23"/>
      <c r="D669" s="23"/>
      <c r="E669" s="23"/>
      <c r="F669" s="23"/>
      <c r="G669" s="23"/>
      <c r="H669" s="23"/>
      <c r="I669" s="23"/>
      <c r="J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row>
    <row r="670" customFormat="false" ht="15.75" hidden="false" customHeight="true" outlineLevel="0" collapsed="false">
      <c r="A670" s="23"/>
      <c r="B670" s="23"/>
      <c r="C670" s="23"/>
      <c r="D670" s="23"/>
      <c r="E670" s="23"/>
      <c r="F670" s="23"/>
      <c r="G670" s="23"/>
      <c r="H670" s="23"/>
      <c r="I670" s="23"/>
      <c r="J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row>
    <row r="671" customFormat="false" ht="15.75" hidden="false" customHeight="true" outlineLevel="0" collapsed="false">
      <c r="A671" s="23"/>
      <c r="B671" s="23"/>
      <c r="C671" s="23"/>
      <c r="D671" s="23"/>
      <c r="E671" s="23"/>
      <c r="F671" s="23"/>
      <c r="G671" s="23"/>
      <c r="H671" s="23"/>
      <c r="I671" s="23"/>
      <c r="J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row>
    <row r="672" customFormat="false" ht="15.75" hidden="false" customHeight="true" outlineLevel="0" collapsed="false">
      <c r="A672" s="23"/>
      <c r="B672" s="23"/>
      <c r="C672" s="23"/>
      <c r="D672" s="23"/>
      <c r="E672" s="23"/>
      <c r="F672" s="23"/>
      <c r="G672" s="23"/>
      <c r="H672" s="23"/>
      <c r="I672" s="23"/>
      <c r="J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row>
    <row r="673" customFormat="false" ht="15.75" hidden="false" customHeight="true" outlineLevel="0" collapsed="false">
      <c r="A673" s="23"/>
      <c r="B673" s="23"/>
      <c r="C673" s="23"/>
      <c r="D673" s="23"/>
      <c r="E673" s="23"/>
      <c r="F673" s="23"/>
      <c r="G673" s="23"/>
      <c r="H673" s="23"/>
      <c r="I673" s="23"/>
      <c r="J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row>
    <row r="674" customFormat="false" ht="15.75" hidden="false" customHeight="true" outlineLevel="0" collapsed="false">
      <c r="A674" s="23"/>
      <c r="B674" s="23"/>
      <c r="C674" s="23"/>
      <c r="D674" s="23"/>
      <c r="E674" s="23"/>
      <c r="F674" s="23"/>
      <c r="G674" s="23"/>
      <c r="H674" s="23"/>
      <c r="I674" s="23"/>
      <c r="J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row>
    <row r="675" customFormat="false" ht="15.75" hidden="false" customHeight="true" outlineLevel="0" collapsed="false">
      <c r="A675" s="23"/>
      <c r="B675" s="23"/>
      <c r="C675" s="23"/>
      <c r="D675" s="23"/>
      <c r="E675" s="23"/>
      <c r="F675" s="23"/>
      <c r="G675" s="23"/>
      <c r="H675" s="23"/>
      <c r="I675" s="23"/>
      <c r="J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row>
    <row r="676" customFormat="false" ht="15.75" hidden="false" customHeight="true" outlineLevel="0" collapsed="false">
      <c r="A676" s="23"/>
      <c r="B676" s="23"/>
      <c r="C676" s="23"/>
      <c r="D676" s="23"/>
      <c r="E676" s="23"/>
      <c r="F676" s="23"/>
      <c r="G676" s="23"/>
      <c r="H676" s="23"/>
      <c r="I676" s="23"/>
      <c r="J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row>
    <row r="677" customFormat="false" ht="15.75" hidden="false" customHeight="true" outlineLevel="0" collapsed="false">
      <c r="A677" s="23"/>
      <c r="B677" s="23"/>
      <c r="C677" s="23"/>
      <c r="D677" s="23"/>
      <c r="E677" s="23"/>
      <c r="F677" s="23"/>
      <c r="G677" s="23"/>
      <c r="H677" s="23"/>
      <c r="I677" s="23"/>
      <c r="J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row>
    <row r="678" customFormat="false" ht="15.75" hidden="false" customHeight="true" outlineLevel="0" collapsed="false">
      <c r="A678" s="23"/>
      <c r="B678" s="23"/>
      <c r="C678" s="23"/>
      <c r="D678" s="23"/>
      <c r="E678" s="23"/>
      <c r="F678" s="23"/>
      <c r="G678" s="23"/>
      <c r="H678" s="23"/>
      <c r="I678" s="23"/>
      <c r="J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row>
    <row r="679" customFormat="false" ht="15.75" hidden="false" customHeight="true" outlineLevel="0" collapsed="false">
      <c r="A679" s="23"/>
      <c r="B679" s="23"/>
      <c r="C679" s="23"/>
      <c r="D679" s="23"/>
      <c r="E679" s="23"/>
      <c r="F679" s="23"/>
      <c r="G679" s="23"/>
      <c r="H679" s="23"/>
      <c r="I679" s="23"/>
      <c r="J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row>
    <row r="680" customFormat="false" ht="15.75" hidden="false" customHeight="true" outlineLevel="0" collapsed="false">
      <c r="A680" s="23"/>
      <c r="B680" s="23"/>
      <c r="C680" s="23"/>
      <c r="D680" s="23"/>
      <c r="E680" s="23"/>
      <c r="F680" s="23"/>
      <c r="G680" s="23"/>
      <c r="H680" s="23"/>
      <c r="I680" s="23"/>
      <c r="J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row>
    <row r="681" customFormat="false" ht="15.75" hidden="false" customHeight="true" outlineLevel="0" collapsed="false">
      <c r="A681" s="23"/>
      <c r="B681" s="23"/>
      <c r="C681" s="23"/>
      <c r="D681" s="23"/>
      <c r="E681" s="23"/>
      <c r="F681" s="23"/>
      <c r="G681" s="23"/>
      <c r="H681" s="23"/>
      <c r="I681" s="23"/>
      <c r="J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row>
    <row r="682" customFormat="false" ht="15.75" hidden="false" customHeight="true" outlineLevel="0" collapsed="false">
      <c r="A682" s="23"/>
      <c r="B682" s="23"/>
      <c r="C682" s="23"/>
      <c r="D682" s="23"/>
      <c r="E682" s="23"/>
      <c r="F682" s="23"/>
      <c r="G682" s="23"/>
      <c r="H682" s="23"/>
      <c r="I682" s="23"/>
      <c r="J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row>
    <row r="683" customFormat="false" ht="15.75" hidden="false" customHeight="true" outlineLevel="0" collapsed="false">
      <c r="A683" s="23"/>
      <c r="B683" s="23"/>
      <c r="C683" s="23"/>
      <c r="D683" s="23"/>
      <c r="E683" s="23"/>
      <c r="F683" s="23"/>
      <c r="G683" s="23"/>
      <c r="H683" s="23"/>
      <c r="I683" s="23"/>
      <c r="J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row>
    <row r="684" customFormat="false" ht="15.75" hidden="false" customHeight="true" outlineLevel="0" collapsed="false">
      <c r="A684" s="23"/>
      <c r="B684" s="23"/>
      <c r="C684" s="23"/>
      <c r="D684" s="23"/>
      <c r="E684" s="23"/>
      <c r="F684" s="23"/>
      <c r="G684" s="23"/>
      <c r="H684" s="23"/>
      <c r="I684" s="23"/>
      <c r="J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row>
    <row r="685" customFormat="false" ht="15.75" hidden="false" customHeight="true" outlineLevel="0" collapsed="false">
      <c r="A685" s="23"/>
      <c r="B685" s="23"/>
      <c r="C685" s="23"/>
      <c r="D685" s="23"/>
      <c r="E685" s="23"/>
      <c r="F685" s="23"/>
      <c r="G685" s="23"/>
      <c r="H685" s="23"/>
      <c r="I685" s="23"/>
      <c r="J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row>
    <row r="686" customFormat="false" ht="15.75" hidden="false" customHeight="true" outlineLevel="0" collapsed="false">
      <c r="A686" s="23"/>
      <c r="B686" s="23"/>
      <c r="C686" s="23"/>
      <c r="D686" s="23"/>
      <c r="E686" s="23"/>
      <c r="F686" s="23"/>
      <c r="G686" s="23"/>
      <c r="H686" s="23"/>
      <c r="I686" s="23"/>
      <c r="J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row>
    <row r="687" customFormat="false" ht="15.75" hidden="false" customHeight="true" outlineLevel="0" collapsed="false">
      <c r="A687" s="23"/>
      <c r="B687" s="23"/>
      <c r="C687" s="23"/>
      <c r="D687" s="23"/>
      <c r="E687" s="23"/>
      <c r="F687" s="23"/>
      <c r="G687" s="23"/>
      <c r="H687" s="23"/>
      <c r="I687" s="23"/>
      <c r="J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row>
    <row r="688" customFormat="false" ht="15.75" hidden="false" customHeight="true" outlineLevel="0" collapsed="false">
      <c r="A688" s="23"/>
      <c r="B688" s="23"/>
      <c r="C688" s="23"/>
      <c r="D688" s="23"/>
      <c r="E688" s="23"/>
      <c r="F688" s="23"/>
      <c r="G688" s="23"/>
      <c r="H688" s="23"/>
      <c r="I688" s="23"/>
      <c r="J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row>
    <row r="689" customFormat="false" ht="15.75" hidden="false" customHeight="true" outlineLevel="0" collapsed="false">
      <c r="A689" s="23"/>
      <c r="B689" s="23"/>
      <c r="C689" s="23"/>
      <c r="D689" s="23"/>
      <c r="E689" s="23"/>
      <c r="F689" s="23"/>
      <c r="G689" s="23"/>
      <c r="H689" s="23"/>
      <c r="I689" s="23"/>
      <c r="J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row>
    <row r="690" customFormat="false" ht="15.75" hidden="false" customHeight="true" outlineLevel="0" collapsed="false">
      <c r="A690" s="23"/>
      <c r="B690" s="23"/>
      <c r="C690" s="23"/>
      <c r="D690" s="23"/>
      <c r="E690" s="23"/>
      <c r="F690" s="23"/>
      <c r="G690" s="23"/>
      <c r="H690" s="23"/>
      <c r="I690" s="23"/>
      <c r="J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row>
    <row r="691" customFormat="false" ht="15.75" hidden="false" customHeight="true" outlineLevel="0" collapsed="false">
      <c r="A691" s="23"/>
      <c r="B691" s="23"/>
      <c r="C691" s="23"/>
      <c r="D691" s="23"/>
      <c r="E691" s="23"/>
      <c r="F691" s="23"/>
      <c r="G691" s="23"/>
      <c r="H691" s="23"/>
      <c r="I691" s="23"/>
      <c r="J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row>
    <row r="692" customFormat="false" ht="15.75" hidden="false" customHeight="true" outlineLevel="0" collapsed="false">
      <c r="A692" s="23"/>
      <c r="B692" s="23"/>
      <c r="C692" s="23"/>
      <c r="D692" s="23"/>
      <c r="E692" s="23"/>
      <c r="F692" s="23"/>
      <c r="G692" s="23"/>
      <c r="H692" s="23"/>
      <c r="I692" s="23"/>
      <c r="J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row>
    <row r="693" customFormat="false" ht="15.75" hidden="false" customHeight="true" outlineLevel="0" collapsed="false">
      <c r="A693" s="23"/>
      <c r="B693" s="23"/>
      <c r="C693" s="23"/>
      <c r="D693" s="23"/>
      <c r="E693" s="23"/>
      <c r="F693" s="23"/>
      <c r="G693" s="23"/>
      <c r="H693" s="23"/>
      <c r="I693" s="23"/>
      <c r="J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row>
    <row r="694" customFormat="false" ht="15.75" hidden="false" customHeight="true" outlineLevel="0" collapsed="false">
      <c r="A694" s="23"/>
      <c r="B694" s="23"/>
      <c r="C694" s="23"/>
      <c r="D694" s="23"/>
      <c r="E694" s="23"/>
      <c r="F694" s="23"/>
      <c r="G694" s="23"/>
      <c r="H694" s="23"/>
      <c r="I694" s="23"/>
      <c r="J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row>
    <row r="695" customFormat="false" ht="15.75" hidden="false" customHeight="true" outlineLevel="0" collapsed="false">
      <c r="A695" s="23"/>
      <c r="B695" s="23"/>
      <c r="C695" s="23"/>
      <c r="D695" s="23"/>
      <c r="E695" s="23"/>
      <c r="F695" s="23"/>
      <c r="G695" s="23"/>
      <c r="H695" s="23"/>
      <c r="I695" s="23"/>
      <c r="J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row>
    <row r="696" customFormat="false" ht="15.75" hidden="false" customHeight="true" outlineLevel="0" collapsed="false">
      <c r="A696" s="23"/>
      <c r="B696" s="23"/>
      <c r="C696" s="23"/>
      <c r="D696" s="23"/>
      <c r="E696" s="23"/>
      <c r="F696" s="23"/>
      <c r="G696" s="23"/>
      <c r="H696" s="23"/>
      <c r="I696" s="23"/>
      <c r="J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row>
    <row r="697" customFormat="false" ht="15.75" hidden="false" customHeight="true" outlineLevel="0" collapsed="false">
      <c r="A697" s="23"/>
      <c r="B697" s="23"/>
      <c r="C697" s="23"/>
      <c r="D697" s="23"/>
      <c r="E697" s="23"/>
      <c r="F697" s="23"/>
      <c r="G697" s="23"/>
      <c r="H697" s="23"/>
      <c r="I697" s="23"/>
      <c r="J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row>
    <row r="698" customFormat="false" ht="15.75" hidden="false" customHeight="true" outlineLevel="0" collapsed="false">
      <c r="A698" s="23"/>
      <c r="B698" s="23"/>
      <c r="C698" s="23"/>
      <c r="D698" s="23"/>
      <c r="E698" s="23"/>
      <c r="F698" s="23"/>
      <c r="G698" s="23"/>
      <c r="H698" s="23"/>
      <c r="I698" s="23"/>
      <c r="J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row>
    <row r="699" customFormat="false" ht="15.75" hidden="false" customHeight="true" outlineLevel="0" collapsed="false">
      <c r="A699" s="23"/>
      <c r="B699" s="23"/>
      <c r="C699" s="23"/>
      <c r="D699" s="23"/>
      <c r="E699" s="23"/>
      <c r="F699" s="23"/>
      <c r="G699" s="23"/>
      <c r="H699" s="23"/>
      <c r="I699" s="23"/>
      <c r="J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row>
    <row r="700" customFormat="false" ht="15.75" hidden="false" customHeight="true" outlineLevel="0" collapsed="false">
      <c r="A700" s="23"/>
      <c r="B700" s="23"/>
      <c r="C700" s="23"/>
      <c r="D700" s="23"/>
      <c r="E700" s="23"/>
      <c r="F700" s="23"/>
      <c r="G700" s="23"/>
      <c r="H700" s="23"/>
      <c r="I700" s="23"/>
      <c r="J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row>
    <row r="701" customFormat="false" ht="15.75" hidden="false" customHeight="true" outlineLevel="0" collapsed="false">
      <c r="A701" s="23"/>
      <c r="B701" s="23"/>
      <c r="C701" s="23"/>
      <c r="D701" s="23"/>
      <c r="E701" s="23"/>
      <c r="F701" s="23"/>
      <c r="G701" s="23"/>
      <c r="H701" s="23"/>
      <c r="I701" s="23"/>
      <c r="J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row>
    <row r="702" customFormat="false" ht="15.75" hidden="false" customHeight="true" outlineLevel="0" collapsed="false">
      <c r="A702" s="23"/>
      <c r="B702" s="23"/>
      <c r="C702" s="23"/>
      <c r="D702" s="23"/>
      <c r="E702" s="23"/>
      <c r="F702" s="23"/>
      <c r="G702" s="23"/>
      <c r="H702" s="23"/>
      <c r="I702" s="23"/>
      <c r="J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row>
    <row r="703" customFormat="false" ht="15.75" hidden="false" customHeight="true" outlineLevel="0" collapsed="false">
      <c r="A703" s="23"/>
      <c r="B703" s="23"/>
      <c r="C703" s="23"/>
      <c r="D703" s="23"/>
      <c r="E703" s="23"/>
      <c r="F703" s="23"/>
      <c r="G703" s="23"/>
      <c r="H703" s="23"/>
      <c r="I703" s="23"/>
      <c r="J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row>
    <row r="704" customFormat="false" ht="15.75" hidden="false" customHeight="true" outlineLevel="0" collapsed="false">
      <c r="A704" s="23"/>
      <c r="B704" s="23"/>
      <c r="C704" s="23"/>
      <c r="D704" s="23"/>
      <c r="E704" s="23"/>
      <c r="F704" s="23"/>
      <c r="G704" s="23"/>
      <c r="H704" s="23"/>
      <c r="I704" s="23"/>
      <c r="J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row>
    <row r="705" customFormat="false" ht="15.75" hidden="false" customHeight="true" outlineLevel="0" collapsed="false">
      <c r="A705" s="23"/>
      <c r="B705" s="23"/>
      <c r="C705" s="23"/>
      <c r="D705" s="23"/>
      <c r="E705" s="23"/>
      <c r="F705" s="23"/>
      <c r="G705" s="23"/>
      <c r="H705" s="23"/>
      <c r="I705" s="23"/>
      <c r="J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row>
    <row r="706" customFormat="false" ht="15.75" hidden="false" customHeight="true" outlineLevel="0" collapsed="false">
      <c r="A706" s="23"/>
      <c r="B706" s="23"/>
      <c r="C706" s="23"/>
      <c r="D706" s="23"/>
      <c r="E706" s="23"/>
      <c r="F706" s="23"/>
      <c r="G706" s="23"/>
      <c r="H706" s="23"/>
      <c r="I706" s="23"/>
      <c r="J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row>
    <row r="707" customFormat="false" ht="15.75" hidden="false" customHeight="true" outlineLevel="0" collapsed="false">
      <c r="A707" s="23"/>
      <c r="B707" s="23"/>
      <c r="C707" s="23"/>
      <c r="D707" s="23"/>
      <c r="E707" s="23"/>
      <c r="F707" s="23"/>
      <c r="G707" s="23"/>
      <c r="H707" s="23"/>
      <c r="I707" s="23"/>
      <c r="J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row>
    <row r="708" customFormat="false" ht="15.75" hidden="false" customHeight="true" outlineLevel="0" collapsed="false">
      <c r="A708" s="23"/>
      <c r="B708" s="23"/>
      <c r="C708" s="23"/>
      <c r="D708" s="23"/>
      <c r="E708" s="23"/>
      <c r="F708" s="23"/>
      <c r="G708" s="23"/>
      <c r="H708" s="23"/>
      <c r="I708" s="23"/>
      <c r="J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row>
    <row r="709" customFormat="false" ht="15.75" hidden="false" customHeight="true" outlineLevel="0" collapsed="false">
      <c r="A709" s="23"/>
      <c r="B709" s="23"/>
      <c r="C709" s="23"/>
      <c r="D709" s="23"/>
      <c r="E709" s="23"/>
      <c r="F709" s="23"/>
      <c r="G709" s="23"/>
      <c r="H709" s="23"/>
      <c r="I709" s="23"/>
      <c r="J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row>
    <row r="710" customFormat="false" ht="15.75" hidden="false" customHeight="true" outlineLevel="0" collapsed="false">
      <c r="A710" s="23"/>
      <c r="B710" s="23"/>
      <c r="C710" s="23"/>
      <c r="D710" s="23"/>
      <c r="E710" s="23"/>
      <c r="F710" s="23"/>
      <c r="G710" s="23"/>
      <c r="H710" s="23"/>
      <c r="I710" s="23"/>
      <c r="J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row>
    <row r="711" customFormat="false" ht="15.75" hidden="false" customHeight="true" outlineLevel="0" collapsed="false">
      <c r="A711" s="23"/>
      <c r="B711" s="23"/>
      <c r="C711" s="23"/>
      <c r="D711" s="23"/>
      <c r="E711" s="23"/>
      <c r="F711" s="23"/>
      <c r="G711" s="23"/>
      <c r="H711" s="23"/>
      <c r="I711" s="23"/>
      <c r="J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row>
    <row r="712" customFormat="false" ht="15.75" hidden="false" customHeight="true" outlineLevel="0" collapsed="false">
      <c r="A712" s="23"/>
      <c r="B712" s="23"/>
      <c r="C712" s="23"/>
      <c r="D712" s="23"/>
      <c r="E712" s="23"/>
      <c r="F712" s="23"/>
      <c r="G712" s="23"/>
      <c r="H712" s="23"/>
      <c r="I712" s="23"/>
      <c r="J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row>
    <row r="713" customFormat="false" ht="15.75" hidden="false" customHeight="true" outlineLevel="0" collapsed="false">
      <c r="A713" s="23"/>
      <c r="B713" s="23"/>
      <c r="C713" s="23"/>
      <c r="D713" s="23"/>
      <c r="E713" s="23"/>
      <c r="F713" s="23"/>
      <c r="G713" s="23"/>
      <c r="H713" s="23"/>
      <c r="I713" s="23"/>
      <c r="J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row>
    <row r="714" customFormat="false" ht="15.75" hidden="false" customHeight="true" outlineLevel="0" collapsed="false">
      <c r="A714" s="23"/>
      <c r="B714" s="23"/>
      <c r="C714" s="23"/>
      <c r="D714" s="23"/>
      <c r="E714" s="23"/>
      <c r="F714" s="23"/>
      <c r="G714" s="23"/>
      <c r="H714" s="23"/>
      <c r="I714" s="23"/>
      <c r="J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row>
    <row r="715" customFormat="false" ht="15.75" hidden="false" customHeight="true" outlineLevel="0" collapsed="false">
      <c r="A715" s="23"/>
      <c r="B715" s="23"/>
      <c r="C715" s="23"/>
      <c r="D715" s="23"/>
      <c r="E715" s="23"/>
      <c r="F715" s="23"/>
      <c r="G715" s="23"/>
      <c r="H715" s="23"/>
      <c r="I715" s="23"/>
      <c r="J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row>
    <row r="716" customFormat="false" ht="15.75" hidden="false" customHeight="true" outlineLevel="0" collapsed="false">
      <c r="A716" s="23"/>
      <c r="B716" s="23"/>
      <c r="C716" s="23"/>
      <c r="D716" s="23"/>
      <c r="E716" s="23"/>
      <c r="F716" s="23"/>
      <c r="G716" s="23"/>
      <c r="H716" s="23"/>
      <c r="I716" s="23"/>
      <c r="J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row>
    <row r="717" customFormat="false" ht="15.75" hidden="false" customHeight="true" outlineLevel="0" collapsed="false">
      <c r="A717" s="23"/>
      <c r="B717" s="23"/>
      <c r="C717" s="23"/>
      <c r="D717" s="23"/>
      <c r="E717" s="23"/>
      <c r="F717" s="23"/>
      <c r="G717" s="23"/>
      <c r="H717" s="23"/>
      <c r="I717" s="23"/>
      <c r="J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row>
    <row r="718" customFormat="false" ht="15.75" hidden="false" customHeight="true" outlineLevel="0" collapsed="false">
      <c r="A718" s="23"/>
      <c r="B718" s="23"/>
      <c r="C718" s="23"/>
      <c r="D718" s="23"/>
      <c r="E718" s="23"/>
      <c r="F718" s="23"/>
      <c r="G718" s="23"/>
      <c r="H718" s="23"/>
      <c r="I718" s="23"/>
      <c r="J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row>
    <row r="719" customFormat="false" ht="15.75" hidden="false" customHeight="true" outlineLevel="0" collapsed="false">
      <c r="A719" s="23"/>
      <c r="B719" s="23"/>
      <c r="C719" s="23"/>
      <c r="D719" s="23"/>
      <c r="E719" s="23"/>
      <c r="F719" s="23"/>
      <c r="G719" s="23"/>
      <c r="H719" s="23"/>
      <c r="I719" s="23"/>
      <c r="J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row>
    <row r="720" customFormat="false" ht="15.75" hidden="false" customHeight="true" outlineLevel="0" collapsed="false">
      <c r="A720" s="23"/>
      <c r="B720" s="23"/>
      <c r="C720" s="23"/>
      <c r="D720" s="23"/>
      <c r="E720" s="23"/>
      <c r="F720" s="23"/>
      <c r="G720" s="23"/>
      <c r="H720" s="23"/>
      <c r="I720" s="23"/>
      <c r="J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row>
    <row r="721" customFormat="false" ht="15.75" hidden="false" customHeight="true" outlineLevel="0" collapsed="false">
      <c r="A721" s="23"/>
      <c r="B721" s="23"/>
      <c r="C721" s="23"/>
      <c r="D721" s="23"/>
      <c r="E721" s="23"/>
      <c r="F721" s="23"/>
      <c r="G721" s="23"/>
      <c r="H721" s="23"/>
      <c r="I721" s="23"/>
      <c r="J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row>
    <row r="722" customFormat="false" ht="15.75" hidden="false" customHeight="true" outlineLevel="0" collapsed="false">
      <c r="A722" s="23"/>
      <c r="B722" s="23"/>
      <c r="C722" s="23"/>
      <c r="D722" s="23"/>
      <c r="E722" s="23"/>
      <c r="F722" s="23"/>
      <c r="G722" s="23"/>
      <c r="H722" s="23"/>
      <c r="I722" s="23"/>
      <c r="J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row>
    <row r="723" customFormat="false" ht="15.75" hidden="false" customHeight="true" outlineLevel="0" collapsed="false">
      <c r="A723" s="23"/>
      <c r="B723" s="23"/>
      <c r="C723" s="23"/>
      <c r="D723" s="23"/>
      <c r="E723" s="23"/>
      <c r="F723" s="23"/>
      <c r="G723" s="23"/>
      <c r="H723" s="23"/>
      <c r="I723" s="23"/>
      <c r="J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row>
    <row r="724" customFormat="false" ht="15.75" hidden="false" customHeight="true" outlineLevel="0" collapsed="false">
      <c r="A724" s="23"/>
      <c r="B724" s="23"/>
      <c r="C724" s="23"/>
      <c r="D724" s="23"/>
      <c r="E724" s="23"/>
      <c r="F724" s="23"/>
      <c r="G724" s="23"/>
      <c r="H724" s="23"/>
      <c r="I724" s="23"/>
      <c r="J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row>
    <row r="725" customFormat="false" ht="15.75" hidden="false" customHeight="true" outlineLevel="0" collapsed="false">
      <c r="A725" s="23"/>
      <c r="B725" s="23"/>
      <c r="C725" s="23"/>
      <c r="D725" s="23"/>
      <c r="E725" s="23"/>
      <c r="F725" s="23"/>
      <c r="G725" s="23"/>
      <c r="H725" s="23"/>
      <c r="I725" s="23"/>
      <c r="J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row>
    <row r="726" customFormat="false" ht="15.75" hidden="false" customHeight="true" outlineLevel="0" collapsed="false">
      <c r="A726" s="23"/>
      <c r="B726" s="23"/>
      <c r="C726" s="23"/>
      <c r="D726" s="23"/>
      <c r="E726" s="23"/>
      <c r="F726" s="23"/>
      <c r="G726" s="23"/>
      <c r="H726" s="23"/>
      <c r="I726" s="23"/>
      <c r="J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row>
    <row r="727" customFormat="false" ht="15.75" hidden="false" customHeight="true" outlineLevel="0" collapsed="false">
      <c r="A727" s="23"/>
      <c r="B727" s="23"/>
      <c r="C727" s="23"/>
      <c r="D727" s="23"/>
      <c r="E727" s="23"/>
      <c r="F727" s="23"/>
      <c r="G727" s="23"/>
      <c r="H727" s="23"/>
      <c r="I727" s="23"/>
      <c r="J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row>
    <row r="728" customFormat="false" ht="15.75" hidden="false" customHeight="true" outlineLevel="0" collapsed="false">
      <c r="A728" s="23"/>
      <c r="B728" s="23"/>
      <c r="C728" s="23"/>
      <c r="D728" s="23"/>
      <c r="E728" s="23"/>
      <c r="F728" s="23"/>
      <c r="G728" s="23"/>
      <c r="H728" s="23"/>
      <c r="I728" s="23"/>
      <c r="J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row>
    <row r="729" customFormat="false" ht="15.75" hidden="false" customHeight="true" outlineLevel="0" collapsed="false">
      <c r="A729" s="23"/>
      <c r="B729" s="23"/>
      <c r="C729" s="23"/>
      <c r="D729" s="23"/>
      <c r="E729" s="23"/>
      <c r="F729" s="23"/>
      <c r="G729" s="23"/>
      <c r="H729" s="23"/>
      <c r="I729" s="23"/>
      <c r="J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row>
    <row r="730" customFormat="false" ht="15.75" hidden="false" customHeight="true" outlineLevel="0" collapsed="false">
      <c r="A730" s="23"/>
      <c r="B730" s="23"/>
      <c r="C730" s="23"/>
      <c r="D730" s="23"/>
      <c r="E730" s="23"/>
      <c r="F730" s="23"/>
      <c r="G730" s="23"/>
      <c r="H730" s="23"/>
      <c r="I730" s="23"/>
      <c r="J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row>
    <row r="731" customFormat="false" ht="15.75" hidden="false" customHeight="true" outlineLevel="0" collapsed="false">
      <c r="A731" s="23"/>
      <c r="B731" s="23"/>
      <c r="C731" s="23"/>
      <c r="D731" s="23"/>
      <c r="E731" s="23"/>
      <c r="F731" s="23"/>
      <c r="G731" s="23"/>
      <c r="H731" s="23"/>
      <c r="I731" s="23"/>
      <c r="J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row>
    <row r="732" customFormat="false" ht="15.75" hidden="false" customHeight="true" outlineLevel="0" collapsed="false">
      <c r="A732" s="23"/>
      <c r="B732" s="23"/>
      <c r="C732" s="23"/>
      <c r="D732" s="23"/>
      <c r="E732" s="23"/>
      <c r="F732" s="23"/>
      <c r="G732" s="23"/>
      <c r="H732" s="23"/>
      <c r="I732" s="23"/>
      <c r="J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row>
    <row r="733" customFormat="false" ht="15.75" hidden="false" customHeight="true" outlineLevel="0" collapsed="false">
      <c r="A733" s="23"/>
      <c r="B733" s="23"/>
      <c r="C733" s="23"/>
      <c r="D733" s="23"/>
      <c r="E733" s="23"/>
      <c r="F733" s="23"/>
      <c r="G733" s="23"/>
      <c r="H733" s="23"/>
      <c r="I733" s="23"/>
      <c r="J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row>
    <row r="734" customFormat="false" ht="15.75" hidden="false" customHeight="true" outlineLevel="0" collapsed="false">
      <c r="A734" s="23"/>
      <c r="B734" s="23"/>
      <c r="C734" s="23"/>
      <c r="D734" s="23"/>
      <c r="E734" s="23"/>
      <c r="F734" s="23"/>
      <c r="G734" s="23"/>
      <c r="H734" s="23"/>
      <c r="I734" s="23"/>
      <c r="J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row>
    <row r="735" customFormat="false" ht="15.75" hidden="false" customHeight="true" outlineLevel="0" collapsed="false">
      <c r="A735" s="23"/>
      <c r="B735" s="23"/>
      <c r="C735" s="23"/>
      <c r="D735" s="23"/>
      <c r="E735" s="23"/>
      <c r="F735" s="23"/>
      <c r="G735" s="23"/>
      <c r="H735" s="23"/>
      <c r="I735" s="23"/>
      <c r="J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row>
    <row r="736" customFormat="false" ht="15.75" hidden="false" customHeight="true" outlineLevel="0" collapsed="false">
      <c r="A736" s="23"/>
      <c r="B736" s="23"/>
      <c r="C736" s="23"/>
      <c r="D736" s="23"/>
      <c r="E736" s="23"/>
      <c r="F736" s="23"/>
      <c r="G736" s="23"/>
      <c r="H736" s="23"/>
      <c r="I736" s="23"/>
      <c r="J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row>
    <row r="737" customFormat="false" ht="15.75" hidden="false" customHeight="true" outlineLevel="0" collapsed="false">
      <c r="A737" s="23"/>
      <c r="B737" s="23"/>
      <c r="C737" s="23"/>
      <c r="D737" s="23"/>
      <c r="E737" s="23"/>
      <c r="F737" s="23"/>
      <c r="G737" s="23"/>
      <c r="H737" s="23"/>
      <c r="I737" s="23"/>
      <c r="J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row>
    <row r="738" customFormat="false" ht="15.75" hidden="false" customHeight="true" outlineLevel="0" collapsed="false">
      <c r="A738" s="23"/>
      <c r="B738" s="23"/>
      <c r="C738" s="23"/>
      <c r="D738" s="23"/>
      <c r="E738" s="23"/>
      <c r="F738" s="23"/>
      <c r="G738" s="23"/>
      <c r="H738" s="23"/>
      <c r="I738" s="23"/>
      <c r="J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row>
    <row r="739" customFormat="false" ht="15.75" hidden="false" customHeight="true" outlineLevel="0" collapsed="false">
      <c r="A739" s="23"/>
      <c r="B739" s="23"/>
      <c r="C739" s="23"/>
      <c r="D739" s="23"/>
      <c r="E739" s="23"/>
      <c r="F739" s="23"/>
      <c r="G739" s="23"/>
      <c r="H739" s="23"/>
      <c r="I739" s="23"/>
      <c r="J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row>
    <row r="740" customFormat="false" ht="15.75" hidden="false" customHeight="true" outlineLevel="0" collapsed="false">
      <c r="A740" s="23"/>
      <c r="B740" s="23"/>
      <c r="C740" s="23"/>
      <c r="D740" s="23"/>
      <c r="E740" s="23"/>
      <c r="F740" s="23"/>
      <c r="G740" s="23"/>
      <c r="H740" s="23"/>
      <c r="I740" s="23"/>
      <c r="J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row>
    <row r="741" customFormat="false" ht="15.75" hidden="false" customHeight="true" outlineLevel="0" collapsed="false">
      <c r="A741" s="23"/>
      <c r="B741" s="23"/>
      <c r="C741" s="23"/>
      <c r="D741" s="23"/>
      <c r="E741" s="23"/>
      <c r="F741" s="23"/>
      <c r="G741" s="23"/>
      <c r="H741" s="23"/>
      <c r="I741" s="23"/>
      <c r="J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row>
    <row r="742" customFormat="false" ht="15.75" hidden="false" customHeight="true" outlineLevel="0" collapsed="false">
      <c r="A742" s="23"/>
      <c r="B742" s="23"/>
      <c r="C742" s="23"/>
      <c r="D742" s="23"/>
      <c r="E742" s="23"/>
      <c r="F742" s="23"/>
      <c r="G742" s="23"/>
      <c r="H742" s="23"/>
      <c r="I742" s="23"/>
      <c r="J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row>
    <row r="743" customFormat="false" ht="15.75" hidden="false" customHeight="true" outlineLevel="0" collapsed="false">
      <c r="A743" s="23"/>
      <c r="B743" s="23"/>
      <c r="C743" s="23"/>
      <c r="D743" s="23"/>
      <c r="E743" s="23"/>
      <c r="F743" s="23"/>
      <c r="G743" s="23"/>
      <c r="H743" s="23"/>
      <c r="I743" s="23"/>
      <c r="J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row>
    <row r="744" customFormat="false" ht="15.75" hidden="false" customHeight="true" outlineLevel="0" collapsed="false">
      <c r="A744" s="23"/>
      <c r="B744" s="23"/>
      <c r="C744" s="23"/>
      <c r="D744" s="23"/>
      <c r="E744" s="23"/>
      <c r="F744" s="23"/>
      <c r="G744" s="23"/>
      <c r="H744" s="23"/>
      <c r="I744" s="23"/>
      <c r="J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row>
    <row r="745" customFormat="false" ht="15.75" hidden="false" customHeight="true" outlineLevel="0" collapsed="false">
      <c r="A745" s="23"/>
      <c r="B745" s="23"/>
      <c r="C745" s="23"/>
      <c r="D745" s="23"/>
      <c r="E745" s="23"/>
      <c r="F745" s="23"/>
      <c r="G745" s="23"/>
      <c r="H745" s="23"/>
      <c r="I745" s="23"/>
      <c r="J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row>
    <row r="746" customFormat="false" ht="15.75" hidden="false" customHeight="true" outlineLevel="0" collapsed="false">
      <c r="A746" s="23"/>
      <c r="B746" s="23"/>
      <c r="C746" s="23"/>
      <c r="D746" s="23"/>
      <c r="E746" s="23"/>
      <c r="F746" s="23"/>
      <c r="G746" s="23"/>
      <c r="H746" s="23"/>
      <c r="I746" s="23"/>
      <c r="J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row>
    <row r="747" customFormat="false" ht="15.75" hidden="false" customHeight="true" outlineLevel="0" collapsed="false">
      <c r="A747" s="23"/>
      <c r="B747" s="23"/>
      <c r="C747" s="23"/>
      <c r="D747" s="23"/>
      <c r="E747" s="23"/>
      <c r="F747" s="23"/>
      <c r="G747" s="23"/>
      <c r="H747" s="23"/>
      <c r="I747" s="23"/>
      <c r="J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row>
    <row r="748" customFormat="false" ht="15.75" hidden="false" customHeight="true" outlineLevel="0" collapsed="false">
      <c r="A748" s="23"/>
      <c r="B748" s="23"/>
      <c r="C748" s="23"/>
      <c r="D748" s="23"/>
      <c r="E748" s="23"/>
      <c r="F748" s="23"/>
      <c r="G748" s="23"/>
      <c r="H748" s="23"/>
      <c r="I748" s="23"/>
      <c r="J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row>
    <row r="749" customFormat="false" ht="15.75" hidden="false" customHeight="true" outlineLevel="0" collapsed="false">
      <c r="A749" s="23"/>
      <c r="B749" s="23"/>
      <c r="C749" s="23"/>
      <c r="D749" s="23"/>
      <c r="E749" s="23"/>
      <c r="F749" s="23"/>
      <c r="G749" s="23"/>
      <c r="H749" s="23"/>
      <c r="I749" s="23"/>
      <c r="J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row>
    <row r="750" customFormat="false" ht="15.75" hidden="false" customHeight="true" outlineLevel="0" collapsed="false">
      <c r="A750" s="23"/>
      <c r="B750" s="23"/>
      <c r="C750" s="23"/>
      <c r="D750" s="23"/>
      <c r="E750" s="23"/>
      <c r="F750" s="23"/>
      <c r="G750" s="23"/>
      <c r="H750" s="23"/>
      <c r="I750" s="23"/>
      <c r="J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row>
    <row r="751" customFormat="false" ht="15.75" hidden="false" customHeight="true" outlineLevel="0" collapsed="false">
      <c r="A751" s="23"/>
      <c r="B751" s="23"/>
      <c r="C751" s="23"/>
      <c r="D751" s="23"/>
      <c r="E751" s="23"/>
      <c r="F751" s="23"/>
      <c r="G751" s="23"/>
      <c r="H751" s="23"/>
      <c r="I751" s="23"/>
      <c r="J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row>
    <row r="752" customFormat="false" ht="15.75" hidden="false" customHeight="true" outlineLevel="0" collapsed="false">
      <c r="A752" s="23"/>
      <c r="B752" s="23"/>
      <c r="C752" s="23"/>
      <c r="D752" s="23"/>
      <c r="E752" s="23"/>
      <c r="F752" s="23"/>
      <c r="G752" s="23"/>
      <c r="H752" s="23"/>
      <c r="I752" s="23"/>
      <c r="J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row>
    <row r="753" customFormat="false" ht="15.75" hidden="false" customHeight="true" outlineLevel="0" collapsed="false">
      <c r="A753" s="23"/>
      <c r="B753" s="23"/>
      <c r="C753" s="23"/>
      <c r="D753" s="23"/>
      <c r="E753" s="23"/>
      <c r="F753" s="23"/>
      <c r="G753" s="23"/>
      <c r="H753" s="23"/>
      <c r="I753" s="23"/>
      <c r="J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row>
    <row r="754" customFormat="false" ht="15.75" hidden="false" customHeight="true" outlineLevel="0" collapsed="false">
      <c r="A754" s="23"/>
      <c r="B754" s="23"/>
      <c r="C754" s="23"/>
      <c r="D754" s="23"/>
      <c r="E754" s="23"/>
      <c r="F754" s="23"/>
      <c r="G754" s="23"/>
      <c r="H754" s="23"/>
      <c r="I754" s="23"/>
      <c r="J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row>
    <row r="755" customFormat="false" ht="15.75" hidden="false" customHeight="true" outlineLevel="0" collapsed="false">
      <c r="A755" s="23"/>
      <c r="B755" s="23"/>
      <c r="C755" s="23"/>
      <c r="D755" s="23"/>
      <c r="E755" s="23"/>
      <c r="F755" s="23"/>
      <c r="G755" s="23"/>
      <c r="H755" s="23"/>
      <c r="I755" s="23"/>
      <c r="J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row>
    <row r="756" customFormat="false" ht="15.75" hidden="false" customHeight="true" outlineLevel="0" collapsed="false">
      <c r="A756" s="23"/>
      <c r="B756" s="23"/>
      <c r="C756" s="23"/>
      <c r="D756" s="23"/>
      <c r="E756" s="23"/>
      <c r="F756" s="23"/>
      <c r="G756" s="23"/>
      <c r="H756" s="23"/>
      <c r="I756" s="23"/>
      <c r="J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row>
    <row r="757" customFormat="false" ht="15.75" hidden="false" customHeight="true" outlineLevel="0" collapsed="false">
      <c r="A757" s="23"/>
      <c r="B757" s="23"/>
      <c r="C757" s="23"/>
      <c r="D757" s="23"/>
      <c r="E757" s="23"/>
      <c r="F757" s="23"/>
      <c r="G757" s="23"/>
      <c r="H757" s="23"/>
      <c r="I757" s="23"/>
      <c r="J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row>
    <row r="758" customFormat="false" ht="15.75" hidden="false" customHeight="true" outlineLevel="0" collapsed="false">
      <c r="A758" s="23"/>
      <c r="B758" s="23"/>
      <c r="C758" s="23"/>
      <c r="D758" s="23"/>
      <c r="E758" s="23"/>
      <c r="F758" s="23"/>
      <c r="G758" s="23"/>
      <c r="H758" s="23"/>
      <c r="I758" s="23"/>
      <c r="J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row>
    <row r="759" customFormat="false" ht="15.75" hidden="false" customHeight="true" outlineLevel="0" collapsed="false">
      <c r="A759" s="23"/>
      <c r="B759" s="23"/>
      <c r="C759" s="23"/>
      <c r="D759" s="23"/>
      <c r="E759" s="23"/>
      <c r="F759" s="23"/>
      <c r="G759" s="23"/>
      <c r="H759" s="23"/>
      <c r="I759" s="23"/>
      <c r="J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row>
    <row r="760" customFormat="false" ht="15.75" hidden="false" customHeight="true" outlineLevel="0" collapsed="false">
      <c r="A760" s="23"/>
      <c r="B760" s="23"/>
      <c r="C760" s="23"/>
      <c r="D760" s="23"/>
      <c r="E760" s="23"/>
      <c r="F760" s="23"/>
      <c r="G760" s="23"/>
      <c r="H760" s="23"/>
      <c r="I760" s="23"/>
      <c r="J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row>
    <row r="761" customFormat="false" ht="15.75" hidden="false" customHeight="true" outlineLevel="0" collapsed="false">
      <c r="A761" s="23"/>
      <c r="B761" s="23"/>
      <c r="C761" s="23"/>
      <c r="D761" s="23"/>
      <c r="E761" s="23"/>
      <c r="F761" s="23"/>
      <c r="G761" s="23"/>
      <c r="H761" s="23"/>
      <c r="I761" s="23"/>
      <c r="J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row>
    <row r="762" customFormat="false" ht="15.75" hidden="false" customHeight="true" outlineLevel="0" collapsed="false">
      <c r="A762" s="23"/>
      <c r="B762" s="23"/>
      <c r="C762" s="23"/>
      <c r="D762" s="23"/>
      <c r="E762" s="23"/>
      <c r="F762" s="23"/>
      <c r="G762" s="23"/>
      <c r="H762" s="23"/>
      <c r="I762" s="23"/>
      <c r="J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row>
    <row r="763" customFormat="false" ht="15.75" hidden="false" customHeight="true" outlineLevel="0" collapsed="false">
      <c r="A763" s="23"/>
      <c r="B763" s="23"/>
      <c r="C763" s="23"/>
      <c r="D763" s="23"/>
      <c r="E763" s="23"/>
      <c r="F763" s="23"/>
      <c r="G763" s="23"/>
      <c r="H763" s="23"/>
      <c r="I763" s="23"/>
      <c r="J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row>
    <row r="764" customFormat="false" ht="15.75" hidden="false" customHeight="true" outlineLevel="0" collapsed="false">
      <c r="A764" s="23"/>
      <c r="B764" s="23"/>
      <c r="C764" s="23"/>
      <c r="D764" s="23"/>
      <c r="E764" s="23"/>
      <c r="F764" s="23"/>
      <c r="G764" s="23"/>
      <c r="H764" s="23"/>
      <c r="I764" s="23"/>
      <c r="J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row>
    <row r="765" customFormat="false" ht="15.75" hidden="false" customHeight="true" outlineLevel="0" collapsed="false">
      <c r="A765" s="23"/>
      <c r="B765" s="23"/>
      <c r="C765" s="23"/>
      <c r="D765" s="23"/>
      <c r="E765" s="23"/>
      <c r="F765" s="23"/>
      <c r="G765" s="23"/>
      <c r="H765" s="23"/>
      <c r="I765" s="23"/>
      <c r="J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row>
    <row r="766" customFormat="false" ht="15.75" hidden="false" customHeight="true" outlineLevel="0" collapsed="false">
      <c r="A766" s="23"/>
      <c r="B766" s="23"/>
      <c r="C766" s="23"/>
      <c r="D766" s="23"/>
      <c r="E766" s="23"/>
      <c r="F766" s="23"/>
      <c r="G766" s="23"/>
      <c r="H766" s="23"/>
      <c r="I766" s="23"/>
      <c r="J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row>
    <row r="767" customFormat="false" ht="15.75" hidden="false" customHeight="true" outlineLevel="0" collapsed="false">
      <c r="A767" s="23"/>
      <c r="B767" s="23"/>
      <c r="C767" s="23"/>
      <c r="D767" s="23"/>
      <c r="E767" s="23"/>
      <c r="F767" s="23"/>
      <c r="G767" s="23"/>
      <c r="H767" s="23"/>
      <c r="I767" s="23"/>
      <c r="J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row>
    <row r="768" customFormat="false" ht="15.75" hidden="false" customHeight="true" outlineLevel="0" collapsed="false">
      <c r="A768" s="23"/>
      <c r="B768" s="23"/>
      <c r="C768" s="23"/>
      <c r="D768" s="23"/>
      <c r="E768" s="23"/>
      <c r="F768" s="23"/>
      <c r="G768" s="23"/>
      <c r="H768" s="23"/>
      <c r="I768" s="23"/>
      <c r="J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row>
    <row r="769" customFormat="false" ht="15.75" hidden="false" customHeight="true" outlineLevel="0" collapsed="false">
      <c r="A769" s="23"/>
      <c r="B769" s="23"/>
      <c r="C769" s="23"/>
      <c r="D769" s="23"/>
      <c r="E769" s="23"/>
      <c r="F769" s="23"/>
      <c r="G769" s="23"/>
      <c r="H769" s="23"/>
      <c r="I769" s="23"/>
      <c r="J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row>
    <row r="770" customFormat="false" ht="15.75" hidden="false" customHeight="true" outlineLevel="0" collapsed="false">
      <c r="A770" s="23"/>
      <c r="B770" s="23"/>
      <c r="C770" s="23"/>
      <c r="D770" s="23"/>
      <c r="E770" s="23"/>
      <c r="F770" s="23"/>
      <c r="G770" s="23"/>
      <c r="H770" s="23"/>
      <c r="I770" s="23"/>
      <c r="J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row>
    <row r="771" customFormat="false" ht="15.75" hidden="false" customHeight="true" outlineLevel="0" collapsed="false">
      <c r="A771" s="23"/>
      <c r="B771" s="23"/>
      <c r="C771" s="23"/>
      <c r="D771" s="23"/>
      <c r="E771" s="23"/>
      <c r="F771" s="23"/>
      <c r="G771" s="23"/>
      <c r="H771" s="23"/>
      <c r="I771" s="23"/>
      <c r="J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row>
    <row r="772" customFormat="false" ht="15.75" hidden="false" customHeight="true" outlineLevel="0" collapsed="false">
      <c r="A772" s="23"/>
      <c r="B772" s="23"/>
      <c r="C772" s="23"/>
      <c r="D772" s="23"/>
      <c r="E772" s="23"/>
      <c r="F772" s="23"/>
      <c r="G772" s="23"/>
      <c r="H772" s="23"/>
      <c r="I772" s="23"/>
      <c r="J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row>
    <row r="773" customFormat="false" ht="15.75" hidden="false" customHeight="true" outlineLevel="0" collapsed="false">
      <c r="A773" s="23"/>
      <c r="B773" s="23"/>
      <c r="C773" s="23"/>
      <c r="D773" s="23"/>
      <c r="E773" s="23"/>
      <c r="F773" s="23"/>
      <c r="G773" s="23"/>
      <c r="H773" s="23"/>
      <c r="I773" s="23"/>
      <c r="J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row>
    <row r="774" customFormat="false" ht="15.75" hidden="false" customHeight="true" outlineLevel="0" collapsed="false">
      <c r="A774" s="23"/>
      <c r="B774" s="23"/>
      <c r="C774" s="23"/>
      <c r="D774" s="23"/>
      <c r="E774" s="23"/>
      <c r="F774" s="23"/>
      <c r="G774" s="23"/>
      <c r="H774" s="23"/>
      <c r="I774" s="23"/>
      <c r="J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row>
    <row r="775" customFormat="false" ht="15.75" hidden="false" customHeight="true" outlineLevel="0" collapsed="false">
      <c r="A775" s="23"/>
      <c r="B775" s="23"/>
      <c r="C775" s="23"/>
      <c r="D775" s="23"/>
      <c r="E775" s="23"/>
      <c r="F775" s="23"/>
      <c r="G775" s="23"/>
      <c r="H775" s="23"/>
      <c r="I775" s="23"/>
      <c r="J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row>
    <row r="776" customFormat="false" ht="15.75" hidden="false" customHeight="true" outlineLevel="0" collapsed="false">
      <c r="A776" s="23"/>
      <c r="B776" s="23"/>
      <c r="C776" s="23"/>
      <c r="D776" s="23"/>
      <c r="E776" s="23"/>
      <c r="F776" s="23"/>
      <c r="G776" s="23"/>
      <c r="H776" s="23"/>
      <c r="I776" s="23"/>
      <c r="J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row>
    <row r="777" customFormat="false" ht="15.75" hidden="false" customHeight="true" outlineLevel="0" collapsed="false">
      <c r="A777" s="23"/>
      <c r="B777" s="23"/>
      <c r="C777" s="23"/>
      <c r="D777" s="23"/>
      <c r="E777" s="23"/>
      <c r="F777" s="23"/>
      <c r="G777" s="23"/>
      <c r="H777" s="23"/>
      <c r="I777" s="23"/>
      <c r="J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row>
    <row r="778" customFormat="false" ht="15.75" hidden="false" customHeight="true" outlineLevel="0" collapsed="false">
      <c r="A778" s="23"/>
      <c r="B778" s="23"/>
      <c r="C778" s="23"/>
      <c r="D778" s="23"/>
      <c r="E778" s="23"/>
      <c r="F778" s="23"/>
      <c r="G778" s="23"/>
      <c r="H778" s="23"/>
      <c r="I778" s="23"/>
      <c r="J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row>
    <row r="779" customFormat="false" ht="15.75" hidden="false" customHeight="true" outlineLevel="0" collapsed="false">
      <c r="A779" s="23"/>
      <c r="B779" s="23"/>
      <c r="C779" s="23"/>
      <c r="D779" s="23"/>
      <c r="E779" s="23"/>
      <c r="F779" s="23"/>
      <c r="G779" s="23"/>
      <c r="H779" s="23"/>
      <c r="I779" s="23"/>
      <c r="J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row>
    <row r="780" customFormat="false" ht="15.75" hidden="false" customHeight="true" outlineLevel="0" collapsed="false">
      <c r="A780" s="23"/>
      <c r="B780" s="23"/>
      <c r="C780" s="23"/>
      <c r="D780" s="23"/>
      <c r="E780" s="23"/>
      <c r="F780" s="23"/>
      <c r="G780" s="23"/>
      <c r="H780" s="23"/>
      <c r="I780" s="23"/>
      <c r="J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row>
    <row r="781" customFormat="false" ht="15.75" hidden="false" customHeight="true" outlineLevel="0" collapsed="false">
      <c r="A781" s="23"/>
      <c r="B781" s="23"/>
      <c r="C781" s="23"/>
      <c r="D781" s="23"/>
      <c r="E781" s="23"/>
      <c r="F781" s="23"/>
      <c r="G781" s="23"/>
      <c r="H781" s="23"/>
      <c r="I781" s="23"/>
      <c r="J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row>
    <row r="782" customFormat="false" ht="15.75" hidden="false" customHeight="true" outlineLevel="0" collapsed="false">
      <c r="A782" s="23"/>
      <c r="B782" s="23"/>
      <c r="C782" s="23"/>
      <c r="D782" s="23"/>
      <c r="E782" s="23"/>
      <c r="F782" s="23"/>
      <c r="G782" s="23"/>
      <c r="H782" s="23"/>
      <c r="I782" s="23"/>
      <c r="J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row>
    <row r="783" customFormat="false" ht="15.75" hidden="false" customHeight="true" outlineLevel="0" collapsed="false">
      <c r="A783" s="23"/>
      <c r="B783" s="23"/>
      <c r="C783" s="23"/>
      <c r="D783" s="23"/>
      <c r="E783" s="23"/>
      <c r="F783" s="23"/>
      <c r="G783" s="23"/>
      <c r="H783" s="23"/>
      <c r="I783" s="23"/>
      <c r="J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row>
    <row r="784" customFormat="false" ht="15.75" hidden="false" customHeight="true" outlineLevel="0" collapsed="false">
      <c r="A784" s="23"/>
      <c r="B784" s="23"/>
      <c r="C784" s="23"/>
      <c r="D784" s="23"/>
      <c r="E784" s="23"/>
      <c r="F784" s="23"/>
      <c r="G784" s="23"/>
      <c r="H784" s="23"/>
      <c r="I784" s="23"/>
      <c r="J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row>
    <row r="785" customFormat="false" ht="15.75" hidden="false" customHeight="true" outlineLevel="0" collapsed="false">
      <c r="A785" s="23"/>
      <c r="B785" s="23"/>
      <c r="C785" s="23"/>
      <c r="D785" s="23"/>
      <c r="E785" s="23"/>
      <c r="F785" s="23"/>
      <c r="G785" s="23"/>
      <c r="H785" s="23"/>
      <c r="I785" s="23"/>
      <c r="J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row>
    <row r="786" customFormat="false" ht="15.75" hidden="false" customHeight="true" outlineLevel="0" collapsed="false">
      <c r="A786" s="23"/>
      <c r="B786" s="23"/>
      <c r="C786" s="23"/>
      <c r="D786" s="23"/>
      <c r="E786" s="23"/>
      <c r="F786" s="23"/>
      <c r="G786" s="23"/>
      <c r="H786" s="23"/>
      <c r="I786" s="23"/>
      <c r="J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row>
    <row r="787" customFormat="false" ht="15.75" hidden="false" customHeight="true" outlineLevel="0" collapsed="false">
      <c r="A787" s="23"/>
      <c r="B787" s="23"/>
      <c r="C787" s="23"/>
      <c r="D787" s="23"/>
      <c r="E787" s="23"/>
      <c r="F787" s="23"/>
      <c r="G787" s="23"/>
      <c r="H787" s="23"/>
      <c r="I787" s="23"/>
      <c r="J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row>
    <row r="788" customFormat="false" ht="15.75" hidden="false" customHeight="true" outlineLevel="0" collapsed="false">
      <c r="A788" s="23"/>
      <c r="B788" s="23"/>
      <c r="C788" s="23"/>
      <c r="D788" s="23"/>
      <c r="E788" s="23"/>
      <c r="F788" s="23"/>
      <c r="G788" s="23"/>
      <c r="H788" s="23"/>
      <c r="I788" s="23"/>
      <c r="J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row>
    <row r="789" customFormat="false" ht="15.75" hidden="false" customHeight="true" outlineLevel="0" collapsed="false">
      <c r="A789" s="23"/>
      <c r="B789" s="23"/>
      <c r="C789" s="23"/>
      <c r="D789" s="23"/>
      <c r="E789" s="23"/>
      <c r="F789" s="23"/>
      <c r="G789" s="23"/>
      <c r="H789" s="23"/>
      <c r="I789" s="23"/>
      <c r="J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row>
    <row r="790" customFormat="false" ht="15.75" hidden="false" customHeight="true" outlineLevel="0" collapsed="false">
      <c r="A790" s="23"/>
      <c r="B790" s="23"/>
      <c r="C790" s="23"/>
      <c r="D790" s="23"/>
      <c r="E790" s="23"/>
      <c r="F790" s="23"/>
      <c r="G790" s="23"/>
      <c r="H790" s="23"/>
      <c r="I790" s="23"/>
      <c r="J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row>
    <row r="791" customFormat="false" ht="15.75" hidden="false" customHeight="true" outlineLevel="0" collapsed="false">
      <c r="A791" s="23"/>
      <c r="B791" s="23"/>
      <c r="C791" s="23"/>
      <c r="D791" s="23"/>
      <c r="E791" s="23"/>
      <c r="F791" s="23"/>
      <c r="G791" s="23"/>
      <c r="H791" s="23"/>
      <c r="I791" s="23"/>
      <c r="J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row>
    <row r="792" customFormat="false" ht="15.75" hidden="false" customHeight="true" outlineLevel="0" collapsed="false">
      <c r="A792" s="23"/>
      <c r="B792" s="23"/>
      <c r="C792" s="23"/>
      <c r="D792" s="23"/>
      <c r="E792" s="23"/>
      <c r="F792" s="23"/>
      <c r="G792" s="23"/>
      <c r="H792" s="23"/>
      <c r="I792" s="23"/>
      <c r="J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row>
    <row r="793" customFormat="false" ht="15.75" hidden="false" customHeight="true" outlineLevel="0" collapsed="false">
      <c r="A793" s="23"/>
      <c r="B793" s="23"/>
      <c r="C793" s="23"/>
      <c r="D793" s="23"/>
      <c r="E793" s="23"/>
      <c r="F793" s="23"/>
      <c r="G793" s="23"/>
      <c r="H793" s="23"/>
      <c r="I793" s="23"/>
      <c r="J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row>
    <row r="794" customFormat="false" ht="15.75" hidden="false" customHeight="true" outlineLevel="0" collapsed="false">
      <c r="A794" s="23"/>
      <c r="B794" s="23"/>
      <c r="C794" s="23"/>
      <c r="D794" s="23"/>
      <c r="E794" s="23"/>
      <c r="F794" s="23"/>
      <c r="G794" s="23"/>
      <c r="H794" s="23"/>
      <c r="I794" s="23"/>
      <c r="J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row>
    <row r="795" customFormat="false" ht="15.75" hidden="false" customHeight="true" outlineLevel="0" collapsed="false">
      <c r="A795" s="23"/>
      <c r="B795" s="23"/>
      <c r="C795" s="23"/>
      <c r="D795" s="23"/>
      <c r="E795" s="23"/>
      <c r="F795" s="23"/>
      <c r="G795" s="23"/>
      <c r="H795" s="23"/>
      <c r="I795" s="23"/>
      <c r="J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row>
    <row r="796" customFormat="false" ht="15.75" hidden="false" customHeight="true" outlineLevel="0" collapsed="false">
      <c r="A796" s="23"/>
      <c r="B796" s="23"/>
      <c r="C796" s="23"/>
      <c r="D796" s="23"/>
      <c r="E796" s="23"/>
      <c r="F796" s="23"/>
      <c r="G796" s="23"/>
      <c r="H796" s="23"/>
      <c r="I796" s="23"/>
      <c r="J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row>
    <row r="797" customFormat="false" ht="15.75" hidden="false" customHeight="true" outlineLevel="0" collapsed="false">
      <c r="A797" s="23"/>
      <c r="B797" s="23"/>
      <c r="C797" s="23"/>
      <c r="D797" s="23"/>
      <c r="E797" s="23"/>
      <c r="F797" s="23"/>
      <c r="G797" s="23"/>
      <c r="H797" s="23"/>
      <c r="I797" s="23"/>
      <c r="J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row>
    <row r="798" customFormat="false" ht="15.75" hidden="false" customHeight="true" outlineLevel="0" collapsed="false">
      <c r="A798" s="23"/>
      <c r="B798" s="23"/>
      <c r="C798" s="23"/>
      <c r="D798" s="23"/>
      <c r="E798" s="23"/>
      <c r="F798" s="23"/>
      <c r="G798" s="23"/>
      <c r="H798" s="23"/>
      <c r="I798" s="23"/>
      <c r="J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row>
    <row r="799" customFormat="false" ht="15.75" hidden="false" customHeight="true" outlineLevel="0" collapsed="false">
      <c r="A799" s="23"/>
      <c r="B799" s="23"/>
      <c r="C799" s="23"/>
      <c r="D799" s="23"/>
      <c r="E799" s="23"/>
      <c r="F799" s="23"/>
      <c r="G799" s="23"/>
      <c r="H799" s="23"/>
      <c r="I799" s="23"/>
      <c r="J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row>
    <row r="800" customFormat="false" ht="15.75" hidden="false" customHeight="true" outlineLevel="0" collapsed="false">
      <c r="A800" s="23"/>
      <c r="B800" s="23"/>
      <c r="C800" s="23"/>
      <c r="D800" s="23"/>
      <c r="E800" s="23"/>
      <c r="F800" s="23"/>
      <c r="G800" s="23"/>
      <c r="H800" s="23"/>
      <c r="I800" s="23"/>
      <c r="J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row>
    <row r="801" customFormat="false" ht="15.75" hidden="false" customHeight="true" outlineLevel="0" collapsed="false">
      <c r="A801" s="23"/>
      <c r="B801" s="23"/>
      <c r="C801" s="23"/>
      <c r="D801" s="23"/>
      <c r="E801" s="23"/>
      <c r="F801" s="23"/>
      <c r="G801" s="23"/>
      <c r="H801" s="23"/>
      <c r="I801" s="23"/>
      <c r="J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row>
    <row r="802" customFormat="false" ht="15.75" hidden="false" customHeight="true" outlineLevel="0" collapsed="false">
      <c r="A802" s="23"/>
      <c r="B802" s="23"/>
      <c r="C802" s="23"/>
      <c r="D802" s="23"/>
      <c r="E802" s="23"/>
      <c r="F802" s="23"/>
      <c r="G802" s="23"/>
      <c r="H802" s="23"/>
      <c r="I802" s="23"/>
      <c r="J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row>
    <row r="803" customFormat="false" ht="15.75" hidden="false" customHeight="true" outlineLevel="0" collapsed="false">
      <c r="A803" s="23"/>
      <c r="B803" s="23"/>
      <c r="C803" s="23"/>
      <c r="D803" s="23"/>
      <c r="E803" s="23"/>
      <c r="F803" s="23"/>
      <c r="G803" s="23"/>
      <c r="H803" s="23"/>
      <c r="I803" s="23"/>
      <c r="J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row>
    <row r="804" customFormat="false" ht="15.75" hidden="false" customHeight="true" outlineLevel="0" collapsed="false">
      <c r="A804" s="23"/>
      <c r="B804" s="23"/>
      <c r="C804" s="23"/>
      <c r="D804" s="23"/>
      <c r="E804" s="23"/>
      <c r="F804" s="23"/>
      <c r="G804" s="23"/>
      <c r="H804" s="23"/>
      <c r="I804" s="23"/>
      <c r="J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row>
    <row r="805" customFormat="false" ht="15.75" hidden="false" customHeight="true" outlineLevel="0" collapsed="false">
      <c r="A805" s="23"/>
      <c r="B805" s="23"/>
      <c r="C805" s="23"/>
      <c r="D805" s="23"/>
      <c r="E805" s="23"/>
      <c r="F805" s="23"/>
      <c r="G805" s="23"/>
      <c r="H805" s="23"/>
      <c r="I805" s="23"/>
      <c r="J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row>
    <row r="806" customFormat="false" ht="15.75" hidden="false" customHeight="true" outlineLevel="0" collapsed="false">
      <c r="A806" s="23"/>
      <c r="B806" s="23"/>
      <c r="C806" s="23"/>
      <c r="D806" s="23"/>
      <c r="E806" s="23"/>
      <c r="F806" s="23"/>
      <c r="G806" s="23"/>
      <c r="H806" s="23"/>
      <c r="I806" s="23"/>
      <c r="J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row>
    <row r="807" customFormat="false" ht="15.75" hidden="false" customHeight="true" outlineLevel="0" collapsed="false">
      <c r="A807" s="23"/>
      <c r="B807" s="23"/>
      <c r="C807" s="23"/>
      <c r="D807" s="23"/>
      <c r="E807" s="23"/>
      <c r="F807" s="23"/>
      <c r="G807" s="23"/>
      <c r="H807" s="23"/>
      <c r="I807" s="23"/>
      <c r="J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row>
    <row r="808" customFormat="false" ht="15.75" hidden="false" customHeight="true" outlineLevel="0" collapsed="false">
      <c r="A808" s="23"/>
      <c r="B808" s="23"/>
      <c r="C808" s="23"/>
      <c r="D808" s="23"/>
      <c r="E808" s="23"/>
      <c r="F808" s="23"/>
      <c r="G808" s="23"/>
      <c r="H808" s="23"/>
      <c r="I808" s="23"/>
      <c r="J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row>
    <row r="809" customFormat="false" ht="15.75" hidden="false" customHeight="true" outlineLevel="0" collapsed="false">
      <c r="A809" s="23"/>
      <c r="B809" s="23"/>
      <c r="C809" s="23"/>
      <c r="D809" s="23"/>
      <c r="E809" s="23"/>
      <c r="F809" s="23"/>
      <c r="G809" s="23"/>
      <c r="H809" s="23"/>
      <c r="I809" s="23"/>
      <c r="J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row>
    <row r="810" customFormat="false" ht="15.75" hidden="false" customHeight="true" outlineLevel="0" collapsed="false">
      <c r="A810" s="23"/>
      <c r="B810" s="23"/>
      <c r="C810" s="23"/>
      <c r="D810" s="23"/>
      <c r="E810" s="23"/>
      <c r="F810" s="23"/>
      <c r="G810" s="23"/>
      <c r="H810" s="23"/>
      <c r="I810" s="23"/>
      <c r="J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row>
    <row r="811" customFormat="false" ht="15.75" hidden="false" customHeight="true" outlineLevel="0" collapsed="false">
      <c r="A811" s="23"/>
      <c r="B811" s="23"/>
      <c r="C811" s="23"/>
      <c r="D811" s="23"/>
      <c r="E811" s="23"/>
      <c r="F811" s="23"/>
      <c r="G811" s="23"/>
      <c r="H811" s="23"/>
      <c r="I811" s="23"/>
      <c r="J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row>
    <row r="812" customFormat="false" ht="15.75" hidden="false" customHeight="true" outlineLevel="0" collapsed="false">
      <c r="A812" s="23"/>
      <c r="B812" s="23"/>
      <c r="C812" s="23"/>
      <c r="D812" s="23"/>
      <c r="E812" s="23"/>
      <c r="F812" s="23"/>
      <c r="G812" s="23"/>
      <c r="H812" s="23"/>
      <c r="I812" s="23"/>
      <c r="J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row>
    <row r="813" customFormat="false" ht="15.75" hidden="false" customHeight="true" outlineLevel="0" collapsed="false">
      <c r="A813" s="23"/>
      <c r="B813" s="23"/>
      <c r="C813" s="23"/>
      <c r="D813" s="23"/>
      <c r="E813" s="23"/>
      <c r="F813" s="23"/>
      <c r="G813" s="23"/>
      <c r="H813" s="23"/>
      <c r="I813" s="23"/>
      <c r="J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row>
    <row r="814" customFormat="false" ht="15.75" hidden="false" customHeight="true" outlineLevel="0" collapsed="false">
      <c r="A814" s="23"/>
      <c r="B814" s="23"/>
      <c r="C814" s="23"/>
      <c r="D814" s="23"/>
      <c r="E814" s="23"/>
      <c r="F814" s="23"/>
      <c r="G814" s="23"/>
      <c r="H814" s="23"/>
      <c r="I814" s="23"/>
      <c r="J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row>
    <row r="815" customFormat="false" ht="15.75" hidden="false" customHeight="true" outlineLevel="0" collapsed="false">
      <c r="A815" s="23"/>
      <c r="B815" s="23"/>
      <c r="C815" s="23"/>
      <c r="D815" s="23"/>
      <c r="E815" s="23"/>
      <c r="F815" s="23"/>
      <c r="G815" s="23"/>
      <c r="H815" s="23"/>
      <c r="I815" s="23"/>
      <c r="J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row>
    <row r="816" customFormat="false" ht="15.75" hidden="false" customHeight="true" outlineLevel="0" collapsed="false">
      <c r="A816" s="23"/>
      <c r="B816" s="23"/>
      <c r="C816" s="23"/>
      <c r="D816" s="23"/>
      <c r="E816" s="23"/>
      <c r="F816" s="23"/>
      <c r="G816" s="23"/>
      <c r="H816" s="23"/>
      <c r="I816" s="23"/>
      <c r="J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row>
    <row r="817" customFormat="false" ht="15.75" hidden="false" customHeight="true" outlineLevel="0" collapsed="false">
      <c r="A817" s="23"/>
      <c r="B817" s="23"/>
      <c r="C817" s="23"/>
      <c r="D817" s="23"/>
      <c r="E817" s="23"/>
      <c r="F817" s="23"/>
      <c r="G817" s="23"/>
      <c r="H817" s="23"/>
      <c r="I817" s="23"/>
      <c r="J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row>
    <row r="818" customFormat="false" ht="15.75" hidden="false" customHeight="true" outlineLevel="0" collapsed="false">
      <c r="A818" s="23"/>
      <c r="B818" s="23"/>
      <c r="C818" s="23"/>
      <c r="D818" s="23"/>
      <c r="E818" s="23"/>
      <c r="F818" s="23"/>
      <c r="G818" s="23"/>
      <c r="H818" s="23"/>
      <c r="I818" s="23"/>
      <c r="J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row>
    <row r="819" customFormat="false" ht="15.75" hidden="false" customHeight="true" outlineLevel="0" collapsed="false">
      <c r="A819" s="23"/>
      <c r="B819" s="23"/>
      <c r="C819" s="23"/>
      <c r="D819" s="23"/>
      <c r="E819" s="23"/>
      <c r="F819" s="23"/>
      <c r="G819" s="23"/>
      <c r="H819" s="23"/>
      <c r="I819" s="23"/>
      <c r="J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row>
    <row r="820" customFormat="false" ht="15.75" hidden="false" customHeight="true" outlineLevel="0" collapsed="false">
      <c r="A820" s="23"/>
      <c r="B820" s="23"/>
      <c r="C820" s="23"/>
      <c r="D820" s="23"/>
      <c r="E820" s="23"/>
      <c r="F820" s="23"/>
      <c r="G820" s="23"/>
      <c r="H820" s="23"/>
      <c r="I820" s="23"/>
      <c r="J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row>
    <row r="821" customFormat="false" ht="15.75" hidden="false" customHeight="true" outlineLevel="0" collapsed="false">
      <c r="A821" s="23"/>
      <c r="B821" s="23"/>
      <c r="C821" s="23"/>
      <c r="D821" s="23"/>
      <c r="E821" s="23"/>
      <c r="F821" s="23"/>
      <c r="G821" s="23"/>
      <c r="H821" s="23"/>
      <c r="I821" s="23"/>
      <c r="J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row>
    <row r="822" customFormat="false" ht="15.75" hidden="false" customHeight="true" outlineLevel="0" collapsed="false">
      <c r="A822" s="23"/>
      <c r="B822" s="23"/>
      <c r="C822" s="23"/>
      <c r="D822" s="23"/>
      <c r="E822" s="23"/>
      <c r="F822" s="23"/>
      <c r="G822" s="23"/>
      <c r="H822" s="23"/>
      <c r="I822" s="23"/>
      <c r="J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row>
    <row r="823" customFormat="false" ht="15.75" hidden="false" customHeight="true" outlineLevel="0" collapsed="false">
      <c r="A823" s="23"/>
      <c r="B823" s="23"/>
      <c r="C823" s="23"/>
      <c r="D823" s="23"/>
      <c r="E823" s="23"/>
      <c r="F823" s="23"/>
      <c r="G823" s="23"/>
      <c r="H823" s="23"/>
      <c r="I823" s="23"/>
      <c r="J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row>
    <row r="824" customFormat="false" ht="15.75" hidden="false" customHeight="true" outlineLevel="0" collapsed="false">
      <c r="A824" s="23"/>
      <c r="B824" s="23"/>
      <c r="C824" s="23"/>
      <c r="D824" s="23"/>
      <c r="E824" s="23"/>
      <c r="F824" s="23"/>
      <c r="G824" s="23"/>
      <c r="H824" s="23"/>
      <c r="I824" s="23"/>
      <c r="J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row>
    <row r="825" customFormat="false" ht="15.75" hidden="false" customHeight="true" outlineLevel="0" collapsed="false">
      <c r="A825" s="23"/>
      <c r="B825" s="23"/>
      <c r="C825" s="23"/>
      <c r="D825" s="23"/>
      <c r="E825" s="23"/>
      <c r="F825" s="23"/>
      <c r="G825" s="23"/>
      <c r="H825" s="23"/>
      <c r="I825" s="23"/>
      <c r="J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row>
    <row r="826" customFormat="false" ht="15.75" hidden="false" customHeight="true" outlineLevel="0" collapsed="false">
      <c r="A826" s="23"/>
      <c r="B826" s="23"/>
      <c r="C826" s="23"/>
      <c r="D826" s="23"/>
      <c r="E826" s="23"/>
      <c r="F826" s="23"/>
      <c r="G826" s="23"/>
      <c r="H826" s="23"/>
      <c r="I826" s="23"/>
      <c r="J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row>
    <row r="827" customFormat="false" ht="15.75" hidden="false" customHeight="true" outlineLevel="0" collapsed="false">
      <c r="A827" s="23"/>
      <c r="B827" s="23"/>
      <c r="C827" s="23"/>
      <c r="D827" s="23"/>
      <c r="E827" s="23"/>
      <c r="F827" s="23"/>
      <c r="G827" s="23"/>
      <c r="H827" s="23"/>
      <c r="I827" s="23"/>
      <c r="J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row>
    <row r="828" customFormat="false" ht="15.75" hidden="false" customHeight="true" outlineLevel="0" collapsed="false">
      <c r="A828" s="23"/>
      <c r="B828" s="23"/>
      <c r="C828" s="23"/>
      <c r="D828" s="23"/>
      <c r="E828" s="23"/>
      <c r="F828" s="23"/>
      <c r="G828" s="23"/>
      <c r="H828" s="23"/>
      <c r="I828" s="23"/>
      <c r="J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row>
    <row r="829" customFormat="false" ht="15.75" hidden="false" customHeight="true" outlineLevel="0" collapsed="false">
      <c r="A829" s="23"/>
      <c r="B829" s="23"/>
      <c r="C829" s="23"/>
      <c r="D829" s="23"/>
      <c r="E829" s="23"/>
      <c r="F829" s="23"/>
      <c r="G829" s="23"/>
      <c r="H829" s="23"/>
      <c r="I829" s="23"/>
      <c r="J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row>
    <row r="830" customFormat="false" ht="15.75" hidden="false" customHeight="true" outlineLevel="0" collapsed="false">
      <c r="A830" s="23"/>
      <c r="B830" s="23"/>
      <c r="C830" s="23"/>
      <c r="D830" s="23"/>
      <c r="E830" s="23"/>
      <c r="F830" s="23"/>
      <c r="G830" s="23"/>
      <c r="H830" s="23"/>
      <c r="I830" s="23"/>
      <c r="J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row>
    <row r="831" customFormat="false" ht="15.75" hidden="false" customHeight="true" outlineLevel="0" collapsed="false">
      <c r="A831" s="23"/>
      <c r="B831" s="23"/>
      <c r="C831" s="23"/>
      <c r="D831" s="23"/>
      <c r="E831" s="23"/>
      <c r="F831" s="23"/>
      <c r="G831" s="23"/>
      <c r="H831" s="23"/>
      <c r="I831" s="23"/>
      <c r="J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row>
    <row r="832" customFormat="false" ht="15.75" hidden="false" customHeight="true" outlineLevel="0" collapsed="false">
      <c r="A832" s="23"/>
      <c r="B832" s="23"/>
      <c r="C832" s="23"/>
      <c r="D832" s="23"/>
      <c r="E832" s="23"/>
      <c r="F832" s="23"/>
      <c r="G832" s="23"/>
      <c r="H832" s="23"/>
      <c r="I832" s="23"/>
      <c r="J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row>
    <row r="833" customFormat="false" ht="15.75" hidden="false" customHeight="true" outlineLevel="0" collapsed="false">
      <c r="A833" s="23"/>
      <c r="B833" s="23"/>
      <c r="C833" s="23"/>
      <c r="D833" s="23"/>
      <c r="E833" s="23"/>
      <c r="F833" s="23"/>
      <c r="G833" s="23"/>
      <c r="H833" s="23"/>
      <c r="I833" s="23"/>
      <c r="J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row>
    <row r="834" customFormat="false" ht="15.75" hidden="false" customHeight="true" outlineLevel="0" collapsed="false">
      <c r="A834" s="23"/>
      <c r="B834" s="23"/>
      <c r="C834" s="23"/>
      <c r="D834" s="23"/>
      <c r="E834" s="23"/>
      <c r="F834" s="23"/>
      <c r="G834" s="23"/>
      <c r="H834" s="23"/>
      <c r="I834" s="23"/>
      <c r="J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row>
    <row r="835" customFormat="false" ht="15.75" hidden="false" customHeight="true" outlineLevel="0" collapsed="false">
      <c r="A835" s="23"/>
      <c r="B835" s="23"/>
      <c r="C835" s="23"/>
      <c r="D835" s="23"/>
      <c r="E835" s="23"/>
      <c r="F835" s="23"/>
      <c r="G835" s="23"/>
      <c r="H835" s="23"/>
      <c r="I835" s="23"/>
      <c r="J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row>
    <row r="836" customFormat="false" ht="15.75" hidden="false" customHeight="true" outlineLevel="0" collapsed="false">
      <c r="A836" s="23"/>
      <c r="B836" s="23"/>
      <c r="C836" s="23"/>
      <c r="D836" s="23"/>
      <c r="E836" s="23"/>
      <c r="F836" s="23"/>
      <c r="G836" s="23"/>
      <c r="H836" s="23"/>
      <c r="I836" s="23"/>
      <c r="J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row>
    <row r="837" customFormat="false" ht="15.75" hidden="false" customHeight="true" outlineLevel="0" collapsed="false">
      <c r="A837" s="23"/>
      <c r="B837" s="23"/>
      <c r="C837" s="23"/>
      <c r="D837" s="23"/>
      <c r="E837" s="23"/>
      <c r="F837" s="23"/>
      <c r="G837" s="23"/>
      <c r="H837" s="23"/>
      <c r="I837" s="23"/>
      <c r="J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row>
    <row r="838" customFormat="false" ht="15.75" hidden="false" customHeight="true" outlineLevel="0" collapsed="false">
      <c r="A838" s="23"/>
      <c r="B838" s="23"/>
      <c r="C838" s="23"/>
      <c r="D838" s="23"/>
      <c r="E838" s="23"/>
      <c r="F838" s="23"/>
      <c r="G838" s="23"/>
      <c r="H838" s="23"/>
      <c r="I838" s="23"/>
      <c r="J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row>
    <row r="839" customFormat="false" ht="15.75" hidden="false" customHeight="true" outlineLevel="0" collapsed="false">
      <c r="A839" s="23"/>
      <c r="B839" s="23"/>
      <c r="C839" s="23"/>
      <c r="D839" s="23"/>
      <c r="E839" s="23"/>
      <c r="F839" s="23"/>
      <c r="G839" s="23"/>
      <c r="H839" s="23"/>
      <c r="I839" s="23"/>
      <c r="J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row>
    <row r="840" customFormat="false" ht="15.75" hidden="false" customHeight="true" outlineLevel="0" collapsed="false">
      <c r="A840" s="23"/>
      <c r="B840" s="23"/>
      <c r="C840" s="23"/>
      <c r="D840" s="23"/>
      <c r="E840" s="23"/>
      <c r="F840" s="23"/>
      <c r="G840" s="23"/>
      <c r="H840" s="23"/>
      <c r="I840" s="23"/>
      <c r="J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row>
    <row r="841" customFormat="false" ht="15.75" hidden="false" customHeight="true" outlineLevel="0" collapsed="false">
      <c r="A841" s="23"/>
      <c r="B841" s="23"/>
      <c r="C841" s="23"/>
      <c r="D841" s="23"/>
      <c r="E841" s="23"/>
      <c r="F841" s="23"/>
      <c r="G841" s="23"/>
      <c r="H841" s="23"/>
      <c r="I841" s="23"/>
      <c r="J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row>
    <row r="842" customFormat="false" ht="15.75" hidden="false" customHeight="true" outlineLevel="0" collapsed="false">
      <c r="A842" s="23"/>
      <c r="B842" s="23"/>
      <c r="C842" s="23"/>
      <c r="D842" s="23"/>
      <c r="E842" s="23"/>
      <c r="F842" s="23"/>
      <c r="G842" s="23"/>
      <c r="H842" s="23"/>
      <c r="I842" s="23"/>
      <c r="J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row>
    <row r="843" customFormat="false" ht="15.75" hidden="false" customHeight="true" outlineLevel="0" collapsed="false">
      <c r="A843" s="23"/>
      <c r="B843" s="23"/>
      <c r="C843" s="23"/>
      <c r="D843" s="23"/>
      <c r="E843" s="23"/>
      <c r="F843" s="23"/>
      <c r="G843" s="23"/>
      <c r="H843" s="23"/>
      <c r="I843" s="23"/>
      <c r="J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row>
    <row r="844" customFormat="false" ht="15.75" hidden="false" customHeight="true" outlineLevel="0" collapsed="false">
      <c r="A844" s="23"/>
      <c r="B844" s="23"/>
      <c r="C844" s="23"/>
      <c r="D844" s="23"/>
      <c r="E844" s="23"/>
      <c r="F844" s="23"/>
      <c r="G844" s="23"/>
      <c r="H844" s="23"/>
      <c r="I844" s="23"/>
      <c r="J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row>
    <row r="845" customFormat="false" ht="15.75" hidden="false" customHeight="true" outlineLevel="0" collapsed="false">
      <c r="A845" s="23"/>
      <c r="B845" s="23"/>
      <c r="C845" s="23"/>
      <c r="D845" s="23"/>
      <c r="E845" s="23"/>
      <c r="F845" s="23"/>
      <c r="G845" s="23"/>
      <c r="H845" s="23"/>
      <c r="I845" s="23"/>
      <c r="J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row>
    <row r="846" customFormat="false" ht="15.75" hidden="false" customHeight="true" outlineLevel="0" collapsed="false">
      <c r="A846" s="23"/>
      <c r="B846" s="23"/>
      <c r="C846" s="23"/>
      <c r="D846" s="23"/>
      <c r="E846" s="23"/>
      <c r="F846" s="23"/>
      <c r="G846" s="23"/>
      <c r="H846" s="23"/>
      <c r="I846" s="23"/>
      <c r="J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row>
    <row r="847" customFormat="false" ht="15.75" hidden="false" customHeight="true" outlineLevel="0" collapsed="false">
      <c r="A847" s="23"/>
      <c r="B847" s="23"/>
      <c r="C847" s="23"/>
      <c r="D847" s="23"/>
      <c r="E847" s="23"/>
      <c r="F847" s="23"/>
      <c r="G847" s="23"/>
      <c r="H847" s="23"/>
      <c r="I847" s="23"/>
      <c r="J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row>
    <row r="848" customFormat="false" ht="15.75" hidden="false" customHeight="true" outlineLevel="0" collapsed="false">
      <c r="A848" s="23"/>
      <c r="B848" s="23"/>
      <c r="C848" s="23"/>
      <c r="D848" s="23"/>
      <c r="E848" s="23"/>
      <c r="F848" s="23"/>
      <c r="G848" s="23"/>
      <c r="H848" s="23"/>
      <c r="I848" s="23"/>
      <c r="J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row>
    <row r="849" customFormat="false" ht="15.75" hidden="false" customHeight="true" outlineLevel="0" collapsed="false">
      <c r="A849" s="23"/>
      <c r="B849" s="23"/>
      <c r="C849" s="23"/>
      <c r="D849" s="23"/>
      <c r="E849" s="23"/>
      <c r="F849" s="23"/>
      <c r="G849" s="23"/>
      <c r="H849" s="23"/>
      <c r="I849" s="23"/>
      <c r="J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row>
    <row r="850" customFormat="false" ht="15.75" hidden="false" customHeight="true" outlineLevel="0" collapsed="false">
      <c r="A850" s="23"/>
      <c r="B850" s="23"/>
      <c r="C850" s="23"/>
      <c r="D850" s="23"/>
      <c r="E850" s="23"/>
      <c r="F850" s="23"/>
      <c r="G850" s="23"/>
      <c r="H850" s="23"/>
      <c r="I850" s="23"/>
      <c r="J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row>
    <row r="851" customFormat="false" ht="15.75" hidden="false" customHeight="true" outlineLevel="0" collapsed="false">
      <c r="A851" s="23"/>
      <c r="B851" s="23"/>
      <c r="C851" s="23"/>
      <c r="D851" s="23"/>
      <c r="E851" s="23"/>
      <c r="F851" s="23"/>
      <c r="G851" s="23"/>
      <c r="H851" s="23"/>
      <c r="I851" s="23"/>
      <c r="J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row>
    <row r="852" customFormat="false" ht="15.75" hidden="false" customHeight="true" outlineLevel="0" collapsed="false">
      <c r="A852" s="23"/>
      <c r="B852" s="23"/>
      <c r="C852" s="23"/>
      <c r="D852" s="23"/>
      <c r="E852" s="23"/>
      <c r="F852" s="23"/>
      <c r="G852" s="23"/>
      <c r="H852" s="23"/>
      <c r="I852" s="23"/>
      <c r="J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row>
    <row r="853" customFormat="false" ht="15.75" hidden="false" customHeight="true" outlineLevel="0" collapsed="false">
      <c r="A853" s="23"/>
      <c r="B853" s="23"/>
      <c r="C853" s="23"/>
      <c r="D853" s="23"/>
      <c r="E853" s="23"/>
      <c r="F853" s="23"/>
      <c r="G853" s="23"/>
      <c r="H853" s="23"/>
      <c r="I853" s="23"/>
      <c r="J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row>
    <row r="854" customFormat="false" ht="15.75" hidden="false" customHeight="true" outlineLevel="0" collapsed="false">
      <c r="A854" s="23"/>
      <c r="B854" s="23"/>
      <c r="C854" s="23"/>
      <c r="D854" s="23"/>
      <c r="E854" s="23"/>
      <c r="F854" s="23"/>
      <c r="G854" s="23"/>
      <c r="H854" s="23"/>
      <c r="I854" s="23"/>
      <c r="J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row>
    <row r="855" customFormat="false" ht="15.75" hidden="false" customHeight="true" outlineLevel="0" collapsed="false">
      <c r="A855" s="23"/>
      <c r="B855" s="23"/>
      <c r="C855" s="23"/>
      <c r="D855" s="23"/>
      <c r="E855" s="23"/>
      <c r="F855" s="23"/>
      <c r="G855" s="23"/>
      <c r="H855" s="23"/>
      <c r="I855" s="23"/>
      <c r="J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row>
    <row r="856" customFormat="false" ht="15.75" hidden="false" customHeight="true" outlineLevel="0" collapsed="false">
      <c r="A856" s="23"/>
      <c r="B856" s="23"/>
      <c r="C856" s="23"/>
      <c r="D856" s="23"/>
      <c r="E856" s="23"/>
      <c r="F856" s="23"/>
      <c r="G856" s="23"/>
      <c r="H856" s="23"/>
      <c r="I856" s="23"/>
      <c r="J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row>
    <row r="857" customFormat="false" ht="15.75" hidden="false" customHeight="true" outlineLevel="0" collapsed="false">
      <c r="A857" s="23"/>
      <c r="B857" s="23"/>
      <c r="C857" s="23"/>
      <c r="D857" s="23"/>
      <c r="E857" s="23"/>
      <c r="F857" s="23"/>
      <c r="G857" s="23"/>
      <c r="H857" s="23"/>
      <c r="I857" s="23"/>
      <c r="J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row>
    <row r="858" customFormat="false" ht="15.75" hidden="false" customHeight="true" outlineLevel="0" collapsed="false">
      <c r="A858" s="23"/>
      <c r="B858" s="23"/>
      <c r="C858" s="23"/>
      <c r="D858" s="23"/>
      <c r="E858" s="23"/>
      <c r="F858" s="23"/>
      <c r="G858" s="23"/>
      <c r="H858" s="23"/>
      <c r="I858" s="23"/>
      <c r="J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row>
    <row r="859" customFormat="false" ht="15.75" hidden="false" customHeight="true" outlineLevel="0" collapsed="false">
      <c r="A859" s="23"/>
      <c r="B859" s="23"/>
      <c r="C859" s="23"/>
      <c r="D859" s="23"/>
      <c r="E859" s="23"/>
      <c r="F859" s="23"/>
      <c r="G859" s="23"/>
      <c r="H859" s="23"/>
      <c r="I859" s="23"/>
      <c r="J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row>
    <row r="860" customFormat="false" ht="15.75" hidden="false" customHeight="true" outlineLevel="0" collapsed="false">
      <c r="A860" s="23"/>
      <c r="B860" s="23"/>
      <c r="C860" s="23"/>
      <c r="D860" s="23"/>
      <c r="E860" s="23"/>
      <c r="F860" s="23"/>
      <c r="G860" s="23"/>
      <c r="H860" s="23"/>
      <c r="I860" s="23"/>
      <c r="J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row>
    <row r="861" customFormat="false" ht="15.75" hidden="false" customHeight="true" outlineLevel="0" collapsed="false">
      <c r="A861" s="23"/>
      <c r="B861" s="23"/>
      <c r="C861" s="23"/>
      <c r="D861" s="23"/>
      <c r="E861" s="23"/>
      <c r="F861" s="23"/>
      <c r="G861" s="23"/>
      <c r="H861" s="23"/>
      <c r="I861" s="23"/>
      <c r="J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row>
    <row r="862" customFormat="false" ht="15.75" hidden="false" customHeight="true" outlineLevel="0" collapsed="false">
      <c r="A862" s="23"/>
      <c r="B862" s="23"/>
      <c r="C862" s="23"/>
      <c r="D862" s="23"/>
      <c r="E862" s="23"/>
      <c r="F862" s="23"/>
      <c r="G862" s="23"/>
      <c r="H862" s="23"/>
      <c r="I862" s="23"/>
      <c r="J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row>
    <row r="863" customFormat="false" ht="15.75" hidden="false" customHeight="true" outlineLevel="0" collapsed="false">
      <c r="A863" s="23"/>
      <c r="B863" s="23"/>
      <c r="C863" s="23"/>
      <c r="D863" s="23"/>
      <c r="E863" s="23"/>
      <c r="F863" s="23"/>
      <c r="G863" s="23"/>
      <c r="H863" s="23"/>
      <c r="I863" s="23"/>
      <c r="J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row>
    <row r="864" customFormat="false" ht="15.75" hidden="false" customHeight="true" outlineLevel="0" collapsed="false">
      <c r="A864" s="23"/>
      <c r="B864" s="23"/>
      <c r="C864" s="23"/>
      <c r="D864" s="23"/>
      <c r="E864" s="23"/>
      <c r="F864" s="23"/>
      <c r="G864" s="23"/>
      <c r="H864" s="23"/>
      <c r="I864" s="23"/>
      <c r="J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row>
    <row r="865" customFormat="false" ht="15.75" hidden="false" customHeight="true" outlineLevel="0" collapsed="false">
      <c r="A865" s="23"/>
      <c r="B865" s="23"/>
      <c r="C865" s="23"/>
      <c r="D865" s="23"/>
      <c r="E865" s="23"/>
      <c r="F865" s="23"/>
      <c r="G865" s="23"/>
      <c r="H865" s="23"/>
      <c r="I865" s="23"/>
      <c r="J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row>
    <row r="866" customFormat="false" ht="15.75" hidden="false" customHeight="true" outlineLevel="0" collapsed="false">
      <c r="A866" s="23"/>
      <c r="B866" s="23"/>
      <c r="C866" s="23"/>
      <c r="D866" s="23"/>
      <c r="E866" s="23"/>
      <c r="F866" s="23"/>
      <c r="G866" s="23"/>
      <c r="H866" s="23"/>
      <c r="I866" s="23"/>
      <c r="J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row>
    <row r="867" customFormat="false" ht="15.75" hidden="false" customHeight="true" outlineLevel="0" collapsed="false">
      <c r="A867" s="23"/>
      <c r="B867" s="23"/>
      <c r="C867" s="23"/>
      <c r="D867" s="23"/>
      <c r="E867" s="23"/>
      <c r="F867" s="23"/>
      <c r="G867" s="23"/>
      <c r="H867" s="23"/>
      <c r="I867" s="23"/>
      <c r="J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row>
    <row r="868" customFormat="false" ht="15.75" hidden="false" customHeight="true" outlineLevel="0" collapsed="false">
      <c r="A868" s="23"/>
      <c r="B868" s="23"/>
      <c r="C868" s="23"/>
      <c r="D868" s="23"/>
      <c r="E868" s="23"/>
      <c r="F868" s="23"/>
      <c r="G868" s="23"/>
      <c r="H868" s="23"/>
      <c r="I868" s="23"/>
      <c r="J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row>
    <row r="869" customFormat="false" ht="15.75" hidden="false" customHeight="true" outlineLevel="0" collapsed="false">
      <c r="A869" s="23"/>
      <c r="B869" s="23"/>
      <c r="C869" s="23"/>
      <c r="D869" s="23"/>
      <c r="E869" s="23"/>
      <c r="F869" s="23"/>
      <c r="G869" s="23"/>
      <c r="H869" s="23"/>
      <c r="I869" s="23"/>
      <c r="J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row>
    <row r="870" customFormat="false" ht="15.75" hidden="false" customHeight="true" outlineLevel="0" collapsed="false">
      <c r="A870" s="23"/>
      <c r="B870" s="23"/>
      <c r="C870" s="23"/>
      <c r="D870" s="23"/>
      <c r="E870" s="23"/>
      <c r="F870" s="23"/>
      <c r="G870" s="23"/>
      <c r="H870" s="23"/>
      <c r="I870" s="23"/>
      <c r="J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row>
    <row r="871" customFormat="false" ht="15.75" hidden="false" customHeight="true" outlineLevel="0" collapsed="false">
      <c r="A871" s="23"/>
      <c r="B871" s="23"/>
      <c r="C871" s="23"/>
      <c r="D871" s="23"/>
      <c r="E871" s="23"/>
      <c r="F871" s="23"/>
      <c r="G871" s="23"/>
      <c r="H871" s="23"/>
      <c r="I871" s="23"/>
      <c r="J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row>
    <row r="872" customFormat="false" ht="15.75" hidden="false" customHeight="true" outlineLevel="0" collapsed="false">
      <c r="A872" s="23"/>
      <c r="B872" s="23"/>
      <c r="C872" s="23"/>
      <c r="D872" s="23"/>
      <c r="E872" s="23"/>
      <c r="F872" s="23"/>
      <c r="G872" s="23"/>
      <c r="H872" s="23"/>
      <c r="I872" s="23"/>
      <c r="J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row>
    <row r="873" customFormat="false" ht="15.75" hidden="false" customHeight="true" outlineLevel="0" collapsed="false">
      <c r="A873" s="23"/>
      <c r="B873" s="23"/>
      <c r="C873" s="23"/>
      <c r="D873" s="23"/>
      <c r="E873" s="23"/>
      <c r="F873" s="23"/>
      <c r="G873" s="23"/>
      <c r="H873" s="23"/>
      <c r="I873" s="23"/>
      <c r="J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row>
    <row r="874" customFormat="false" ht="15.75" hidden="false" customHeight="true" outlineLevel="0" collapsed="false">
      <c r="A874" s="23"/>
      <c r="B874" s="23"/>
      <c r="C874" s="23"/>
      <c r="D874" s="23"/>
      <c r="E874" s="23"/>
      <c r="F874" s="23"/>
      <c r="G874" s="23"/>
      <c r="H874" s="23"/>
      <c r="I874" s="23"/>
      <c r="J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row>
    <row r="875" customFormat="false" ht="15.75" hidden="false" customHeight="true" outlineLevel="0" collapsed="false">
      <c r="A875" s="23"/>
      <c r="B875" s="23"/>
      <c r="C875" s="23"/>
      <c r="D875" s="23"/>
      <c r="E875" s="23"/>
      <c r="F875" s="23"/>
      <c r="G875" s="23"/>
      <c r="H875" s="23"/>
      <c r="I875" s="23"/>
      <c r="J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row>
    <row r="876" customFormat="false" ht="15.75" hidden="false" customHeight="true" outlineLevel="0" collapsed="false">
      <c r="A876" s="23"/>
      <c r="B876" s="23"/>
      <c r="C876" s="23"/>
      <c r="D876" s="23"/>
      <c r="E876" s="23"/>
      <c r="F876" s="23"/>
      <c r="G876" s="23"/>
      <c r="H876" s="23"/>
      <c r="I876" s="23"/>
      <c r="J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row>
    <row r="877" customFormat="false" ht="15.75" hidden="false" customHeight="true" outlineLevel="0" collapsed="false">
      <c r="A877" s="23"/>
      <c r="B877" s="23"/>
      <c r="C877" s="23"/>
      <c r="D877" s="23"/>
      <c r="E877" s="23"/>
      <c r="F877" s="23"/>
      <c r="G877" s="23"/>
      <c r="H877" s="23"/>
      <c r="I877" s="23"/>
      <c r="J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row>
    <row r="878" customFormat="false" ht="15.75" hidden="false" customHeight="true" outlineLevel="0" collapsed="false">
      <c r="A878" s="23"/>
      <c r="B878" s="23"/>
      <c r="C878" s="23"/>
      <c r="D878" s="23"/>
      <c r="E878" s="23"/>
      <c r="F878" s="23"/>
      <c r="G878" s="23"/>
      <c r="H878" s="23"/>
      <c r="I878" s="23"/>
      <c r="J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row>
    <row r="879" customFormat="false" ht="15.75" hidden="false" customHeight="true" outlineLevel="0" collapsed="false">
      <c r="A879" s="23"/>
      <c r="B879" s="23"/>
      <c r="C879" s="23"/>
      <c r="D879" s="23"/>
      <c r="E879" s="23"/>
      <c r="F879" s="23"/>
      <c r="G879" s="23"/>
      <c r="H879" s="23"/>
      <c r="I879" s="23"/>
      <c r="J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row>
    <row r="880" customFormat="false" ht="15.75" hidden="false" customHeight="true" outlineLevel="0" collapsed="false">
      <c r="A880" s="23"/>
      <c r="B880" s="23"/>
      <c r="C880" s="23"/>
      <c r="D880" s="23"/>
      <c r="E880" s="23"/>
      <c r="F880" s="23"/>
      <c r="G880" s="23"/>
      <c r="H880" s="23"/>
      <c r="I880" s="23"/>
      <c r="J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row>
    <row r="881" customFormat="false" ht="15.75" hidden="false" customHeight="true" outlineLevel="0" collapsed="false">
      <c r="A881" s="23"/>
      <c r="B881" s="23"/>
      <c r="C881" s="23"/>
      <c r="D881" s="23"/>
      <c r="E881" s="23"/>
      <c r="F881" s="23"/>
      <c r="G881" s="23"/>
      <c r="H881" s="23"/>
      <c r="I881" s="23"/>
      <c r="J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row>
    <row r="882" customFormat="false" ht="15.75" hidden="false" customHeight="true" outlineLevel="0" collapsed="false">
      <c r="A882" s="23"/>
      <c r="B882" s="23"/>
      <c r="C882" s="23"/>
      <c r="D882" s="23"/>
      <c r="E882" s="23"/>
      <c r="F882" s="23"/>
      <c r="G882" s="23"/>
      <c r="H882" s="23"/>
      <c r="I882" s="23"/>
      <c r="J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row>
    <row r="883" customFormat="false" ht="15.75" hidden="false" customHeight="true" outlineLevel="0" collapsed="false">
      <c r="A883" s="23"/>
      <c r="B883" s="23"/>
      <c r="C883" s="23"/>
      <c r="D883" s="23"/>
      <c r="E883" s="23"/>
      <c r="F883" s="23"/>
      <c r="G883" s="23"/>
      <c r="H883" s="23"/>
      <c r="I883" s="23"/>
      <c r="J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row>
    <row r="884" customFormat="false" ht="15.75" hidden="false" customHeight="true" outlineLevel="0" collapsed="false">
      <c r="A884" s="23"/>
      <c r="B884" s="23"/>
      <c r="C884" s="23"/>
      <c r="D884" s="23"/>
      <c r="E884" s="23"/>
      <c r="F884" s="23"/>
      <c r="G884" s="23"/>
      <c r="H884" s="23"/>
      <c r="I884" s="23"/>
      <c r="J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row>
    <row r="885" customFormat="false" ht="15.75" hidden="false" customHeight="true" outlineLevel="0" collapsed="false">
      <c r="A885" s="23"/>
      <c r="B885" s="23"/>
      <c r="C885" s="23"/>
      <c r="D885" s="23"/>
      <c r="E885" s="23"/>
      <c r="F885" s="23"/>
      <c r="G885" s="23"/>
      <c r="H885" s="23"/>
      <c r="I885" s="23"/>
      <c r="J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row>
    <row r="886" customFormat="false" ht="15.75" hidden="false" customHeight="true" outlineLevel="0" collapsed="false">
      <c r="A886" s="23"/>
      <c r="B886" s="23"/>
      <c r="C886" s="23"/>
      <c r="D886" s="23"/>
      <c r="E886" s="23"/>
      <c r="F886" s="23"/>
      <c r="G886" s="23"/>
      <c r="H886" s="23"/>
      <c r="I886" s="23"/>
      <c r="J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row>
    <row r="887" customFormat="false" ht="15.75" hidden="false" customHeight="true" outlineLevel="0" collapsed="false">
      <c r="A887" s="23"/>
      <c r="B887" s="23"/>
      <c r="C887" s="23"/>
      <c r="D887" s="23"/>
      <c r="E887" s="23"/>
      <c r="F887" s="23"/>
      <c r="G887" s="23"/>
      <c r="H887" s="23"/>
      <c r="I887" s="23"/>
      <c r="J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row>
    <row r="888" customFormat="false" ht="15.75" hidden="false" customHeight="true" outlineLevel="0" collapsed="false">
      <c r="A888" s="23"/>
      <c r="B888" s="23"/>
      <c r="C888" s="23"/>
      <c r="D888" s="23"/>
      <c r="E888" s="23"/>
      <c r="F888" s="23"/>
      <c r="G888" s="23"/>
      <c r="H888" s="23"/>
      <c r="I888" s="23"/>
      <c r="J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row>
    <row r="889" customFormat="false" ht="15.75" hidden="false" customHeight="true" outlineLevel="0" collapsed="false">
      <c r="A889" s="23"/>
      <c r="B889" s="23"/>
      <c r="C889" s="23"/>
      <c r="D889" s="23"/>
      <c r="E889" s="23"/>
      <c r="F889" s="23"/>
      <c r="G889" s="23"/>
      <c r="H889" s="23"/>
      <c r="I889" s="23"/>
      <c r="J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row>
    <row r="890" customFormat="false" ht="15.75" hidden="false" customHeight="true" outlineLevel="0" collapsed="false">
      <c r="A890" s="23"/>
      <c r="B890" s="23"/>
      <c r="C890" s="23"/>
      <c r="D890" s="23"/>
      <c r="E890" s="23"/>
      <c r="F890" s="23"/>
      <c r="G890" s="23"/>
      <c r="H890" s="23"/>
      <c r="I890" s="23"/>
      <c r="J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row>
    <row r="891" customFormat="false" ht="15.75" hidden="false" customHeight="true" outlineLevel="0" collapsed="false">
      <c r="A891" s="23"/>
      <c r="B891" s="23"/>
      <c r="C891" s="23"/>
      <c r="D891" s="23"/>
      <c r="E891" s="23"/>
      <c r="F891" s="23"/>
      <c r="G891" s="23"/>
      <c r="H891" s="23"/>
      <c r="I891" s="23"/>
      <c r="J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row>
    <row r="892" customFormat="false" ht="15.75" hidden="false" customHeight="true" outlineLevel="0" collapsed="false">
      <c r="A892" s="23"/>
      <c r="B892" s="23"/>
      <c r="C892" s="23"/>
      <c r="D892" s="23"/>
      <c r="E892" s="23"/>
      <c r="F892" s="23"/>
      <c r="G892" s="23"/>
      <c r="H892" s="23"/>
      <c r="I892" s="23"/>
      <c r="J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row>
    <row r="893" customFormat="false" ht="15.75" hidden="false" customHeight="true" outlineLevel="0" collapsed="false">
      <c r="A893" s="23"/>
      <c r="B893" s="23"/>
      <c r="C893" s="23"/>
      <c r="D893" s="23"/>
      <c r="E893" s="23"/>
      <c r="F893" s="23"/>
      <c r="G893" s="23"/>
      <c r="H893" s="23"/>
      <c r="I893" s="23"/>
      <c r="J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row>
    <row r="894" customFormat="false" ht="15.75" hidden="false" customHeight="true" outlineLevel="0" collapsed="false">
      <c r="A894" s="23"/>
      <c r="B894" s="23"/>
      <c r="C894" s="23"/>
      <c r="D894" s="23"/>
      <c r="E894" s="23"/>
      <c r="F894" s="23"/>
      <c r="G894" s="23"/>
      <c r="H894" s="23"/>
      <c r="I894" s="23"/>
      <c r="J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row>
    <row r="895" customFormat="false" ht="15.75" hidden="false" customHeight="true" outlineLevel="0" collapsed="false">
      <c r="A895" s="23"/>
      <c r="B895" s="23"/>
      <c r="C895" s="23"/>
      <c r="D895" s="23"/>
      <c r="E895" s="23"/>
      <c r="F895" s="23"/>
      <c r="G895" s="23"/>
      <c r="H895" s="23"/>
      <c r="I895" s="23"/>
      <c r="J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row>
    <row r="896" customFormat="false" ht="15.75" hidden="false" customHeight="true" outlineLevel="0" collapsed="false">
      <c r="A896" s="23"/>
      <c r="B896" s="23"/>
      <c r="C896" s="23"/>
      <c r="D896" s="23"/>
      <c r="E896" s="23"/>
      <c r="F896" s="23"/>
      <c r="G896" s="23"/>
      <c r="H896" s="23"/>
      <c r="I896" s="23"/>
      <c r="J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row>
    <row r="897" customFormat="false" ht="15.75" hidden="false" customHeight="true" outlineLevel="0" collapsed="false">
      <c r="A897" s="23"/>
      <c r="B897" s="23"/>
      <c r="C897" s="23"/>
      <c r="D897" s="23"/>
      <c r="E897" s="23"/>
      <c r="F897" s="23"/>
      <c r="G897" s="23"/>
      <c r="H897" s="23"/>
      <c r="I897" s="23"/>
      <c r="J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row>
    <row r="898" customFormat="false" ht="15.75" hidden="false" customHeight="true" outlineLevel="0" collapsed="false">
      <c r="A898" s="23"/>
      <c r="B898" s="23"/>
      <c r="C898" s="23"/>
      <c r="D898" s="23"/>
      <c r="E898" s="23"/>
      <c r="F898" s="23"/>
      <c r="G898" s="23"/>
      <c r="H898" s="23"/>
      <c r="I898" s="23"/>
      <c r="J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row>
    <row r="899" customFormat="false" ht="15.75" hidden="false" customHeight="true" outlineLevel="0" collapsed="false">
      <c r="A899" s="23"/>
      <c r="B899" s="23"/>
      <c r="C899" s="23"/>
      <c r="D899" s="23"/>
      <c r="E899" s="23"/>
      <c r="F899" s="23"/>
      <c r="G899" s="23"/>
      <c r="H899" s="23"/>
      <c r="I899" s="23"/>
      <c r="J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row>
    <row r="900" customFormat="false" ht="15.75" hidden="false" customHeight="true" outlineLevel="0" collapsed="false">
      <c r="A900" s="23"/>
      <c r="B900" s="23"/>
      <c r="C900" s="23"/>
      <c r="D900" s="23"/>
      <c r="E900" s="23"/>
      <c r="F900" s="23"/>
      <c r="G900" s="23"/>
      <c r="H900" s="23"/>
      <c r="I900" s="23"/>
      <c r="J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row>
    <row r="901" customFormat="false" ht="15.75" hidden="false" customHeight="true" outlineLevel="0" collapsed="false">
      <c r="A901" s="23"/>
      <c r="B901" s="23"/>
      <c r="C901" s="23"/>
      <c r="D901" s="23"/>
      <c r="E901" s="23"/>
      <c r="F901" s="23"/>
      <c r="G901" s="23"/>
      <c r="H901" s="23"/>
      <c r="I901" s="23"/>
      <c r="J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row>
    <row r="902" customFormat="false" ht="15.75" hidden="false" customHeight="true" outlineLevel="0" collapsed="false">
      <c r="A902" s="23"/>
      <c r="B902" s="23"/>
      <c r="C902" s="23"/>
      <c r="D902" s="23"/>
      <c r="E902" s="23"/>
      <c r="F902" s="23"/>
      <c r="G902" s="23"/>
      <c r="H902" s="23"/>
      <c r="I902" s="23"/>
      <c r="J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row>
    <row r="903" customFormat="false" ht="15.75" hidden="false" customHeight="true" outlineLevel="0" collapsed="false">
      <c r="A903" s="23"/>
      <c r="B903" s="23"/>
      <c r="C903" s="23"/>
      <c r="D903" s="23"/>
      <c r="E903" s="23"/>
      <c r="F903" s="23"/>
      <c r="G903" s="23"/>
      <c r="H903" s="23"/>
      <c r="I903" s="23"/>
      <c r="J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row>
    <row r="904" customFormat="false" ht="15.75" hidden="false" customHeight="true" outlineLevel="0" collapsed="false">
      <c r="A904" s="23"/>
      <c r="B904" s="23"/>
      <c r="C904" s="23"/>
      <c r="D904" s="23"/>
      <c r="E904" s="23"/>
      <c r="F904" s="23"/>
      <c r="G904" s="23"/>
      <c r="H904" s="23"/>
      <c r="I904" s="23"/>
      <c r="J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row>
    <row r="905" customFormat="false" ht="15.75" hidden="false" customHeight="true" outlineLevel="0" collapsed="false">
      <c r="A905" s="23"/>
      <c r="B905" s="23"/>
      <c r="C905" s="23"/>
      <c r="D905" s="23"/>
      <c r="E905" s="23"/>
      <c r="F905" s="23"/>
      <c r="G905" s="23"/>
      <c r="H905" s="23"/>
      <c r="I905" s="23"/>
      <c r="J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row>
    <row r="906" customFormat="false" ht="15.75" hidden="false" customHeight="true" outlineLevel="0" collapsed="false">
      <c r="A906" s="23"/>
      <c r="B906" s="23"/>
      <c r="C906" s="23"/>
      <c r="D906" s="23"/>
      <c r="E906" s="23"/>
      <c r="F906" s="23"/>
      <c r="G906" s="23"/>
      <c r="H906" s="23"/>
      <c r="I906" s="23"/>
      <c r="J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row>
    <row r="907" customFormat="false" ht="15.75" hidden="false" customHeight="true" outlineLevel="0" collapsed="false">
      <c r="A907" s="23"/>
      <c r="B907" s="23"/>
      <c r="C907" s="23"/>
      <c r="D907" s="23"/>
      <c r="E907" s="23"/>
      <c r="F907" s="23"/>
      <c r="G907" s="23"/>
      <c r="H907" s="23"/>
      <c r="I907" s="23"/>
      <c r="J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row>
    <row r="908" customFormat="false" ht="15.75" hidden="false" customHeight="true" outlineLevel="0" collapsed="false">
      <c r="A908" s="23"/>
      <c r="B908" s="23"/>
      <c r="C908" s="23"/>
      <c r="D908" s="23"/>
      <c r="E908" s="23"/>
      <c r="F908" s="23"/>
      <c r="G908" s="23"/>
      <c r="H908" s="23"/>
      <c r="I908" s="23"/>
      <c r="J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row>
    <row r="909" customFormat="false" ht="15.75" hidden="false" customHeight="true" outlineLevel="0" collapsed="false">
      <c r="A909" s="23"/>
      <c r="B909" s="23"/>
      <c r="C909" s="23"/>
      <c r="D909" s="23"/>
      <c r="E909" s="23"/>
      <c r="F909" s="23"/>
      <c r="G909" s="23"/>
      <c r="H909" s="23"/>
      <c r="I909" s="23"/>
      <c r="J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row>
    <row r="910" customFormat="false" ht="15.75" hidden="false" customHeight="true" outlineLevel="0" collapsed="false">
      <c r="A910" s="23"/>
      <c r="B910" s="23"/>
      <c r="C910" s="23"/>
      <c r="D910" s="23"/>
      <c r="E910" s="23"/>
      <c r="F910" s="23"/>
      <c r="G910" s="23"/>
      <c r="H910" s="23"/>
      <c r="I910" s="23"/>
      <c r="J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row>
    <row r="911" customFormat="false" ht="15.75" hidden="false" customHeight="true" outlineLevel="0" collapsed="false">
      <c r="A911" s="23"/>
      <c r="B911" s="23"/>
      <c r="C911" s="23"/>
      <c r="D911" s="23"/>
      <c r="E911" s="23"/>
      <c r="F911" s="23"/>
      <c r="G911" s="23"/>
      <c r="H911" s="23"/>
      <c r="I911" s="23"/>
      <c r="J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row>
    <row r="912" customFormat="false" ht="15.75" hidden="false" customHeight="true" outlineLevel="0" collapsed="false">
      <c r="A912" s="23"/>
      <c r="B912" s="23"/>
      <c r="C912" s="23"/>
      <c r="D912" s="23"/>
      <c r="E912" s="23"/>
      <c r="F912" s="23"/>
      <c r="G912" s="23"/>
      <c r="H912" s="23"/>
      <c r="I912" s="23"/>
      <c r="J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row>
    <row r="913" customFormat="false" ht="15.75" hidden="false" customHeight="true" outlineLevel="0" collapsed="false">
      <c r="A913" s="23"/>
      <c r="B913" s="23"/>
      <c r="C913" s="23"/>
      <c r="D913" s="23"/>
      <c r="E913" s="23"/>
      <c r="F913" s="23"/>
      <c r="G913" s="23"/>
      <c r="H913" s="23"/>
      <c r="I913" s="23"/>
      <c r="J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row>
    <row r="914" customFormat="false" ht="15.75" hidden="false" customHeight="true" outlineLevel="0" collapsed="false">
      <c r="A914" s="23"/>
      <c r="B914" s="23"/>
      <c r="C914" s="23"/>
      <c r="D914" s="23"/>
      <c r="E914" s="23"/>
      <c r="F914" s="23"/>
      <c r="G914" s="23"/>
      <c r="H914" s="23"/>
      <c r="I914" s="23"/>
      <c r="J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row>
    <row r="915" customFormat="false" ht="15.75" hidden="false" customHeight="true" outlineLevel="0" collapsed="false">
      <c r="A915" s="23"/>
      <c r="B915" s="23"/>
      <c r="C915" s="23"/>
      <c r="D915" s="23"/>
      <c r="E915" s="23"/>
      <c r="F915" s="23"/>
      <c r="G915" s="23"/>
      <c r="H915" s="23"/>
      <c r="I915" s="23"/>
      <c r="J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row>
    <row r="916" customFormat="false" ht="15.75" hidden="false" customHeight="true" outlineLevel="0" collapsed="false">
      <c r="A916" s="23"/>
      <c r="B916" s="23"/>
      <c r="C916" s="23"/>
      <c r="D916" s="23"/>
      <c r="E916" s="23"/>
      <c r="F916" s="23"/>
      <c r="G916" s="23"/>
      <c r="H916" s="23"/>
      <c r="I916" s="23"/>
      <c r="J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row>
    <row r="917" customFormat="false" ht="15.75" hidden="false" customHeight="true" outlineLevel="0" collapsed="false">
      <c r="A917" s="23"/>
      <c r="B917" s="23"/>
      <c r="C917" s="23"/>
      <c r="D917" s="23"/>
      <c r="E917" s="23"/>
      <c r="F917" s="23"/>
      <c r="G917" s="23"/>
      <c r="H917" s="23"/>
      <c r="I917" s="23"/>
      <c r="J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row>
    <row r="918" customFormat="false" ht="15.75" hidden="false" customHeight="true" outlineLevel="0" collapsed="false">
      <c r="A918" s="23"/>
      <c r="B918" s="23"/>
      <c r="C918" s="23"/>
      <c r="D918" s="23"/>
      <c r="E918" s="23"/>
      <c r="F918" s="23"/>
      <c r="G918" s="23"/>
      <c r="H918" s="23"/>
      <c r="I918" s="23"/>
      <c r="J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row>
    <row r="919" customFormat="false" ht="15.75" hidden="false" customHeight="true" outlineLevel="0" collapsed="false">
      <c r="A919" s="23"/>
      <c r="B919" s="23"/>
      <c r="C919" s="23"/>
      <c r="D919" s="23"/>
      <c r="E919" s="23"/>
      <c r="F919" s="23"/>
      <c r="G919" s="23"/>
      <c r="H919" s="23"/>
      <c r="I919" s="23"/>
      <c r="J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row>
    <row r="920" customFormat="false" ht="15.75" hidden="false" customHeight="true" outlineLevel="0" collapsed="false">
      <c r="A920" s="23"/>
      <c r="B920" s="23"/>
      <c r="C920" s="23"/>
      <c r="D920" s="23"/>
      <c r="E920" s="23"/>
      <c r="F920" s="23"/>
      <c r="G920" s="23"/>
      <c r="H920" s="23"/>
      <c r="I920" s="23"/>
      <c r="J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row>
    <row r="921" customFormat="false" ht="15.75" hidden="false" customHeight="true" outlineLevel="0" collapsed="false">
      <c r="A921" s="23"/>
      <c r="B921" s="23"/>
      <c r="C921" s="23"/>
      <c r="D921" s="23"/>
      <c r="E921" s="23"/>
      <c r="F921" s="23"/>
      <c r="G921" s="23"/>
      <c r="H921" s="23"/>
      <c r="I921" s="23"/>
      <c r="J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row>
    <row r="922" customFormat="false" ht="15.75" hidden="false" customHeight="true" outlineLevel="0" collapsed="false">
      <c r="A922" s="23"/>
      <c r="B922" s="23"/>
      <c r="C922" s="23"/>
      <c r="D922" s="23"/>
      <c r="E922" s="23"/>
      <c r="F922" s="23"/>
      <c r="G922" s="23"/>
      <c r="H922" s="23"/>
      <c r="I922" s="23"/>
      <c r="J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row>
    <row r="923" customFormat="false" ht="15.75" hidden="false" customHeight="true" outlineLevel="0" collapsed="false">
      <c r="A923" s="23"/>
      <c r="B923" s="23"/>
      <c r="C923" s="23"/>
      <c r="D923" s="23"/>
      <c r="E923" s="23"/>
      <c r="F923" s="23"/>
      <c r="G923" s="23"/>
      <c r="H923" s="23"/>
      <c r="I923" s="23"/>
      <c r="J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row>
    <row r="924" customFormat="false" ht="15.75" hidden="false" customHeight="true" outlineLevel="0" collapsed="false">
      <c r="A924" s="23"/>
      <c r="B924" s="23"/>
      <c r="C924" s="23"/>
      <c r="D924" s="23"/>
      <c r="E924" s="23"/>
      <c r="F924" s="23"/>
      <c r="G924" s="23"/>
      <c r="H924" s="23"/>
      <c r="I924" s="23"/>
      <c r="J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row>
    <row r="925" customFormat="false" ht="15.75" hidden="false" customHeight="true" outlineLevel="0" collapsed="false">
      <c r="A925" s="23"/>
      <c r="B925" s="23"/>
      <c r="C925" s="23"/>
      <c r="D925" s="23"/>
      <c r="E925" s="23"/>
      <c r="F925" s="23"/>
      <c r="G925" s="23"/>
      <c r="H925" s="23"/>
      <c r="I925" s="23"/>
      <c r="J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row>
    <row r="926" customFormat="false" ht="15.75" hidden="false" customHeight="true" outlineLevel="0" collapsed="false">
      <c r="A926" s="23"/>
      <c r="B926" s="23"/>
      <c r="C926" s="23"/>
      <c r="D926" s="23"/>
      <c r="E926" s="23"/>
      <c r="F926" s="23"/>
      <c r="G926" s="23"/>
      <c r="H926" s="23"/>
      <c r="I926" s="23"/>
      <c r="J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row>
    <row r="927" customFormat="false" ht="15.75" hidden="false" customHeight="true" outlineLevel="0" collapsed="false">
      <c r="A927" s="23"/>
      <c r="B927" s="23"/>
      <c r="C927" s="23"/>
      <c r="D927" s="23"/>
      <c r="E927" s="23"/>
      <c r="F927" s="23"/>
      <c r="G927" s="23"/>
      <c r="H927" s="23"/>
      <c r="I927" s="23"/>
      <c r="J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row>
    <row r="928" customFormat="false" ht="15.75" hidden="false" customHeight="true" outlineLevel="0" collapsed="false">
      <c r="A928" s="23"/>
      <c r="B928" s="23"/>
      <c r="C928" s="23"/>
      <c r="D928" s="23"/>
      <c r="E928" s="23"/>
      <c r="F928" s="23"/>
      <c r="G928" s="23"/>
      <c r="H928" s="23"/>
      <c r="I928" s="23"/>
      <c r="J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row>
    <row r="929" customFormat="false" ht="15.75" hidden="false" customHeight="true" outlineLevel="0" collapsed="false">
      <c r="A929" s="23"/>
      <c r="B929" s="23"/>
      <c r="C929" s="23"/>
      <c r="D929" s="23"/>
      <c r="E929" s="23"/>
      <c r="F929" s="23"/>
      <c r="G929" s="23"/>
      <c r="H929" s="23"/>
      <c r="I929" s="23"/>
      <c r="J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row>
    <row r="930" customFormat="false" ht="15.75" hidden="false" customHeight="true" outlineLevel="0" collapsed="false">
      <c r="A930" s="23"/>
      <c r="B930" s="23"/>
      <c r="C930" s="23"/>
      <c r="D930" s="23"/>
      <c r="E930" s="23"/>
      <c r="F930" s="23"/>
      <c r="G930" s="23"/>
      <c r="H930" s="23"/>
      <c r="I930" s="23"/>
      <c r="J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row>
    <row r="931" customFormat="false" ht="15.75" hidden="false" customHeight="true" outlineLevel="0" collapsed="false">
      <c r="A931" s="23"/>
      <c r="B931" s="23"/>
      <c r="C931" s="23"/>
      <c r="D931" s="23"/>
      <c r="E931" s="23"/>
      <c r="F931" s="23"/>
      <c r="G931" s="23"/>
      <c r="H931" s="23"/>
      <c r="I931" s="23"/>
      <c r="J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row>
    <row r="932" customFormat="false" ht="15.75" hidden="false" customHeight="true" outlineLevel="0" collapsed="false">
      <c r="A932" s="23"/>
      <c r="B932" s="23"/>
      <c r="C932" s="23"/>
      <c r="D932" s="23"/>
      <c r="E932" s="23"/>
      <c r="F932" s="23"/>
      <c r="G932" s="23"/>
      <c r="H932" s="23"/>
      <c r="I932" s="23"/>
      <c r="J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row>
    <row r="933" customFormat="false" ht="15.75" hidden="false" customHeight="true" outlineLevel="0" collapsed="false">
      <c r="A933" s="23"/>
      <c r="B933" s="23"/>
      <c r="C933" s="23"/>
      <c r="D933" s="23"/>
      <c r="E933" s="23"/>
      <c r="F933" s="23"/>
      <c r="G933" s="23"/>
      <c r="H933" s="23"/>
      <c r="I933" s="23"/>
      <c r="J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row>
    <row r="934" customFormat="false" ht="15.75" hidden="false" customHeight="true" outlineLevel="0" collapsed="false">
      <c r="A934" s="23"/>
      <c r="B934" s="23"/>
      <c r="C934" s="23"/>
      <c r="D934" s="23"/>
      <c r="E934" s="23"/>
      <c r="F934" s="23"/>
      <c r="G934" s="23"/>
      <c r="H934" s="23"/>
      <c r="I934" s="23"/>
      <c r="J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row>
    <row r="935" customFormat="false" ht="15.75" hidden="false" customHeight="true" outlineLevel="0" collapsed="false">
      <c r="A935" s="23"/>
      <c r="B935" s="23"/>
      <c r="C935" s="23"/>
      <c r="D935" s="23"/>
      <c r="E935" s="23"/>
      <c r="F935" s="23"/>
      <c r="G935" s="23"/>
      <c r="H935" s="23"/>
      <c r="I935" s="23"/>
      <c r="J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row>
    <row r="936" customFormat="false" ht="15.75" hidden="false" customHeight="true" outlineLevel="0" collapsed="false">
      <c r="A936" s="23"/>
      <c r="B936" s="23"/>
      <c r="C936" s="23"/>
      <c r="D936" s="23"/>
      <c r="E936" s="23"/>
      <c r="F936" s="23"/>
      <c r="G936" s="23"/>
      <c r="H936" s="23"/>
      <c r="I936" s="23"/>
      <c r="J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row>
    <row r="937" customFormat="false" ht="15.75" hidden="false" customHeight="true" outlineLevel="0" collapsed="false">
      <c r="A937" s="23"/>
      <c r="B937" s="23"/>
      <c r="C937" s="23"/>
      <c r="D937" s="23"/>
      <c r="E937" s="23"/>
      <c r="F937" s="23"/>
      <c r="G937" s="23"/>
      <c r="H937" s="23"/>
      <c r="I937" s="23"/>
      <c r="J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row>
    <row r="938" customFormat="false" ht="15.75" hidden="false" customHeight="true" outlineLevel="0" collapsed="false">
      <c r="A938" s="23"/>
      <c r="B938" s="23"/>
      <c r="C938" s="23"/>
      <c r="D938" s="23"/>
      <c r="E938" s="23"/>
      <c r="F938" s="23"/>
      <c r="G938" s="23"/>
      <c r="H938" s="23"/>
      <c r="I938" s="23"/>
      <c r="J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row>
    <row r="939" customFormat="false" ht="15.75" hidden="false" customHeight="true" outlineLevel="0" collapsed="false">
      <c r="A939" s="23"/>
      <c r="B939" s="23"/>
      <c r="C939" s="23"/>
      <c r="D939" s="23"/>
      <c r="E939" s="23"/>
      <c r="F939" s="23"/>
      <c r="G939" s="23"/>
      <c r="H939" s="23"/>
      <c r="I939" s="23"/>
      <c r="J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row>
    <row r="940" customFormat="false" ht="15.75" hidden="false" customHeight="true" outlineLevel="0" collapsed="false">
      <c r="A940" s="23"/>
      <c r="B940" s="23"/>
      <c r="C940" s="23"/>
      <c r="D940" s="23"/>
      <c r="E940" s="23"/>
      <c r="F940" s="23"/>
      <c r="G940" s="23"/>
      <c r="H940" s="23"/>
      <c r="I940" s="23"/>
      <c r="J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row>
    <row r="941" customFormat="false" ht="15.75" hidden="false" customHeight="true" outlineLevel="0" collapsed="false">
      <c r="A941" s="23"/>
      <c r="B941" s="23"/>
      <c r="C941" s="23"/>
      <c r="D941" s="23"/>
      <c r="E941" s="23"/>
      <c r="F941" s="23"/>
      <c r="G941" s="23"/>
      <c r="H941" s="23"/>
      <c r="I941" s="23"/>
      <c r="J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row>
    <row r="942" customFormat="false" ht="15.75" hidden="false" customHeight="true" outlineLevel="0" collapsed="false">
      <c r="A942" s="23"/>
      <c r="B942" s="23"/>
      <c r="C942" s="23"/>
      <c r="D942" s="23"/>
      <c r="E942" s="23"/>
      <c r="F942" s="23"/>
      <c r="G942" s="23"/>
      <c r="H942" s="23"/>
      <c r="I942" s="23"/>
      <c r="J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row>
    <row r="943" customFormat="false" ht="15.75" hidden="false" customHeight="true" outlineLevel="0" collapsed="false">
      <c r="A943" s="23"/>
      <c r="B943" s="23"/>
      <c r="C943" s="23"/>
      <c r="D943" s="23"/>
      <c r="E943" s="23"/>
      <c r="F943" s="23"/>
      <c r="G943" s="23"/>
      <c r="H943" s="23"/>
      <c r="I943" s="23"/>
      <c r="J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row>
    <row r="944" customFormat="false" ht="15.75" hidden="false" customHeight="true" outlineLevel="0" collapsed="false">
      <c r="A944" s="23"/>
      <c r="B944" s="23"/>
      <c r="C944" s="23"/>
      <c r="D944" s="23"/>
      <c r="E944" s="23"/>
      <c r="F944" s="23"/>
      <c r="G944" s="23"/>
      <c r="H944" s="23"/>
      <c r="I944" s="23"/>
      <c r="J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row>
    <row r="945" customFormat="false" ht="15.75" hidden="false" customHeight="true" outlineLevel="0" collapsed="false">
      <c r="A945" s="23"/>
      <c r="B945" s="23"/>
      <c r="C945" s="23"/>
      <c r="D945" s="23"/>
      <c r="E945" s="23"/>
      <c r="F945" s="23"/>
      <c r="G945" s="23"/>
      <c r="H945" s="23"/>
      <c r="I945" s="23"/>
      <c r="J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row>
    <row r="946" customFormat="false" ht="15.75" hidden="false" customHeight="true" outlineLevel="0" collapsed="false">
      <c r="A946" s="23"/>
      <c r="B946" s="23"/>
      <c r="C946" s="23"/>
      <c r="D946" s="23"/>
      <c r="E946" s="23"/>
      <c r="F946" s="23"/>
      <c r="G946" s="23"/>
      <c r="H946" s="23"/>
      <c r="I946" s="23"/>
      <c r="J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row>
    <row r="947" customFormat="false" ht="15.75" hidden="false" customHeight="true" outlineLevel="0" collapsed="false">
      <c r="A947" s="23"/>
      <c r="B947" s="23"/>
      <c r="C947" s="23"/>
      <c r="D947" s="23"/>
      <c r="E947" s="23"/>
      <c r="F947" s="23"/>
      <c r="G947" s="23"/>
      <c r="H947" s="23"/>
      <c r="I947" s="23"/>
      <c r="J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row>
    <row r="948" customFormat="false" ht="15.75" hidden="false" customHeight="true" outlineLevel="0" collapsed="false">
      <c r="A948" s="23"/>
      <c r="B948" s="23"/>
      <c r="C948" s="23"/>
      <c r="D948" s="23"/>
      <c r="E948" s="23"/>
      <c r="F948" s="23"/>
      <c r="G948" s="23"/>
      <c r="H948" s="23"/>
      <c r="I948" s="23"/>
      <c r="J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row>
    <row r="949" customFormat="false" ht="15.75" hidden="false" customHeight="true" outlineLevel="0" collapsed="false">
      <c r="A949" s="23"/>
      <c r="B949" s="23"/>
      <c r="C949" s="23"/>
      <c r="D949" s="23"/>
      <c r="E949" s="23"/>
      <c r="F949" s="23"/>
      <c r="G949" s="23"/>
      <c r="H949" s="23"/>
      <c r="I949" s="23"/>
      <c r="J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row>
    <row r="950" customFormat="false" ht="15.75" hidden="false" customHeight="true" outlineLevel="0" collapsed="false">
      <c r="A950" s="23"/>
      <c r="B950" s="23"/>
      <c r="C950" s="23"/>
      <c r="D950" s="23"/>
      <c r="E950" s="23"/>
      <c r="F950" s="23"/>
      <c r="G950" s="23"/>
      <c r="H950" s="23"/>
      <c r="I950" s="23"/>
      <c r="J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row>
    <row r="951" customFormat="false" ht="15.75" hidden="false" customHeight="true" outlineLevel="0" collapsed="false">
      <c r="A951" s="23"/>
      <c r="B951" s="23"/>
      <c r="C951" s="23"/>
      <c r="D951" s="23"/>
      <c r="E951" s="23"/>
      <c r="F951" s="23"/>
      <c r="G951" s="23"/>
      <c r="H951" s="23"/>
      <c r="I951" s="23"/>
      <c r="J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row>
    <row r="952" customFormat="false" ht="15.75" hidden="false" customHeight="true" outlineLevel="0" collapsed="false">
      <c r="A952" s="23"/>
      <c r="B952" s="23"/>
      <c r="C952" s="23"/>
      <c r="D952" s="23"/>
      <c r="E952" s="23"/>
      <c r="F952" s="23"/>
      <c r="G952" s="23"/>
      <c r="H952" s="23"/>
      <c r="I952" s="23"/>
      <c r="J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row>
    <row r="953" customFormat="false" ht="15.75" hidden="false" customHeight="true" outlineLevel="0" collapsed="false">
      <c r="A953" s="23"/>
      <c r="B953" s="23"/>
      <c r="C953" s="23"/>
      <c r="D953" s="23"/>
      <c r="E953" s="23"/>
      <c r="F953" s="23"/>
      <c r="G953" s="23"/>
      <c r="H953" s="23"/>
      <c r="I953" s="23"/>
      <c r="J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row>
    <row r="954" customFormat="false" ht="15.75" hidden="false" customHeight="true" outlineLevel="0" collapsed="false">
      <c r="A954" s="23"/>
      <c r="B954" s="23"/>
      <c r="C954" s="23"/>
      <c r="D954" s="23"/>
      <c r="E954" s="23"/>
      <c r="F954" s="23"/>
      <c r="G954" s="23"/>
      <c r="H954" s="23"/>
      <c r="I954" s="23"/>
      <c r="J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row>
    <row r="955" customFormat="false" ht="15.75" hidden="false" customHeight="true" outlineLevel="0" collapsed="false">
      <c r="A955" s="23"/>
      <c r="B955" s="23"/>
      <c r="C955" s="23"/>
      <c r="D955" s="23"/>
      <c r="E955" s="23"/>
      <c r="F955" s="23"/>
      <c r="G955" s="23"/>
      <c r="H955" s="23"/>
      <c r="I955" s="23"/>
      <c r="J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row>
    <row r="956" customFormat="false" ht="15.75" hidden="false" customHeight="true" outlineLevel="0" collapsed="false">
      <c r="A956" s="23"/>
      <c r="B956" s="23"/>
      <c r="C956" s="23"/>
      <c r="D956" s="23"/>
      <c r="E956" s="23"/>
      <c r="F956" s="23"/>
      <c r="G956" s="23"/>
      <c r="H956" s="23"/>
      <c r="I956" s="23"/>
      <c r="J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row>
    <row r="957" customFormat="false" ht="15.75" hidden="false" customHeight="true" outlineLevel="0" collapsed="false">
      <c r="A957" s="23"/>
      <c r="B957" s="23"/>
      <c r="C957" s="23"/>
      <c r="D957" s="23"/>
      <c r="E957" s="23"/>
      <c r="F957" s="23"/>
      <c r="G957" s="23"/>
      <c r="H957" s="23"/>
      <c r="I957" s="23"/>
      <c r="J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row>
    <row r="958" customFormat="false" ht="15.75" hidden="false" customHeight="true" outlineLevel="0" collapsed="false">
      <c r="A958" s="23"/>
      <c r="B958" s="23"/>
      <c r="C958" s="23"/>
      <c r="D958" s="23"/>
      <c r="E958" s="23"/>
      <c r="F958" s="23"/>
      <c r="G958" s="23"/>
      <c r="H958" s="23"/>
      <c r="I958" s="23"/>
      <c r="J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row>
    <row r="959" customFormat="false" ht="15.75" hidden="false" customHeight="true" outlineLevel="0" collapsed="false">
      <c r="A959" s="23"/>
      <c r="B959" s="23"/>
      <c r="C959" s="23"/>
      <c r="D959" s="23"/>
      <c r="E959" s="23"/>
      <c r="F959" s="23"/>
      <c r="G959" s="23"/>
      <c r="H959" s="23"/>
      <c r="I959" s="23"/>
      <c r="J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row>
    <row r="960" customFormat="false" ht="15.75" hidden="false" customHeight="true" outlineLevel="0" collapsed="false">
      <c r="A960" s="23"/>
      <c r="B960" s="23"/>
      <c r="C960" s="23"/>
      <c r="D960" s="23"/>
      <c r="E960" s="23"/>
      <c r="F960" s="23"/>
      <c r="G960" s="23"/>
      <c r="H960" s="23"/>
      <c r="I960" s="23"/>
      <c r="J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row>
    <row r="961" customFormat="false" ht="15.75" hidden="false" customHeight="true" outlineLevel="0" collapsed="false">
      <c r="A961" s="23"/>
      <c r="B961" s="23"/>
      <c r="C961" s="23"/>
      <c r="D961" s="23"/>
      <c r="E961" s="23"/>
      <c r="F961" s="23"/>
      <c r="G961" s="23"/>
      <c r="H961" s="23"/>
      <c r="I961" s="23"/>
      <c r="J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row>
    <row r="962" customFormat="false" ht="15.75" hidden="false" customHeight="true" outlineLevel="0" collapsed="false">
      <c r="A962" s="23"/>
      <c r="B962" s="23"/>
      <c r="C962" s="23"/>
      <c r="D962" s="23"/>
      <c r="E962" s="23"/>
      <c r="F962" s="23"/>
      <c r="G962" s="23"/>
      <c r="H962" s="23"/>
      <c r="I962" s="23"/>
      <c r="J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row>
    <row r="963" customFormat="false" ht="15.75" hidden="false" customHeight="true" outlineLevel="0" collapsed="false">
      <c r="A963" s="23"/>
      <c r="B963" s="23"/>
      <c r="C963" s="23"/>
      <c r="D963" s="23"/>
      <c r="E963" s="23"/>
      <c r="F963" s="23"/>
      <c r="G963" s="23"/>
      <c r="H963" s="23"/>
      <c r="I963" s="23"/>
      <c r="J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row>
    <row r="964" customFormat="false" ht="15.75" hidden="false" customHeight="true" outlineLevel="0" collapsed="false">
      <c r="A964" s="23"/>
      <c r="B964" s="23"/>
      <c r="C964" s="23"/>
      <c r="D964" s="23"/>
      <c r="E964" s="23"/>
      <c r="F964" s="23"/>
      <c r="G964" s="23"/>
      <c r="H964" s="23"/>
      <c r="I964" s="23"/>
      <c r="J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row>
    <row r="965" customFormat="false" ht="15.75" hidden="false" customHeight="true" outlineLevel="0" collapsed="false">
      <c r="A965" s="23"/>
      <c r="B965" s="23"/>
      <c r="C965" s="23"/>
      <c r="D965" s="23"/>
      <c r="E965" s="23"/>
      <c r="F965" s="23"/>
      <c r="G965" s="23"/>
      <c r="H965" s="23"/>
      <c r="I965" s="23"/>
      <c r="J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row>
    <row r="966" customFormat="false" ht="15.75" hidden="false" customHeight="true" outlineLevel="0" collapsed="false">
      <c r="A966" s="23"/>
      <c r="B966" s="23"/>
      <c r="C966" s="23"/>
      <c r="D966" s="23"/>
      <c r="E966" s="23"/>
      <c r="F966" s="23"/>
      <c r="G966" s="23"/>
      <c r="H966" s="23"/>
      <c r="I966" s="23"/>
      <c r="J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row>
    <row r="967" customFormat="false" ht="15.75" hidden="false" customHeight="true" outlineLevel="0" collapsed="false">
      <c r="A967" s="23"/>
      <c r="B967" s="23"/>
      <c r="C967" s="23"/>
      <c r="D967" s="23"/>
      <c r="E967" s="23"/>
      <c r="F967" s="23"/>
      <c r="G967" s="23"/>
      <c r="H967" s="23"/>
      <c r="I967" s="23"/>
      <c r="J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row>
    <row r="968" customFormat="false" ht="15.75" hidden="false" customHeight="true" outlineLevel="0" collapsed="false">
      <c r="A968" s="23"/>
      <c r="B968" s="23"/>
      <c r="C968" s="23"/>
      <c r="D968" s="23"/>
      <c r="E968" s="23"/>
      <c r="F968" s="23"/>
      <c r="G968" s="23"/>
      <c r="H968" s="23"/>
      <c r="I968" s="23"/>
      <c r="J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row>
    <row r="969" customFormat="false" ht="15.75" hidden="false" customHeight="true" outlineLevel="0" collapsed="false">
      <c r="A969" s="23"/>
      <c r="B969" s="23"/>
      <c r="C969" s="23"/>
      <c r="D969" s="23"/>
      <c r="E969" s="23"/>
      <c r="F969" s="23"/>
      <c r="G969" s="23"/>
      <c r="H969" s="23"/>
      <c r="I969" s="23"/>
      <c r="J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row>
    <row r="970" customFormat="false" ht="15.75" hidden="false" customHeight="true" outlineLevel="0" collapsed="false">
      <c r="A970" s="23"/>
      <c r="B970" s="23"/>
      <c r="C970" s="23"/>
      <c r="D970" s="23"/>
      <c r="E970" s="23"/>
      <c r="F970" s="23"/>
      <c r="G970" s="23"/>
      <c r="H970" s="23"/>
      <c r="I970" s="23"/>
      <c r="J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row>
    <row r="971" customFormat="false" ht="15.75" hidden="false" customHeight="true" outlineLevel="0" collapsed="false">
      <c r="A971" s="23"/>
      <c r="B971" s="23"/>
      <c r="C971" s="23"/>
      <c r="D971" s="23"/>
      <c r="E971" s="23"/>
      <c r="F971" s="23"/>
      <c r="G971" s="23"/>
      <c r="H971" s="23"/>
      <c r="I971" s="23"/>
      <c r="J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row>
    <row r="972" customFormat="false" ht="15.75" hidden="false" customHeight="true" outlineLevel="0" collapsed="false">
      <c r="A972" s="23"/>
      <c r="B972" s="23"/>
      <c r="C972" s="23"/>
      <c r="D972" s="23"/>
      <c r="E972" s="23"/>
      <c r="F972" s="23"/>
      <c r="G972" s="23"/>
      <c r="H972" s="23"/>
      <c r="I972" s="23"/>
      <c r="J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row>
    <row r="973" customFormat="false" ht="15.75" hidden="false" customHeight="true" outlineLevel="0" collapsed="false">
      <c r="A973" s="23"/>
      <c r="B973" s="23"/>
      <c r="C973" s="23"/>
      <c r="D973" s="23"/>
      <c r="E973" s="23"/>
      <c r="F973" s="23"/>
      <c r="G973" s="23"/>
      <c r="H973" s="23"/>
      <c r="I973" s="23"/>
      <c r="J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row>
    <row r="974" customFormat="false" ht="15.75" hidden="false" customHeight="true" outlineLevel="0" collapsed="false">
      <c r="A974" s="23"/>
      <c r="B974" s="23"/>
      <c r="C974" s="23"/>
      <c r="D974" s="23"/>
      <c r="E974" s="23"/>
      <c r="F974" s="23"/>
      <c r="G974" s="23"/>
      <c r="H974" s="23"/>
      <c r="I974" s="23"/>
      <c r="J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row>
    <row r="975" customFormat="false" ht="15.75" hidden="false" customHeight="true" outlineLevel="0" collapsed="false">
      <c r="A975" s="23"/>
      <c r="B975" s="23"/>
      <c r="C975" s="23"/>
      <c r="D975" s="23"/>
      <c r="E975" s="23"/>
      <c r="F975" s="23"/>
      <c r="G975" s="23"/>
      <c r="H975" s="23"/>
      <c r="I975" s="23"/>
      <c r="J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row>
    <row r="976" customFormat="false" ht="15.75" hidden="false" customHeight="true" outlineLevel="0" collapsed="false">
      <c r="A976" s="23"/>
      <c r="B976" s="23"/>
      <c r="C976" s="23"/>
      <c r="D976" s="23"/>
      <c r="E976" s="23"/>
      <c r="F976" s="23"/>
      <c r="G976" s="23"/>
      <c r="H976" s="23"/>
      <c r="I976" s="23"/>
      <c r="J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row>
    <row r="977" customFormat="false" ht="15.75" hidden="false" customHeight="true" outlineLevel="0" collapsed="false">
      <c r="A977" s="23"/>
      <c r="B977" s="23"/>
      <c r="C977" s="23"/>
      <c r="D977" s="23"/>
      <c r="E977" s="23"/>
      <c r="F977" s="23"/>
      <c r="G977" s="23"/>
      <c r="H977" s="23"/>
      <c r="I977" s="23"/>
      <c r="J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row>
    <row r="978" customFormat="false" ht="15.75" hidden="false" customHeight="true" outlineLevel="0" collapsed="false">
      <c r="A978" s="23"/>
      <c r="B978" s="23"/>
      <c r="C978" s="23"/>
      <c r="D978" s="23"/>
      <c r="E978" s="23"/>
      <c r="F978" s="23"/>
      <c r="G978" s="23"/>
      <c r="H978" s="23"/>
      <c r="I978" s="23"/>
      <c r="J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row>
    <row r="979" customFormat="false" ht="15.75" hidden="false" customHeight="true" outlineLevel="0" collapsed="false">
      <c r="A979" s="23"/>
      <c r="B979" s="23"/>
      <c r="C979" s="23"/>
      <c r="D979" s="23"/>
      <c r="E979" s="23"/>
      <c r="F979" s="23"/>
      <c r="G979" s="23"/>
      <c r="H979" s="23"/>
      <c r="I979" s="23"/>
      <c r="J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row>
    <row r="980" customFormat="false" ht="15.75" hidden="false" customHeight="true" outlineLevel="0" collapsed="false">
      <c r="A980" s="23"/>
      <c r="B980" s="23"/>
      <c r="C980" s="23"/>
      <c r="D980" s="23"/>
      <c r="E980" s="23"/>
      <c r="F980" s="23"/>
      <c r="G980" s="23"/>
      <c r="H980" s="23"/>
      <c r="I980" s="23"/>
      <c r="J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row>
    <row r="981" customFormat="false" ht="15.75" hidden="false" customHeight="true" outlineLevel="0" collapsed="false">
      <c r="A981" s="23"/>
      <c r="B981" s="23"/>
      <c r="C981" s="23"/>
      <c r="D981" s="23"/>
      <c r="E981" s="23"/>
      <c r="F981" s="23"/>
      <c r="G981" s="23"/>
      <c r="H981" s="23"/>
      <c r="I981" s="23"/>
      <c r="J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row>
    <row r="982" customFormat="false" ht="15.75" hidden="false" customHeight="true" outlineLevel="0" collapsed="false">
      <c r="A982" s="23"/>
      <c r="B982" s="23"/>
      <c r="C982" s="23"/>
      <c r="D982" s="23"/>
      <c r="E982" s="23"/>
      <c r="F982" s="23"/>
      <c r="G982" s="23"/>
      <c r="H982" s="23"/>
      <c r="I982" s="23"/>
      <c r="J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row>
    <row r="983" customFormat="false" ht="15.75" hidden="false" customHeight="true" outlineLevel="0" collapsed="false">
      <c r="A983" s="23"/>
      <c r="B983" s="23"/>
      <c r="C983" s="23"/>
      <c r="D983" s="23"/>
      <c r="E983" s="23"/>
      <c r="F983" s="23"/>
      <c r="G983" s="23"/>
      <c r="H983" s="23"/>
      <c r="I983" s="23"/>
      <c r="J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row>
    <row r="984" customFormat="false" ht="15.75" hidden="false" customHeight="true" outlineLevel="0" collapsed="false">
      <c r="A984" s="23"/>
      <c r="B984" s="23"/>
      <c r="C984" s="23"/>
      <c r="D984" s="23"/>
      <c r="E984" s="23"/>
      <c r="F984" s="23"/>
      <c r="G984" s="23"/>
      <c r="H984" s="23"/>
      <c r="I984" s="23"/>
      <c r="J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row>
    <row r="985" customFormat="false" ht="15.75" hidden="false" customHeight="true" outlineLevel="0" collapsed="false">
      <c r="A985" s="23"/>
      <c r="B985" s="23"/>
      <c r="C985" s="23"/>
      <c r="D985" s="23"/>
      <c r="E985" s="23"/>
      <c r="F985" s="23"/>
      <c r="G985" s="23"/>
      <c r="H985" s="23"/>
      <c r="I985" s="23"/>
      <c r="J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row>
    <row r="986" customFormat="false" ht="15.75" hidden="false" customHeight="true" outlineLevel="0" collapsed="false">
      <c r="A986" s="23"/>
      <c r="B986" s="23"/>
      <c r="C986" s="23"/>
      <c r="D986" s="23"/>
      <c r="E986" s="23"/>
      <c r="F986" s="23"/>
      <c r="G986" s="23"/>
      <c r="H986" s="23"/>
      <c r="I986" s="23"/>
      <c r="J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row>
    <row r="987" customFormat="false" ht="15.75" hidden="false" customHeight="true" outlineLevel="0" collapsed="false">
      <c r="A987" s="23"/>
      <c r="B987" s="23"/>
      <c r="C987" s="23"/>
      <c r="D987" s="23"/>
      <c r="E987" s="23"/>
      <c r="F987" s="23"/>
      <c r="G987" s="23"/>
      <c r="H987" s="23"/>
      <c r="I987" s="23"/>
      <c r="J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row>
    <row r="988" customFormat="false" ht="15.75" hidden="false" customHeight="true" outlineLevel="0" collapsed="false">
      <c r="A988" s="23"/>
      <c r="B988" s="23"/>
      <c r="C988" s="23"/>
      <c r="D988" s="23"/>
      <c r="E988" s="23"/>
      <c r="F988" s="23"/>
      <c r="G988" s="23"/>
      <c r="H988" s="23"/>
      <c r="I988" s="23"/>
      <c r="J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row>
    <row r="989" customFormat="false" ht="15.75" hidden="false" customHeight="true" outlineLevel="0" collapsed="false">
      <c r="A989" s="23"/>
      <c r="B989" s="23"/>
      <c r="C989" s="23"/>
      <c r="D989" s="23"/>
      <c r="E989" s="23"/>
      <c r="F989" s="23"/>
      <c r="G989" s="23"/>
      <c r="H989" s="23"/>
      <c r="I989" s="23"/>
      <c r="J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row>
    <row r="990" customFormat="false" ht="15.75" hidden="false" customHeight="true" outlineLevel="0" collapsed="false">
      <c r="A990" s="23"/>
      <c r="B990" s="23"/>
      <c r="C990" s="23"/>
      <c r="D990" s="23"/>
      <c r="E990" s="23"/>
      <c r="F990" s="23"/>
      <c r="G990" s="23"/>
      <c r="H990" s="23"/>
      <c r="I990" s="23"/>
      <c r="J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row>
    <row r="991" customFormat="false" ht="15.75" hidden="false" customHeight="true" outlineLevel="0" collapsed="false">
      <c r="A991" s="23"/>
      <c r="B991" s="23"/>
      <c r="C991" s="23"/>
      <c r="D991" s="23"/>
      <c r="E991" s="23"/>
      <c r="F991" s="23"/>
      <c r="G991" s="23"/>
      <c r="H991" s="23"/>
      <c r="I991" s="23"/>
      <c r="J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row>
    <row r="992" customFormat="false" ht="15.75" hidden="false" customHeight="true" outlineLevel="0" collapsed="false">
      <c r="A992" s="23"/>
      <c r="B992" s="23"/>
      <c r="C992" s="23"/>
      <c r="D992" s="23"/>
      <c r="E992" s="23"/>
      <c r="F992" s="23"/>
      <c r="G992" s="23"/>
      <c r="H992" s="23"/>
      <c r="I992" s="23"/>
      <c r="J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row>
    <row r="993" customFormat="false" ht="15.75" hidden="false" customHeight="true" outlineLevel="0" collapsed="false">
      <c r="A993" s="23"/>
      <c r="B993" s="23"/>
      <c r="C993" s="23"/>
      <c r="D993" s="23"/>
      <c r="E993" s="23"/>
      <c r="F993" s="23"/>
      <c r="G993" s="23"/>
      <c r="H993" s="23"/>
      <c r="I993" s="23"/>
      <c r="J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row>
    <row r="994" customFormat="false" ht="15.75" hidden="false" customHeight="true" outlineLevel="0" collapsed="false">
      <c r="A994" s="23"/>
      <c r="B994" s="23"/>
      <c r="C994" s="23"/>
      <c r="D994" s="23"/>
      <c r="E994" s="23"/>
      <c r="F994" s="23"/>
      <c r="G994" s="23"/>
      <c r="H994" s="23"/>
      <c r="I994" s="23"/>
      <c r="J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row>
    <row r="995" customFormat="false" ht="15.75" hidden="false" customHeight="true" outlineLevel="0" collapsed="false">
      <c r="A995" s="23"/>
      <c r="B995" s="23"/>
      <c r="C995" s="23"/>
      <c r="D995" s="23"/>
      <c r="E995" s="23"/>
      <c r="F995" s="23"/>
      <c r="G995" s="23"/>
      <c r="H995" s="23"/>
      <c r="I995" s="23"/>
      <c r="J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row>
    <row r="996" customFormat="false" ht="15.75" hidden="false" customHeight="true" outlineLevel="0" collapsed="false">
      <c r="A996" s="23"/>
      <c r="B996" s="23"/>
      <c r="C996" s="23"/>
      <c r="D996" s="23"/>
      <c r="E996" s="23"/>
      <c r="F996" s="23"/>
      <c r="G996" s="23"/>
      <c r="H996" s="23"/>
      <c r="I996" s="23"/>
      <c r="J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row>
    <row r="997" customFormat="false" ht="15.75" hidden="false" customHeight="true" outlineLevel="0" collapsed="false">
      <c r="A997" s="23"/>
      <c r="B997" s="23"/>
      <c r="C997" s="23"/>
      <c r="D997" s="23"/>
      <c r="E997" s="23"/>
      <c r="F997" s="23"/>
      <c r="G997" s="23"/>
      <c r="H997" s="23"/>
      <c r="I997" s="23"/>
      <c r="J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row>
    <row r="998" customFormat="false" ht="15.75" hidden="false" customHeight="true" outlineLevel="0" collapsed="false">
      <c r="A998" s="23"/>
      <c r="B998" s="23"/>
      <c r="C998" s="23"/>
      <c r="D998" s="23"/>
      <c r="E998" s="23"/>
      <c r="F998" s="23"/>
      <c r="G998" s="23"/>
      <c r="H998" s="23"/>
      <c r="I998" s="23"/>
      <c r="J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row>
    <row r="999" customFormat="false" ht="15.75" hidden="false" customHeight="true" outlineLevel="0" collapsed="false">
      <c r="A999" s="23"/>
      <c r="B999" s="23"/>
      <c r="C999" s="23"/>
      <c r="D999" s="23"/>
      <c r="E999" s="23"/>
      <c r="F999" s="23"/>
      <c r="G999" s="23"/>
      <c r="H999" s="23"/>
      <c r="I999" s="23"/>
      <c r="J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row>
    <row r="1000" customFormat="false" ht="15.75" hidden="false" customHeight="true" outlineLevel="0" collapsed="false">
      <c r="A1000" s="23"/>
      <c r="B1000" s="23"/>
      <c r="C1000" s="23"/>
      <c r="D1000" s="23"/>
      <c r="E1000" s="23"/>
      <c r="F1000" s="23"/>
      <c r="G1000" s="23"/>
      <c r="H1000" s="23"/>
      <c r="I1000" s="23"/>
      <c r="J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8"/>
    <col collapsed="false" customWidth="true" hidden="false" outlineLevel="0" max="3" min="3" style="1" width="31.5"/>
    <col collapsed="false" customWidth="true" hidden="false" outlineLevel="0" max="4" min="4" style="1" width="7.88"/>
    <col collapsed="false" customWidth="true" hidden="false" outlineLevel="0" max="5" min="5" style="1" width="18.63"/>
    <col collapsed="false" customWidth="true" hidden="false" outlineLevel="0" max="6" min="6" style="1" width="13.76"/>
    <col collapsed="false" customWidth="true" hidden="false" outlineLevel="0" max="10" min="7" style="1" width="17.5"/>
    <col collapsed="false" customWidth="true" hidden="false" outlineLevel="0" max="12" min="12" style="1" width="12.37"/>
    <col collapsed="false" customWidth="true" hidden="false" outlineLevel="0" max="14" min="13" style="1" width="26.63"/>
    <col collapsed="false" customWidth="true" hidden="false" outlineLevel="0" max="15" min="15" style="1" width="33.25"/>
    <col collapsed="false" customWidth="true" hidden="false" outlineLevel="0" max="16" min="16" style="1" width="44.88"/>
    <col collapsed="false" customWidth="true" hidden="false" outlineLevel="0" max="17" min="17" style="1" width="42"/>
    <col collapsed="false" customWidth="true" hidden="false" outlineLevel="0" max="18" min="18" style="1" width="42.13"/>
    <col collapsed="false" customWidth="true" hidden="false" outlineLevel="0" max="19" min="19" style="1" width="35.13"/>
    <col collapsed="false" customWidth="true" hidden="false" outlineLevel="0" max="20" min="20" style="1" width="30.13"/>
    <col collapsed="false" customWidth="true" hidden="false" outlineLevel="0" max="21" min="21" style="1" width="29.5"/>
    <col collapsed="false" customWidth="true" hidden="false" outlineLevel="0" max="22" min="22" style="1" width="26.26"/>
    <col collapsed="false" customWidth="true" hidden="false" outlineLevel="0" max="23" min="23" style="1" width="27.13"/>
    <col collapsed="false" customWidth="true" hidden="false" outlineLevel="0" max="24" min="24" style="1" width="11.5"/>
    <col collapsed="false" customWidth="true" hidden="false" outlineLevel="0" max="25" min="25" style="1" width="7"/>
    <col collapsed="false" customWidth="true" hidden="false" outlineLevel="0" max="26" min="26" style="1" width="13.38"/>
    <col collapsed="false" customWidth="true" hidden="false" outlineLevel="0" max="28" min="28" style="1" width="40.38"/>
    <col collapsed="false" customWidth="true" hidden="false" outlineLevel="0" max="29" min="29" style="1" width="22.88"/>
    <col collapsed="false" customWidth="true" hidden="false" outlineLevel="0" max="30" min="30" style="1" width="14.25"/>
    <col collapsed="false" customWidth="true" hidden="false" outlineLevel="0" max="31" min="31" style="1" width="46.75"/>
    <col collapsed="false" customWidth="true" hidden="false" outlineLevel="0" max="32" min="32" style="1" width="58"/>
    <col collapsed="false" customWidth="true" hidden="false" outlineLevel="0" max="33" min="33" style="1" width="82.88"/>
    <col collapsed="false" customWidth="true" hidden="false" outlineLevel="0" max="34" min="34" style="1" width="162.25"/>
    <col collapsed="false" customWidth="true" hidden="false" outlineLevel="0" max="35" min="35" style="1" width="18.38"/>
    <col collapsed="false" customWidth="true" hidden="false" outlineLevel="0" max="36" min="36" style="1" width="14.75"/>
    <col collapsed="false" customWidth="true" hidden="false" outlineLevel="0" max="37" min="37" style="1" width="21.88"/>
    <col collapsed="false" customWidth="true" hidden="false" outlineLevel="0" max="38" min="38" style="1" width="9.87"/>
    <col collapsed="false" customWidth="true" hidden="false" outlineLevel="0" max="39" min="39" style="1" width="7.38"/>
    <col collapsed="false" customWidth="true" hidden="false" outlineLevel="0" max="40" min="40" style="1" width="10.5"/>
    <col collapsed="false" customWidth="true" hidden="false" outlineLevel="0" max="41" min="41" style="1" width="32.76"/>
    <col collapsed="false" customWidth="true" hidden="false" outlineLevel="0" max="42" min="42" style="1" width="208.63"/>
    <col collapsed="false" customWidth="true" hidden="false" outlineLevel="0" max="43" min="43" style="1" width="16.13"/>
    <col collapsed="false" customWidth="true" hidden="false" outlineLevel="0" max="44" min="44" style="1" width="11.13"/>
    <col collapsed="false" customWidth="true" hidden="false" outlineLevel="0" max="45" min="45" style="1" width="7.88"/>
    <col collapsed="false" customWidth="true" hidden="false" outlineLevel="0" max="46" min="46" style="1" width="9.87"/>
    <col collapsed="false" customWidth="true" hidden="false" outlineLevel="0" max="47" min="47" style="1" width="7.38"/>
    <col collapsed="false" customWidth="true" hidden="false" outlineLevel="0" max="48" min="48" style="1" width="10.5"/>
    <col collapsed="false" customWidth="true" hidden="false" outlineLevel="0" max="49" min="49" style="1" width="15.63"/>
    <col collapsed="false" customWidth="true" hidden="false" outlineLevel="0" max="50" min="50" style="1" width="122.63"/>
    <col collapsed="false" customWidth="true" hidden="false" outlineLevel="0" max="54" min="51" style="1" width="7.63"/>
    <col collapsed="false" customWidth="true" hidden="false" outlineLevel="0" max="55" min="55" style="1" width="89.37"/>
  </cols>
  <sheetData>
    <row r="1" customFormat="false" ht="32.25" hidden="false" customHeight="true" outlineLevel="0" collapsed="false">
      <c r="A1" s="41" t="s">
        <v>0</v>
      </c>
      <c r="B1" s="41" t="s">
        <v>607</v>
      </c>
      <c r="C1" s="41" t="s">
        <v>2852</v>
      </c>
      <c r="D1" s="41" t="s">
        <v>2</v>
      </c>
      <c r="E1" s="41" t="s">
        <v>2853</v>
      </c>
      <c r="F1" s="41" t="s">
        <v>1585</v>
      </c>
      <c r="G1" s="41" t="s">
        <v>1586</v>
      </c>
      <c r="H1" s="41" t="s">
        <v>1587</v>
      </c>
      <c r="I1" s="41" t="s">
        <v>1588</v>
      </c>
      <c r="J1" s="41" t="s">
        <v>611</v>
      </c>
      <c r="K1" s="41" t="s">
        <v>612</v>
      </c>
      <c r="L1" s="41" t="s">
        <v>613</v>
      </c>
      <c r="M1" s="41" t="s">
        <v>1589</v>
      </c>
      <c r="N1" s="41" t="s">
        <v>614</v>
      </c>
      <c r="O1" s="41" t="s">
        <v>2854</v>
      </c>
      <c r="P1" s="41" t="s">
        <v>2855</v>
      </c>
      <c r="Q1" s="41" t="s">
        <v>2856</v>
      </c>
      <c r="R1" s="41" t="s">
        <v>618</v>
      </c>
      <c r="S1" s="41" t="s">
        <v>619</v>
      </c>
      <c r="T1" s="41" t="s">
        <v>2857</v>
      </c>
      <c r="U1" s="41" t="s">
        <v>2858</v>
      </c>
      <c r="V1" s="41" t="s">
        <v>2859</v>
      </c>
      <c r="W1" s="41" t="s">
        <v>623</v>
      </c>
      <c r="X1" s="41" t="s">
        <v>624</v>
      </c>
      <c r="Y1" s="41" t="s">
        <v>9</v>
      </c>
      <c r="Z1" s="41" t="s">
        <v>10</v>
      </c>
      <c r="AA1" s="41" t="s">
        <v>2860</v>
      </c>
      <c r="AB1" s="41" t="s">
        <v>626</v>
      </c>
      <c r="AC1" s="41" t="s">
        <v>11</v>
      </c>
      <c r="AD1" s="41" t="s">
        <v>2861</v>
      </c>
      <c r="AE1" s="41" t="s">
        <v>2862</v>
      </c>
      <c r="AF1" s="41" t="s">
        <v>629</v>
      </c>
      <c r="AG1" s="41" t="s">
        <v>630</v>
      </c>
      <c r="AH1" s="41" t="s">
        <v>631</v>
      </c>
      <c r="AI1" s="41" t="s">
        <v>632</v>
      </c>
      <c r="AJ1" s="41" t="s">
        <v>633</v>
      </c>
      <c r="AK1" s="41" t="s">
        <v>634</v>
      </c>
      <c r="AL1" s="41" t="s">
        <v>635</v>
      </c>
      <c r="AM1" s="41" t="s">
        <v>636</v>
      </c>
      <c r="AN1" s="41" t="s">
        <v>637</v>
      </c>
      <c r="AO1" s="41" t="s">
        <v>638</v>
      </c>
      <c r="AP1" s="41" t="s">
        <v>639</v>
      </c>
      <c r="AQ1" s="41" t="s">
        <v>640</v>
      </c>
      <c r="AR1" s="41" t="s">
        <v>641</v>
      </c>
      <c r="AS1" s="41" t="s">
        <v>642</v>
      </c>
      <c r="AT1" s="41" t="s">
        <v>643</v>
      </c>
      <c r="AU1" s="41" t="s">
        <v>644</v>
      </c>
      <c r="AV1" s="41" t="s">
        <v>645</v>
      </c>
      <c r="AW1" s="41" t="s">
        <v>646</v>
      </c>
      <c r="AX1" s="41" t="s">
        <v>647</v>
      </c>
      <c r="AY1" s="23"/>
      <c r="AZ1" s="23"/>
      <c r="BA1" s="23"/>
      <c r="BB1" s="23"/>
      <c r="BC1" s="23"/>
    </row>
    <row r="2" customFormat="false" ht="42" hidden="false" customHeight="true" outlineLevel="0" collapsed="false">
      <c r="A2" s="54" t="n">
        <v>1</v>
      </c>
      <c r="B2" s="46" t="s">
        <v>12</v>
      </c>
      <c r="C2" s="46" t="s">
        <v>648</v>
      </c>
      <c r="D2" s="46" t="s">
        <v>13</v>
      </c>
      <c r="E2" s="46" t="s">
        <v>2863</v>
      </c>
      <c r="F2" s="55" t="n">
        <v>32255</v>
      </c>
      <c r="G2" s="46" t="s">
        <v>2864</v>
      </c>
      <c r="H2" s="46" t="s">
        <v>1601</v>
      </c>
      <c r="I2" s="46" t="s">
        <v>2865</v>
      </c>
      <c r="J2" s="46"/>
      <c r="K2" s="46"/>
      <c r="L2" s="46"/>
      <c r="M2" s="46"/>
      <c r="N2" s="46"/>
      <c r="O2" s="49" t="s">
        <v>2866</v>
      </c>
      <c r="P2" s="49" t="s">
        <v>2867</v>
      </c>
      <c r="Q2" s="49" t="s">
        <v>2868</v>
      </c>
      <c r="R2" s="49" t="s">
        <v>2869</v>
      </c>
      <c r="S2" s="46" t="s">
        <v>2870</v>
      </c>
      <c r="T2" s="49" t="s">
        <v>15</v>
      </c>
      <c r="U2" s="49" t="s">
        <v>15</v>
      </c>
      <c r="V2" s="49" t="s">
        <v>15</v>
      </c>
      <c r="W2" s="49" t="s">
        <v>15</v>
      </c>
      <c r="X2" s="46" t="s">
        <v>15</v>
      </c>
      <c r="Y2" s="46" t="n">
        <v>1</v>
      </c>
      <c r="Z2" s="46" t="n">
        <v>1</v>
      </c>
      <c r="AA2" s="46" t="s">
        <v>655</v>
      </c>
      <c r="AB2" s="46" t="s">
        <v>15</v>
      </c>
      <c r="AC2" s="46" t="s">
        <v>2871</v>
      </c>
      <c r="AD2" s="23" t="s">
        <v>657</v>
      </c>
      <c r="AE2" s="23" t="s">
        <v>2872</v>
      </c>
      <c r="AF2" s="23" t="s">
        <v>2873</v>
      </c>
      <c r="AG2" s="23" t="s">
        <v>2874</v>
      </c>
      <c r="AH2" s="23" t="s">
        <v>2875</v>
      </c>
      <c r="AI2" s="23"/>
      <c r="AJ2" s="23"/>
      <c r="AK2" s="23"/>
      <c r="AL2" s="23"/>
      <c r="AM2" s="23"/>
      <c r="AN2" s="23"/>
      <c r="AO2" s="23"/>
      <c r="AP2" s="23"/>
      <c r="AQ2" s="23"/>
      <c r="AR2" s="23"/>
      <c r="AS2" s="23"/>
      <c r="AT2" s="23"/>
      <c r="AU2" s="23"/>
      <c r="AV2" s="23"/>
      <c r="AW2" s="23"/>
      <c r="AX2" s="23"/>
      <c r="AY2" s="23"/>
      <c r="AZ2" s="23"/>
      <c r="BA2" s="23"/>
      <c r="BB2" s="23"/>
      <c r="BC2" s="23" t="s">
        <v>660</v>
      </c>
    </row>
    <row r="3" customFormat="false" ht="42" hidden="false" customHeight="true" outlineLevel="0" collapsed="false">
      <c r="A3" s="54" t="n">
        <v>2</v>
      </c>
      <c r="B3" s="46" t="s">
        <v>17</v>
      </c>
      <c r="C3" s="46" t="s">
        <v>2876</v>
      </c>
      <c r="D3" s="46" t="s">
        <v>18</v>
      </c>
      <c r="E3" s="46" t="s">
        <v>2877</v>
      </c>
      <c r="F3" s="55" t="n">
        <v>36526</v>
      </c>
      <c r="G3" s="46" t="s">
        <v>2878</v>
      </c>
      <c r="H3" s="46" t="s">
        <v>1616</v>
      </c>
      <c r="I3" s="46" t="s">
        <v>2879</v>
      </c>
      <c r="J3" s="46" t="s">
        <v>2880</v>
      </c>
      <c r="K3" s="55" t="n">
        <v>36557</v>
      </c>
      <c r="L3" s="46" t="s">
        <v>2881</v>
      </c>
      <c r="M3" s="46" t="s">
        <v>1620</v>
      </c>
      <c r="N3" s="46"/>
      <c r="O3" s="49" t="s">
        <v>2882</v>
      </c>
      <c r="P3" s="49" t="s">
        <v>2883</v>
      </c>
      <c r="Q3" s="49" t="s">
        <v>2884</v>
      </c>
      <c r="R3" s="49" t="s">
        <v>2885</v>
      </c>
      <c r="S3" s="46" t="s">
        <v>2886</v>
      </c>
      <c r="T3" s="49" t="s">
        <v>15</v>
      </c>
      <c r="U3" s="49" t="s">
        <v>15</v>
      </c>
      <c r="V3" s="49" t="s">
        <v>15</v>
      </c>
      <c r="W3" s="49" t="s">
        <v>15</v>
      </c>
      <c r="X3" s="46" t="s">
        <v>15</v>
      </c>
      <c r="Y3" s="46" t="n">
        <v>1</v>
      </c>
      <c r="Z3" s="46" t="n">
        <v>3</v>
      </c>
      <c r="AA3" s="46" t="s">
        <v>655</v>
      </c>
      <c r="AB3" s="46" t="s">
        <v>15</v>
      </c>
      <c r="AC3" s="46" t="s">
        <v>2887</v>
      </c>
      <c r="AD3" s="23" t="s">
        <v>657</v>
      </c>
      <c r="AE3" s="23" t="s">
        <v>2888</v>
      </c>
      <c r="AF3" s="23" t="s">
        <v>2889</v>
      </c>
      <c r="AG3" s="23" t="s">
        <v>2874</v>
      </c>
      <c r="AH3" s="23" t="s">
        <v>2890</v>
      </c>
      <c r="AI3" s="51"/>
      <c r="AJ3" s="51"/>
      <c r="AK3" s="51"/>
      <c r="AL3" s="51"/>
      <c r="AM3" s="51"/>
      <c r="AN3" s="51"/>
      <c r="AO3" s="51"/>
      <c r="AP3" s="51"/>
      <c r="AQ3" s="51"/>
      <c r="AR3" s="51"/>
      <c r="AS3" s="51"/>
      <c r="AT3" s="51"/>
      <c r="AU3" s="51"/>
      <c r="AV3" s="51"/>
      <c r="AW3" s="51"/>
      <c r="AX3" s="51"/>
      <c r="AY3" s="51"/>
      <c r="AZ3" s="51"/>
      <c r="BA3" s="51"/>
      <c r="BB3" s="51"/>
      <c r="BC3" s="23" t="s">
        <v>2891</v>
      </c>
    </row>
    <row r="4" customFormat="false" ht="55.5" hidden="false" customHeight="true" outlineLevel="0" collapsed="false">
      <c r="A4" s="54" t="n">
        <v>3</v>
      </c>
      <c r="B4" s="46" t="s">
        <v>22</v>
      </c>
      <c r="C4" s="46" t="s">
        <v>2892</v>
      </c>
      <c r="D4" s="46" t="s">
        <v>13</v>
      </c>
      <c r="E4" s="46" t="s">
        <v>2893</v>
      </c>
      <c r="F4" s="57" t="n">
        <v>32835</v>
      </c>
      <c r="G4" s="46" t="s">
        <v>2894</v>
      </c>
      <c r="H4" s="46" t="s">
        <v>1634</v>
      </c>
      <c r="I4" s="46" t="s">
        <v>2895</v>
      </c>
      <c r="J4" s="46"/>
      <c r="K4" s="46"/>
      <c r="L4" s="46"/>
      <c r="M4" s="46"/>
      <c r="N4" s="46"/>
      <c r="O4" s="49" t="s">
        <v>2896</v>
      </c>
      <c r="P4" s="49" t="s">
        <v>2897</v>
      </c>
      <c r="Q4" s="49" t="s">
        <v>2898</v>
      </c>
      <c r="R4" s="49" t="s">
        <v>2899</v>
      </c>
      <c r="S4" s="46" t="s">
        <v>2900</v>
      </c>
      <c r="T4" s="49" t="s">
        <v>2901</v>
      </c>
      <c r="U4" s="49" t="s">
        <v>2867</v>
      </c>
      <c r="V4" s="49" t="s">
        <v>2902</v>
      </c>
      <c r="W4" s="49" t="s">
        <v>2869</v>
      </c>
      <c r="X4" s="46" t="s">
        <v>2903</v>
      </c>
      <c r="Y4" s="46" t="n">
        <v>2</v>
      </c>
      <c r="Z4" s="46" t="n">
        <v>3</v>
      </c>
      <c r="AA4" s="46" t="s">
        <v>655</v>
      </c>
      <c r="AB4" s="46" t="s">
        <v>23</v>
      </c>
      <c r="AC4" s="46" t="s">
        <v>2904</v>
      </c>
      <c r="AD4" s="23" t="s">
        <v>657</v>
      </c>
      <c r="AE4" s="23" t="s">
        <v>2872</v>
      </c>
      <c r="AF4" s="23" t="s">
        <v>2905</v>
      </c>
      <c r="AG4" s="23" t="s">
        <v>2874</v>
      </c>
      <c r="AH4" s="23" t="s">
        <v>2875</v>
      </c>
      <c r="AI4" s="51"/>
      <c r="AJ4" s="51"/>
      <c r="AK4" s="51"/>
      <c r="AL4" s="51"/>
      <c r="AM4" s="51"/>
      <c r="AN4" s="51"/>
      <c r="AO4" s="51"/>
      <c r="AP4" s="51"/>
      <c r="AQ4" s="51"/>
      <c r="AR4" s="51"/>
      <c r="AS4" s="51"/>
      <c r="AT4" s="51"/>
      <c r="AU4" s="51"/>
      <c r="AV4" s="51"/>
      <c r="AW4" s="51"/>
      <c r="AX4" s="51"/>
      <c r="AY4" s="51"/>
      <c r="AZ4" s="51"/>
      <c r="BA4" s="51"/>
      <c r="BB4" s="51"/>
      <c r="BC4" s="23" t="s">
        <v>2906</v>
      </c>
    </row>
    <row r="5" customFormat="false" ht="55.5" hidden="false" customHeight="true" outlineLevel="0" collapsed="false">
      <c r="A5" s="54" t="n">
        <v>4</v>
      </c>
      <c r="B5" s="46" t="s">
        <v>26</v>
      </c>
      <c r="C5" s="46" t="s">
        <v>2907</v>
      </c>
      <c r="D5" s="46" t="s">
        <v>18</v>
      </c>
      <c r="E5" s="46" t="s">
        <v>2908</v>
      </c>
      <c r="F5" s="55" t="n">
        <v>28290</v>
      </c>
      <c r="G5" s="46" t="s">
        <v>2909</v>
      </c>
      <c r="H5" s="46" t="s">
        <v>1649</v>
      </c>
      <c r="I5" s="46" t="s">
        <v>2910</v>
      </c>
      <c r="J5" s="46" t="s">
        <v>2911</v>
      </c>
      <c r="K5" s="55" t="n">
        <v>27575</v>
      </c>
      <c r="L5" s="46" t="s">
        <v>2912</v>
      </c>
      <c r="M5" s="46"/>
      <c r="N5" s="46"/>
      <c r="O5" s="49" t="s">
        <v>2913</v>
      </c>
      <c r="P5" s="49" t="s">
        <v>2914</v>
      </c>
      <c r="Q5" s="49" t="s">
        <v>2915</v>
      </c>
      <c r="R5" s="49" t="s">
        <v>2916</v>
      </c>
      <c r="S5" s="46" t="s">
        <v>2917</v>
      </c>
      <c r="T5" s="49" t="s">
        <v>15</v>
      </c>
      <c r="U5" s="49" t="s">
        <v>15</v>
      </c>
      <c r="V5" s="49" t="s">
        <v>15</v>
      </c>
      <c r="W5" s="49" t="s">
        <v>15</v>
      </c>
      <c r="X5" s="46" t="s">
        <v>15</v>
      </c>
      <c r="Y5" s="46" t="n">
        <v>1</v>
      </c>
      <c r="Z5" s="46" t="n">
        <v>3</v>
      </c>
      <c r="AA5" s="46" t="s">
        <v>655</v>
      </c>
      <c r="AB5" s="46" t="s">
        <v>2918</v>
      </c>
      <c r="AC5" s="46" t="s">
        <v>2919</v>
      </c>
      <c r="AD5" s="23" t="s">
        <v>657</v>
      </c>
      <c r="AE5" s="23" t="s">
        <v>2872</v>
      </c>
      <c r="AF5" s="23" t="s">
        <v>2920</v>
      </c>
      <c r="AG5" s="23" t="s">
        <v>2874</v>
      </c>
      <c r="AH5" s="23" t="s">
        <v>2875</v>
      </c>
      <c r="AI5" s="51"/>
      <c r="AJ5" s="51"/>
      <c r="AK5" s="51"/>
      <c r="AL5" s="51"/>
      <c r="AM5" s="51"/>
      <c r="AN5" s="51"/>
      <c r="AO5" s="51"/>
      <c r="AP5" s="51"/>
      <c r="AQ5" s="51"/>
      <c r="AR5" s="51"/>
      <c r="AS5" s="51"/>
      <c r="AT5" s="51"/>
      <c r="AU5" s="51"/>
      <c r="AV5" s="51"/>
      <c r="AW5" s="51"/>
      <c r="AX5" s="51"/>
      <c r="AY5" s="51"/>
      <c r="AZ5" s="51"/>
      <c r="BA5" s="51"/>
      <c r="BB5" s="51"/>
      <c r="BC5" s="23" t="s">
        <v>2888</v>
      </c>
    </row>
    <row r="6" customFormat="false" ht="42" hidden="false" customHeight="true" outlineLevel="0" collapsed="false">
      <c r="A6" s="54" t="n">
        <v>5</v>
      </c>
      <c r="B6" s="46" t="s">
        <v>30</v>
      </c>
      <c r="C6" s="46" t="s">
        <v>2921</v>
      </c>
      <c r="D6" s="46" t="s">
        <v>18</v>
      </c>
      <c r="E6" s="46" t="s">
        <v>2922</v>
      </c>
      <c r="F6" s="55" t="n">
        <v>27088</v>
      </c>
      <c r="G6" s="46" t="s">
        <v>2923</v>
      </c>
      <c r="H6" s="46" t="s">
        <v>1665</v>
      </c>
      <c r="I6" s="46" t="s">
        <v>2924</v>
      </c>
      <c r="J6" s="46" t="s">
        <v>2925</v>
      </c>
      <c r="K6" s="55" t="n">
        <v>27792</v>
      </c>
      <c r="L6" s="46" t="s">
        <v>2926</v>
      </c>
      <c r="M6" s="46"/>
      <c r="N6" s="46"/>
      <c r="O6" s="49" t="s">
        <v>2927</v>
      </c>
      <c r="P6" s="49" t="s">
        <v>2928</v>
      </c>
      <c r="Q6" s="49" t="s">
        <v>2929</v>
      </c>
      <c r="R6" s="49" t="s">
        <v>2930</v>
      </c>
      <c r="S6" s="46" t="s">
        <v>2931</v>
      </c>
      <c r="T6" s="49" t="s">
        <v>15</v>
      </c>
      <c r="U6" s="49" t="s">
        <v>15</v>
      </c>
      <c r="V6" s="49" t="s">
        <v>15</v>
      </c>
      <c r="W6" s="49" t="s">
        <v>15</v>
      </c>
      <c r="X6" s="46" t="s">
        <v>15</v>
      </c>
      <c r="Y6" s="46" t="n">
        <v>1</v>
      </c>
      <c r="Z6" s="46" t="n">
        <v>2</v>
      </c>
      <c r="AA6" s="46" t="s">
        <v>655</v>
      </c>
      <c r="AB6" s="46" t="s">
        <v>2932</v>
      </c>
      <c r="AC6" s="46" t="s">
        <v>2933</v>
      </c>
      <c r="AD6" s="23" t="s">
        <v>657</v>
      </c>
      <c r="AE6" s="23" t="s">
        <v>2872</v>
      </c>
      <c r="AF6" s="23" t="s">
        <v>2934</v>
      </c>
      <c r="AG6" s="23" t="s">
        <v>2874</v>
      </c>
      <c r="AH6" s="23" t="s">
        <v>2875</v>
      </c>
      <c r="AI6" s="51"/>
      <c r="AJ6" s="51"/>
      <c r="AK6" s="51"/>
      <c r="AL6" s="51"/>
      <c r="AM6" s="51"/>
      <c r="AN6" s="51"/>
      <c r="AO6" s="51"/>
      <c r="AP6" s="51"/>
      <c r="AQ6" s="51"/>
      <c r="AR6" s="51"/>
      <c r="AS6" s="51"/>
      <c r="AT6" s="51"/>
      <c r="AU6" s="51"/>
      <c r="AV6" s="51"/>
      <c r="AW6" s="51"/>
      <c r="AX6" s="51"/>
      <c r="AY6" s="51"/>
      <c r="AZ6" s="51"/>
      <c r="BA6" s="51"/>
      <c r="BB6" s="51"/>
      <c r="BC6" s="23" t="s">
        <v>2872</v>
      </c>
    </row>
    <row r="7" customFormat="false" ht="55.5" hidden="false" customHeight="true" outlineLevel="0" collapsed="false">
      <c r="A7" s="54" t="n">
        <v>6</v>
      </c>
      <c r="B7" s="46" t="s">
        <v>34</v>
      </c>
      <c r="C7" s="46" t="s">
        <v>2935</v>
      </c>
      <c r="D7" s="46" t="s">
        <v>13</v>
      </c>
      <c r="E7" s="46" t="s">
        <v>2936</v>
      </c>
      <c r="F7" s="55" t="n">
        <v>35647</v>
      </c>
      <c r="G7" s="46" t="s">
        <v>2937</v>
      </c>
      <c r="H7" s="46" t="s">
        <v>1682</v>
      </c>
      <c r="I7" s="46" t="s">
        <v>2938</v>
      </c>
      <c r="J7" s="46"/>
      <c r="K7" s="46"/>
      <c r="L7" s="46"/>
      <c r="M7" s="46"/>
      <c r="N7" s="46"/>
      <c r="O7" s="49" t="s">
        <v>2939</v>
      </c>
      <c r="P7" s="49" t="s">
        <v>2940</v>
      </c>
      <c r="Q7" s="49" t="s">
        <v>2941</v>
      </c>
      <c r="R7" s="49" t="s">
        <v>2942</v>
      </c>
      <c r="S7" s="46" t="s">
        <v>1625</v>
      </c>
      <c r="T7" s="49" t="s">
        <v>2943</v>
      </c>
      <c r="U7" s="49" t="s">
        <v>2944</v>
      </c>
      <c r="V7" s="49" t="s">
        <v>2945</v>
      </c>
      <c r="W7" s="49" t="s">
        <v>2946</v>
      </c>
      <c r="X7" s="46" t="s">
        <v>2947</v>
      </c>
      <c r="Y7" s="46" t="n">
        <v>2</v>
      </c>
      <c r="Z7" s="46" t="n">
        <v>2</v>
      </c>
      <c r="AA7" s="46" t="s">
        <v>655</v>
      </c>
      <c r="AB7" s="46" t="s">
        <v>2948</v>
      </c>
      <c r="AC7" s="46" t="s">
        <v>2949</v>
      </c>
      <c r="AD7" s="23" t="s">
        <v>657</v>
      </c>
      <c r="AE7" s="23" t="s">
        <v>2872</v>
      </c>
      <c r="AF7" s="23" t="s">
        <v>2950</v>
      </c>
      <c r="AG7" s="23" t="s">
        <v>2874</v>
      </c>
      <c r="AH7" s="23" t="s">
        <v>2875</v>
      </c>
      <c r="AI7" s="51"/>
      <c r="AJ7" s="51"/>
      <c r="AK7" s="51"/>
      <c r="AL7" s="51"/>
      <c r="AM7" s="51"/>
      <c r="AN7" s="51"/>
      <c r="AO7" s="51"/>
      <c r="AP7" s="51"/>
      <c r="AQ7" s="51"/>
      <c r="AR7" s="51"/>
      <c r="AS7" s="51"/>
      <c r="AT7" s="51"/>
      <c r="AU7" s="51"/>
      <c r="AV7" s="51"/>
      <c r="AW7" s="51"/>
      <c r="AX7" s="51"/>
      <c r="AY7" s="51"/>
      <c r="AZ7" s="51"/>
      <c r="BA7" s="51"/>
      <c r="BB7" s="51"/>
      <c r="BC7" s="23" t="s">
        <v>2951</v>
      </c>
    </row>
    <row r="8" customFormat="false" ht="42" hidden="false" customHeight="true" outlineLevel="0" collapsed="false">
      <c r="A8" s="54" t="n">
        <v>7</v>
      </c>
      <c r="B8" s="46" t="s">
        <v>38</v>
      </c>
      <c r="C8" s="46" t="s">
        <v>2952</v>
      </c>
      <c r="D8" s="46" t="s">
        <v>18</v>
      </c>
      <c r="E8" s="46" t="s">
        <v>2953</v>
      </c>
      <c r="F8" s="55" t="n">
        <v>21256</v>
      </c>
      <c r="G8" s="46" t="s">
        <v>2954</v>
      </c>
      <c r="H8" s="46"/>
      <c r="I8" s="46" t="s">
        <v>2955</v>
      </c>
      <c r="J8" s="46" t="s">
        <v>2956</v>
      </c>
      <c r="K8" s="55" t="n">
        <v>23579</v>
      </c>
      <c r="L8" s="46" t="s">
        <v>2957</v>
      </c>
      <c r="M8" s="46"/>
      <c r="N8" s="46"/>
      <c r="O8" s="49" t="s">
        <v>2958</v>
      </c>
      <c r="P8" s="49" t="s">
        <v>2959</v>
      </c>
      <c r="Q8" s="49" t="s">
        <v>2960</v>
      </c>
      <c r="R8" s="49" t="s">
        <v>2961</v>
      </c>
      <c r="S8" s="46" t="s">
        <v>2962</v>
      </c>
      <c r="T8" s="49" t="s">
        <v>15</v>
      </c>
      <c r="U8" s="49" t="s">
        <v>15</v>
      </c>
      <c r="V8" s="49" t="s">
        <v>15</v>
      </c>
      <c r="W8" s="49" t="s">
        <v>15</v>
      </c>
      <c r="X8" s="46" t="s">
        <v>15</v>
      </c>
      <c r="Y8" s="46" t="n">
        <v>1</v>
      </c>
      <c r="Z8" s="46" t="n">
        <v>4</v>
      </c>
      <c r="AA8" s="46" t="s">
        <v>671</v>
      </c>
      <c r="AB8" s="46" t="s">
        <v>2963</v>
      </c>
      <c r="AC8" s="46" t="s">
        <v>2964</v>
      </c>
      <c r="AD8" s="23" t="s">
        <v>657</v>
      </c>
      <c r="AE8" s="23" t="s">
        <v>2872</v>
      </c>
      <c r="AF8" s="23" t="s">
        <v>2965</v>
      </c>
      <c r="AG8" s="23" t="s">
        <v>2874</v>
      </c>
      <c r="AH8" s="23" t="s">
        <v>1706</v>
      </c>
      <c r="AI8" s="23"/>
      <c r="AJ8" s="23"/>
      <c r="AK8" s="23"/>
      <c r="AL8" s="23"/>
      <c r="AM8" s="23"/>
      <c r="AN8" s="23"/>
      <c r="AO8" s="23"/>
      <c r="AP8" s="23"/>
      <c r="AQ8" s="23"/>
      <c r="AR8" s="23"/>
      <c r="AS8" s="23"/>
      <c r="AT8" s="23"/>
      <c r="AU8" s="23"/>
      <c r="AV8" s="23"/>
      <c r="AW8" s="23"/>
      <c r="AX8" s="23"/>
      <c r="AY8" s="23"/>
      <c r="AZ8" s="23"/>
      <c r="BA8" s="23"/>
      <c r="BB8" s="23"/>
      <c r="BC8" s="23" t="s">
        <v>2966</v>
      </c>
    </row>
    <row r="9" customFormat="false" ht="42" hidden="false" customHeight="true" outlineLevel="0" collapsed="false">
      <c r="A9" s="54" t="n">
        <v>8</v>
      </c>
      <c r="B9" s="46" t="s">
        <v>43</v>
      </c>
      <c r="C9" s="46" t="s">
        <v>2967</v>
      </c>
      <c r="D9" s="46" t="s">
        <v>18</v>
      </c>
      <c r="E9" s="46" t="s">
        <v>2968</v>
      </c>
      <c r="F9" s="55" t="n">
        <v>31916</v>
      </c>
      <c r="G9" s="46" t="s">
        <v>2969</v>
      </c>
      <c r="H9" s="46" t="s">
        <v>1710</v>
      </c>
      <c r="I9" s="46" t="s">
        <v>2970</v>
      </c>
      <c r="J9" s="46" t="s">
        <v>2971</v>
      </c>
      <c r="K9" s="55" t="n">
        <v>31919</v>
      </c>
      <c r="L9" s="46" t="s">
        <v>2972</v>
      </c>
      <c r="M9" s="46"/>
      <c r="N9" s="46" t="s">
        <v>1714</v>
      </c>
      <c r="O9" s="49" t="s">
        <v>2973</v>
      </c>
      <c r="P9" s="49" t="s">
        <v>2974</v>
      </c>
      <c r="Q9" s="49" t="s">
        <v>2975</v>
      </c>
      <c r="R9" s="49" t="s">
        <v>2976</v>
      </c>
      <c r="S9" s="46" t="s">
        <v>2977</v>
      </c>
      <c r="T9" s="49" t="s">
        <v>2978</v>
      </c>
      <c r="U9" s="49" t="s">
        <v>2883</v>
      </c>
      <c r="V9" s="49" t="s">
        <v>2979</v>
      </c>
      <c r="W9" s="49" t="s">
        <v>2980</v>
      </c>
      <c r="X9" s="46" t="s">
        <v>2981</v>
      </c>
      <c r="Y9" s="46" t="n">
        <v>2</v>
      </c>
      <c r="Z9" s="46" t="n">
        <v>2</v>
      </c>
      <c r="AA9" s="46" t="s">
        <v>655</v>
      </c>
      <c r="AB9" s="46" t="s">
        <v>2982</v>
      </c>
      <c r="AC9" s="46" t="s">
        <v>2983</v>
      </c>
      <c r="AD9" s="23" t="s">
        <v>657</v>
      </c>
      <c r="AE9" s="23" t="s">
        <v>2906</v>
      </c>
      <c r="AF9" s="23" t="s">
        <v>2984</v>
      </c>
      <c r="AG9" s="23" t="s">
        <v>2874</v>
      </c>
      <c r="AH9" s="23" t="s">
        <v>2875</v>
      </c>
      <c r="AI9" s="23" t="s">
        <v>2985</v>
      </c>
      <c r="AJ9" s="23" t="s">
        <v>740</v>
      </c>
      <c r="AK9" s="23" t="s">
        <v>741</v>
      </c>
      <c r="AL9" s="63" t="n">
        <v>41391</v>
      </c>
      <c r="AM9" s="23" t="n">
        <v>13</v>
      </c>
      <c r="AN9" s="23" t="s">
        <v>2986</v>
      </c>
      <c r="AO9" s="23" t="s">
        <v>743</v>
      </c>
      <c r="AP9" s="23" t="s">
        <v>2987</v>
      </c>
      <c r="AQ9" s="23" t="s">
        <v>2988</v>
      </c>
      <c r="AR9" s="23" t="s">
        <v>746</v>
      </c>
      <c r="AS9" s="23" t="s">
        <v>747</v>
      </c>
      <c r="AT9" s="63" t="n">
        <v>43357</v>
      </c>
      <c r="AU9" s="23" t="n">
        <v>8</v>
      </c>
      <c r="AV9" s="23" t="s">
        <v>2989</v>
      </c>
      <c r="AW9" s="23" t="s">
        <v>743</v>
      </c>
      <c r="AX9" s="23" t="s">
        <v>2990</v>
      </c>
      <c r="AY9" s="23"/>
      <c r="AZ9" s="23"/>
      <c r="BA9" s="23"/>
      <c r="BB9" s="23"/>
      <c r="BC9" s="23"/>
    </row>
    <row r="10" customFormat="false" ht="55.5" hidden="false" customHeight="true" outlineLevel="0" collapsed="false">
      <c r="A10" s="54" t="n">
        <v>9</v>
      </c>
      <c r="B10" s="46" t="s">
        <v>47</v>
      </c>
      <c r="C10" s="46" t="s">
        <v>2991</v>
      </c>
      <c r="D10" s="46" t="s">
        <v>48</v>
      </c>
      <c r="E10" s="46" t="s">
        <v>2992</v>
      </c>
      <c r="F10" s="55" t="n">
        <v>34176</v>
      </c>
      <c r="G10" s="46" t="s">
        <v>2993</v>
      </c>
      <c r="H10" s="46" t="s">
        <v>1733</v>
      </c>
      <c r="I10" s="46" t="s">
        <v>2994</v>
      </c>
      <c r="J10" s="46"/>
      <c r="K10" s="46"/>
      <c r="L10" s="46"/>
      <c r="M10" s="46"/>
      <c r="N10" s="46" t="s">
        <v>1735</v>
      </c>
      <c r="O10" s="49" t="s">
        <v>2995</v>
      </c>
      <c r="P10" s="49" t="s">
        <v>143</v>
      </c>
      <c r="Q10" s="49" t="s">
        <v>2996</v>
      </c>
      <c r="R10" s="49" t="s">
        <v>2997</v>
      </c>
      <c r="S10" s="46" t="s">
        <v>2998</v>
      </c>
      <c r="T10" s="49" t="s">
        <v>2999</v>
      </c>
      <c r="U10" s="49" t="s">
        <v>45</v>
      </c>
      <c r="V10" s="49" t="s">
        <v>3000</v>
      </c>
      <c r="W10" s="49" t="s">
        <v>3001</v>
      </c>
      <c r="X10" s="46" t="s">
        <v>3002</v>
      </c>
      <c r="Y10" s="46" t="n">
        <v>2</v>
      </c>
      <c r="Z10" s="46" t="n">
        <v>3</v>
      </c>
      <c r="AA10" s="46" t="s">
        <v>655</v>
      </c>
      <c r="AB10" s="46" t="s">
        <v>3003</v>
      </c>
      <c r="AC10" s="46" t="s">
        <v>3004</v>
      </c>
      <c r="AD10" s="23" t="s">
        <v>657</v>
      </c>
      <c r="AE10" s="23" t="s">
        <v>2891</v>
      </c>
      <c r="AF10" s="23" t="s">
        <v>3005</v>
      </c>
      <c r="AG10" s="23" t="s">
        <v>2874</v>
      </c>
      <c r="AH10" s="23" t="s">
        <v>2875</v>
      </c>
      <c r="AI10" s="23" t="s">
        <v>3006</v>
      </c>
      <c r="AJ10" s="23" t="s">
        <v>740</v>
      </c>
      <c r="AK10" s="23" t="s">
        <v>758</v>
      </c>
      <c r="AL10" s="63" t="n">
        <v>42398</v>
      </c>
      <c r="AM10" s="23" t="n">
        <v>10</v>
      </c>
      <c r="AN10" s="23" t="s">
        <v>3007</v>
      </c>
      <c r="AO10" s="23" t="s">
        <v>743</v>
      </c>
      <c r="AP10" s="23" t="s">
        <v>3008</v>
      </c>
      <c r="AQ10" s="23"/>
      <c r="AR10" s="23"/>
      <c r="AS10" s="23"/>
      <c r="AT10" s="23"/>
      <c r="AU10" s="23"/>
      <c r="AV10" s="23"/>
      <c r="AW10" s="23"/>
      <c r="AX10" s="23"/>
      <c r="AY10" s="23"/>
      <c r="AZ10" s="23"/>
      <c r="BA10" s="23"/>
      <c r="BB10" s="23"/>
      <c r="BC10" s="23" t="s">
        <v>726</v>
      </c>
    </row>
    <row r="11" customFormat="false" ht="55.5" hidden="false" customHeight="true" outlineLevel="0" collapsed="false">
      <c r="A11" s="54" t="n">
        <v>10</v>
      </c>
      <c r="B11" s="46" t="s">
        <v>52</v>
      </c>
      <c r="C11" s="46" t="s">
        <v>3009</v>
      </c>
      <c r="D11" s="46" t="s">
        <v>18</v>
      </c>
      <c r="E11" s="46" t="s">
        <v>3010</v>
      </c>
      <c r="F11" s="55" t="n">
        <v>29131</v>
      </c>
      <c r="G11" s="46" t="s">
        <v>3011</v>
      </c>
      <c r="H11" s="46" t="s">
        <v>1751</v>
      </c>
      <c r="I11" s="46" t="s">
        <v>3012</v>
      </c>
      <c r="J11" s="46" t="s">
        <v>3013</v>
      </c>
      <c r="K11" s="55" t="n">
        <v>29468</v>
      </c>
      <c r="L11" s="46" t="s">
        <v>3014</v>
      </c>
      <c r="M11" s="46"/>
      <c r="N11" s="46"/>
      <c r="O11" s="49" t="s">
        <v>3015</v>
      </c>
      <c r="P11" s="49" t="s">
        <v>2928</v>
      </c>
      <c r="Q11" s="49" t="s">
        <v>3016</v>
      </c>
      <c r="R11" s="49" t="s">
        <v>3017</v>
      </c>
      <c r="S11" s="46" t="s">
        <v>3018</v>
      </c>
      <c r="T11" s="49" t="s">
        <v>3019</v>
      </c>
      <c r="U11" s="49" t="s">
        <v>3020</v>
      </c>
      <c r="V11" s="49" t="s">
        <v>3021</v>
      </c>
      <c r="W11" s="49" t="s">
        <v>3022</v>
      </c>
      <c r="X11" s="46" t="s">
        <v>3023</v>
      </c>
      <c r="Y11" s="46" t="n">
        <v>2</v>
      </c>
      <c r="Z11" s="46" t="n">
        <v>3</v>
      </c>
      <c r="AA11" s="46" t="s">
        <v>655</v>
      </c>
      <c r="AB11" s="46" t="s">
        <v>3024</v>
      </c>
      <c r="AC11" s="46" t="s">
        <v>3025</v>
      </c>
      <c r="AD11" s="23" t="s">
        <v>657</v>
      </c>
      <c r="AE11" s="23" t="s">
        <v>2906</v>
      </c>
      <c r="AF11" s="23" t="s">
        <v>3026</v>
      </c>
      <c r="AG11" s="23" t="s">
        <v>2874</v>
      </c>
      <c r="AH11" s="23" t="s">
        <v>2875</v>
      </c>
      <c r="AI11" s="23"/>
      <c r="AJ11" s="23"/>
      <c r="AK11" s="23"/>
      <c r="AL11" s="23"/>
      <c r="AM11" s="23"/>
      <c r="AN11" s="23"/>
      <c r="AO11" s="23"/>
      <c r="AP11" s="23"/>
      <c r="AQ11" s="23"/>
      <c r="AR11" s="23"/>
      <c r="AS11" s="23"/>
      <c r="AT11" s="23"/>
      <c r="AU11" s="23"/>
      <c r="AV11" s="23"/>
      <c r="AW11" s="23"/>
      <c r="AX11" s="23"/>
      <c r="AY11" s="23"/>
      <c r="AZ11" s="23"/>
      <c r="BA11" s="23"/>
      <c r="BB11" s="23"/>
      <c r="BC11" s="23" t="s">
        <v>657</v>
      </c>
    </row>
    <row r="12" customFormat="false" ht="69.75" hidden="false" customHeight="true" outlineLevel="0" collapsed="false">
      <c r="A12" s="54" t="n">
        <v>11</v>
      </c>
      <c r="B12" s="46" t="s">
        <v>56</v>
      </c>
      <c r="C12" s="46" t="s">
        <v>3027</v>
      </c>
      <c r="D12" s="46" t="s">
        <v>13</v>
      </c>
      <c r="E12" s="46" t="s">
        <v>3028</v>
      </c>
      <c r="F12" s="55" t="n">
        <v>35825</v>
      </c>
      <c r="G12" s="46" t="s">
        <v>3029</v>
      </c>
      <c r="H12" s="46" t="s">
        <v>1767</v>
      </c>
      <c r="I12" s="46" t="s">
        <v>3030</v>
      </c>
      <c r="J12" s="46"/>
      <c r="K12" s="46"/>
      <c r="L12" s="46"/>
      <c r="M12" s="46"/>
      <c r="N12" s="46"/>
      <c r="O12" s="49" t="s">
        <v>3031</v>
      </c>
      <c r="P12" s="49" t="s">
        <v>2897</v>
      </c>
      <c r="Q12" s="49" t="s">
        <v>2898</v>
      </c>
      <c r="R12" s="49" t="s">
        <v>2899</v>
      </c>
      <c r="S12" s="46" t="s">
        <v>2900</v>
      </c>
      <c r="T12" s="49" t="s">
        <v>15</v>
      </c>
      <c r="U12" s="49" t="s">
        <v>15</v>
      </c>
      <c r="V12" s="49" t="s">
        <v>15</v>
      </c>
      <c r="W12" s="49" t="s">
        <v>15</v>
      </c>
      <c r="X12" s="46" t="s">
        <v>15</v>
      </c>
      <c r="Y12" s="46" t="n">
        <v>1</v>
      </c>
      <c r="Z12" s="46" t="n">
        <v>3</v>
      </c>
      <c r="AA12" s="46" t="s">
        <v>655</v>
      </c>
      <c r="AB12" s="46" t="s">
        <v>3032</v>
      </c>
      <c r="AC12" s="46" t="s">
        <v>3033</v>
      </c>
      <c r="AD12" s="23" t="s">
        <v>657</v>
      </c>
      <c r="AE12" s="23" t="s">
        <v>2872</v>
      </c>
      <c r="AF12" s="23" t="s">
        <v>3034</v>
      </c>
      <c r="AG12" s="23" t="s">
        <v>2874</v>
      </c>
      <c r="AH12" s="23" t="s">
        <v>2875</v>
      </c>
      <c r="AI12" s="23"/>
      <c r="AJ12" s="23"/>
      <c r="AK12" s="23"/>
      <c r="AL12" s="23"/>
      <c r="AM12" s="23"/>
      <c r="AN12" s="23"/>
      <c r="AO12" s="23"/>
      <c r="AP12" s="23"/>
      <c r="AQ12" s="23"/>
      <c r="AR12" s="23"/>
      <c r="AS12" s="23"/>
      <c r="AT12" s="23"/>
      <c r="AU12" s="23"/>
      <c r="AV12" s="23"/>
      <c r="AW12" s="23"/>
      <c r="AX12" s="23"/>
      <c r="AY12" s="23"/>
      <c r="AZ12" s="23"/>
      <c r="BA12" s="23"/>
      <c r="BB12" s="23"/>
      <c r="BC12" s="23" t="s">
        <v>761</v>
      </c>
    </row>
    <row r="13" customFormat="false" ht="69.75" hidden="false" customHeight="true" outlineLevel="0" collapsed="false">
      <c r="A13" s="54" t="n">
        <v>12</v>
      </c>
      <c r="B13" s="46" t="s">
        <v>60</v>
      </c>
      <c r="C13" s="46" t="s">
        <v>3035</v>
      </c>
      <c r="D13" s="46" t="s">
        <v>18</v>
      </c>
      <c r="E13" s="46" t="s">
        <v>3036</v>
      </c>
      <c r="F13" s="55" t="n">
        <v>29929</v>
      </c>
      <c r="G13" s="46" t="s">
        <v>3037</v>
      </c>
      <c r="H13" s="46" t="s">
        <v>1780</v>
      </c>
      <c r="I13" s="46" t="s">
        <v>3038</v>
      </c>
      <c r="J13" s="46" t="s">
        <v>3039</v>
      </c>
      <c r="K13" s="55" t="n">
        <v>30486</v>
      </c>
      <c r="L13" s="46" t="s">
        <v>3040</v>
      </c>
      <c r="M13" s="46"/>
      <c r="N13" s="46"/>
      <c r="O13" s="49" t="s">
        <v>3041</v>
      </c>
      <c r="P13" s="49" t="s">
        <v>3042</v>
      </c>
      <c r="Q13" s="49" t="s">
        <v>3043</v>
      </c>
      <c r="R13" s="49" t="s">
        <v>3044</v>
      </c>
      <c r="S13" s="46" t="s">
        <v>3045</v>
      </c>
      <c r="T13" s="49" t="s">
        <v>3046</v>
      </c>
      <c r="U13" s="49" t="s">
        <v>2940</v>
      </c>
      <c r="V13" s="49" t="s">
        <v>2941</v>
      </c>
      <c r="W13" s="49" t="s">
        <v>2942</v>
      </c>
      <c r="X13" s="46" t="s">
        <v>3047</v>
      </c>
      <c r="Y13" s="46" t="n">
        <v>2</v>
      </c>
      <c r="Z13" s="46" t="n">
        <v>3</v>
      </c>
      <c r="AA13" s="46" t="s">
        <v>655</v>
      </c>
      <c r="AB13" s="46" t="s">
        <v>3048</v>
      </c>
      <c r="AC13" s="46" t="s">
        <v>3049</v>
      </c>
      <c r="AD13" s="23" t="s">
        <v>657</v>
      </c>
      <c r="AE13" s="23" t="s">
        <v>2888</v>
      </c>
      <c r="AF13" s="23" t="s">
        <v>3050</v>
      </c>
      <c r="AG13" s="23" t="s">
        <v>2874</v>
      </c>
      <c r="AH13" s="23" t="s">
        <v>2875</v>
      </c>
      <c r="AI13" s="23"/>
      <c r="AJ13" s="23"/>
      <c r="AK13" s="23"/>
      <c r="AL13" s="23"/>
      <c r="AM13" s="23"/>
      <c r="AN13" s="23"/>
      <c r="AO13" s="23"/>
      <c r="AP13" s="23"/>
      <c r="AQ13" s="23"/>
      <c r="AR13" s="23"/>
      <c r="AS13" s="23"/>
      <c r="AT13" s="23"/>
      <c r="AU13" s="23"/>
      <c r="AV13" s="23"/>
      <c r="AW13" s="23"/>
      <c r="AX13" s="23"/>
      <c r="AY13" s="23"/>
      <c r="AZ13" s="23"/>
      <c r="BA13" s="23"/>
      <c r="BB13" s="23"/>
      <c r="BC13" s="23" t="s">
        <v>772</v>
      </c>
    </row>
    <row r="14" customFormat="false" ht="55.5" hidden="false" customHeight="true" outlineLevel="0" collapsed="false">
      <c r="A14" s="54" t="n">
        <v>13</v>
      </c>
      <c r="B14" s="46" t="s">
        <v>64</v>
      </c>
      <c r="C14" s="46" t="s">
        <v>3051</v>
      </c>
      <c r="D14" s="46" t="s">
        <v>13</v>
      </c>
      <c r="E14" s="46" t="s">
        <v>3052</v>
      </c>
      <c r="F14" s="55" t="n">
        <v>32953</v>
      </c>
      <c r="G14" s="46" t="s">
        <v>3053</v>
      </c>
      <c r="H14" s="46" t="s">
        <v>1795</v>
      </c>
      <c r="I14" s="46" t="s">
        <v>3054</v>
      </c>
      <c r="J14" s="46"/>
      <c r="K14" s="46"/>
      <c r="L14" s="46"/>
      <c r="M14" s="46"/>
      <c r="N14" s="46"/>
      <c r="O14" s="49" t="s">
        <v>3055</v>
      </c>
      <c r="P14" s="49" t="s">
        <v>911</v>
      </c>
      <c r="Q14" s="49" t="s">
        <v>3056</v>
      </c>
      <c r="R14" s="49" t="s">
        <v>2942</v>
      </c>
      <c r="S14" s="46" t="s">
        <v>1625</v>
      </c>
      <c r="T14" s="49" t="s">
        <v>3057</v>
      </c>
      <c r="U14" s="49" t="s">
        <v>2867</v>
      </c>
      <c r="V14" s="49" t="s">
        <v>3058</v>
      </c>
      <c r="W14" s="49" t="s">
        <v>3059</v>
      </c>
      <c r="X14" s="46" t="s">
        <v>3060</v>
      </c>
      <c r="Y14" s="46" t="n">
        <v>2</v>
      </c>
      <c r="Z14" s="46" t="n">
        <v>4</v>
      </c>
      <c r="AA14" s="46" t="s">
        <v>655</v>
      </c>
      <c r="AB14" s="46" t="s">
        <v>3061</v>
      </c>
      <c r="AC14" s="46" t="s">
        <v>3062</v>
      </c>
      <c r="AD14" s="23" t="s">
        <v>657</v>
      </c>
      <c r="AE14" s="23" t="s">
        <v>2906</v>
      </c>
      <c r="AF14" s="23" t="s">
        <v>3063</v>
      </c>
      <c r="AG14" s="23" t="s">
        <v>2874</v>
      </c>
      <c r="AH14" s="23" t="s">
        <v>2875</v>
      </c>
      <c r="AI14" s="23"/>
      <c r="AJ14" s="23"/>
      <c r="AK14" s="23"/>
      <c r="AL14" s="23"/>
      <c r="AM14" s="23"/>
      <c r="AN14" s="23"/>
      <c r="AO14" s="23"/>
      <c r="AP14" s="23"/>
      <c r="AQ14" s="23"/>
      <c r="AR14" s="23"/>
      <c r="AS14" s="23"/>
      <c r="AT14" s="23"/>
      <c r="AU14" s="23"/>
      <c r="AV14" s="23"/>
      <c r="AW14" s="23"/>
      <c r="AX14" s="23"/>
      <c r="AY14" s="23"/>
      <c r="AZ14" s="23"/>
      <c r="BA14" s="23"/>
      <c r="BB14" s="23"/>
      <c r="BC14" s="23"/>
    </row>
    <row r="15" customFormat="false" ht="126" hidden="false" customHeight="true" outlineLevel="0" collapsed="false">
      <c r="A15" s="54" t="n">
        <v>14</v>
      </c>
      <c r="B15" s="46" t="s">
        <v>69</v>
      </c>
      <c r="C15" s="46" t="s">
        <v>3064</v>
      </c>
      <c r="D15" s="46" t="s">
        <v>18</v>
      </c>
      <c r="E15" s="46" t="s">
        <v>3065</v>
      </c>
      <c r="F15" s="55" t="n">
        <v>30178</v>
      </c>
      <c r="G15" s="46" t="s">
        <v>3066</v>
      </c>
      <c r="H15" s="46" t="s">
        <v>1810</v>
      </c>
      <c r="I15" s="46" t="s">
        <v>3067</v>
      </c>
      <c r="J15" s="46" t="s">
        <v>3068</v>
      </c>
      <c r="K15" s="55" t="n">
        <v>31074</v>
      </c>
      <c r="L15" s="46" t="s">
        <v>3069</v>
      </c>
      <c r="M15" s="46"/>
      <c r="N15" s="46"/>
      <c r="O15" s="49" t="s">
        <v>3070</v>
      </c>
      <c r="P15" s="49" t="s">
        <v>3071</v>
      </c>
      <c r="Q15" s="49" t="s">
        <v>3072</v>
      </c>
      <c r="R15" s="49" t="s">
        <v>3073</v>
      </c>
      <c r="S15" s="46" t="s">
        <v>3074</v>
      </c>
      <c r="T15" s="49" t="s">
        <v>15</v>
      </c>
      <c r="U15" s="49" t="s">
        <v>15</v>
      </c>
      <c r="V15" s="49" t="s">
        <v>15</v>
      </c>
      <c r="W15" s="49" t="s">
        <v>15</v>
      </c>
      <c r="X15" s="46" t="s">
        <v>15</v>
      </c>
      <c r="Y15" s="46" t="n">
        <v>1</v>
      </c>
      <c r="Z15" s="46" t="n">
        <v>4</v>
      </c>
      <c r="AA15" s="46" t="s">
        <v>655</v>
      </c>
      <c r="AB15" s="46" t="s">
        <v>3075</v>
      </c>
      <c r="AC15" s="46" t="s">
        <v>3076</v>
      </c>
      <c r="AD15" s="23" t="s">
        <v>657</v>
      </c>
      <c r="AE15" s="23" t="s">
        <v>2888</v>
      </c>
      <c r="AF15" s="23" t="s">
        <v>3077</v>
      </c>
      <c r="AG15" s="23" t="s">
        <v>2874</v>
      </c>
      <c r="AH15" s="23" t="s">
        <v>2875</v>
      </c>
      <c r="AI15" s="23"/>
      <c r="AJ15" s="23"/>
      <c r="AK15" s="23"/>
      <c r="AL15" s="23"/>
      <c r="AM15" s="23"/>
      <c r="AN15" s="23"/>
      <c r="AO15" s="23"/>
      <c r="AP15" s="23"/>
      <c r="AQ15" s="23"/>
      <c r="AR15" s="23"/>
      <c r="AS15" s="23"/>
      <c r="AT15" s="23"/>
      <c r="AU15" s="23"/>
      <c r="AV15" s="23"/>
      <c r="AW15" s="23"/>
      <c r="AX15" s="23"/>
      <c r="AY15" s="23"/>
      <c r="AZ15" s="23"/>
      <c r="BA15" s="23"/>
      <c r="BB15" s="23"/>
      <c r="BC15" s="23" t="s">
        <v>3078</v>
      </c>
    </row>
    <row r="16" customFormat="false" ht="55.5" hidden="false" customHeight="true" outlineLevel="0" collapsed="false">
      <c r="A16" s="54" t="n">
        <v>15</v>
      </c>
      <c r="B16" s="46" t="s">
        <v>74</v>
      </c>
      <c r="C16" s="46" t="s">
        <v>3079</v>
      </c>
      <c r="D16" s="46" t="s">
        <v>13</v>
      </c>
      <c r="E16" s="46" t="s">
        <v>3080</v>
      </c>
      <c r="F16" s="55" t="n">
        <v>34821</v>
      </c>
      <c r="G16" s="46" t="s">
        <v>3081</v>
      </c>
      <c r="H16" s="46" t="s">
        <v>1826</v>
      </c>
      <c r="I16" s="46" t="s">
        <v>3082</v>
      </c>
      <c r="J16" s="46"/>
      <c r="K16" s="46"/>
      <c r="L16" s="46"/>
      <c r="M16" s="46"/>
      <c r="N16" s="46"/>
      <c r="O16" s="49" t="s">
        <v>3083</v>
      </c>
      <c r="P16" s="49" t="s">
        <v>2914</v>
      </c>
      <c r="Q16" s="49" t="s">
        <v>2915</v>
      </c>
      <c r="R16" s="49" t="s">
        <v>2916</v>
      </c>
      <c r="S16" s="46" t="s">
        <v>3084</v>
      </c>
      <c r="T16" s="49" t="s">
        <v>15</v>
      </c>
      <c r="U16" s="49" t="s">
        <v>15</v>
      </c>
      <c r="V16" s="49" t="s">
        <v>15</v>
      </c>
      <c r="W16" s="49" t="s">
        <v>15</v>
      </c>
      <c r="X16" s="46" t="s">
        <v>15</v>
      </c>
      <c r="Y16" s="46" t="n">
        <v>1</v>
      </c>
      <c r="Z16" s="46" t="n">
        <v>4</v>
      </c>
      <c r="AA16" s="46" t="s">
        <v>655</v>
      </c>
      <c r="AB16" s="46" t="s">
        <v>3085</v>
      </c>
      <c r="AC16" s="46" t="s">
        <v>3086</v>
      </c>
      <c r="AD16" s="23" t="s">
        <v>657</v>
      </c>
      <c r="AE16" s="23" t="s">
        <v>2888</v>
      </c>
      <c r="AF16" s="23" t="s">
        <v>3087</v>
      </c>
      <c r="AG16" s="23" t="s">
        <v>2874</v>
      </c>
      <c r="AH16" s="23" t="s">
        <v>2875</v>
      </c>
      <c r="AI16" s="23"/>
      <c r="AJ16" s="23"/>
      <c r="AK16" s="23"/>
      <c r="AL16" s="23"/>
      <c r="AM16" s="23"/>
      <c r="AN16" s="23"/>
      <c r="AO16" s="23"/>
      <c r="AP16" s="23"/>
      <c r="AQ16" s="23"/>
      <c r="AR16" s="23"/>
      <c r="AS16" s="23"/>
      <c r="AT16" s="23"/>
      <c r="AU16" s="23"/>
      <c r="AV16" s="23"/>
      <c r="AW16" s="23"/>
      <c r="AX16" s="23"/>
      <c r="AY16" s="23"/>
      <c r="AZ16" s="23"/>
      <c r="BA16" s="23"/>
      <c r="BB16" s="23"/>
      <c r="BC16" s="23"/>
    </row>
    <row r="17" customFormat="false" ht="55.5" hidden="false" customHeight="true" outlineLevel="0" collapsed="false">
      <c r="A17" s="54" t="n">
        <v>16</v>
      </c>
      <c r="B17" s="46" t="s">
        <v>80</v>
      </c>
      <c r="C17" s="46" t="s">
        <v>3088</v>
      </c>
      <c r="D17" s="46" t="s">
        <v>18</v>
      </c>
      <c r="E17" s="46" t="s">
        <v>3089</v>
      </c>
      <c r="F17" s="55" t="n">
        <v>30417</v>
      </c>
      <c r="G17" s="46" t="s">
        <v>3090</v>
      </c>
      <c r="H17" s="46" t="s">
        <v>1840</v>
      </c>
      <c r="I17" s="46" t="s">
        <v>3091</v>
      </c>
      <c r="J17" s="46" t="s">
        <v>3092</v>
      </c>
      <c r="K17" s="55" t="n">
        <v>29260</v>
      </c>
      <c r="L17" s="46" t="s">
        <v>3093</v>
      </c>
      <c r="M17" s="46" t="s">
        <v>1844</v>
      </c>
      <c r="N17" s="46"/>
      <c r="O17" s="49" t="s">
        <v>3094</v>
      </c>
      <c r="P17" s="49" t="s">
        <v>2883</v>
      </c>
      <c r="Q17" s="49" t="s">
        <v>2884</v>
      </c>
      <c r="R17" s="49" t="s">
        <v>2885</v>
      </c>
      <c r="S17" s="46" t="s">
        <v>2886</v>
      </c>
      <c r="T17" s="49" t="s">
        <v>15</v>
      </c>
      <c r="U17" s="49" t="s">
        <v>15</v>
      </c>
      <c r="V17" s="49" t="s">
        <v>15</v>
      </c>
      <c r="W17" s="49" t="s">
        <v>15</v>
      </c>
      <c r="X17" s="46" t="s">
        <v>15</v>
      </c>
      <c r="Y17" s="46" t="n">
        <v>1</v>
      </c>
      <c r="Z17" s="46" t="n">
        <v>3</v>
      </c>
      <c r="AA17" s="46" t="s">
        <v>655</v>
      </c>
      <c r="AB17" s="46" t="s">
        <v>3095</v>
      </c>
      <c r="AC17" s="46" t="s">
        <v>3096</v>
      </c>
      <c r="AD17" s="23" t="s">
        <v>657</v>
      </c>
      <c r="AE17" s="23" t="s">
        <v>2891</v>
      </c>
      <c r="AF17" s="23" t="s">
        <v>3005</v>
      </c>
      <c r="AG17" s="23" t="s">
        <v>2874</v>
      </c>
      <c r="AH17" s="23" t="s">
        <v>2890</v>
      </c>
      <c r="AI17" s="23"/>
      <c r="AJ17" s="23"/>
      <c r="AK17" s="23"/>
      <c r="AL17" s="23"/>
      <c r="AM17" s="23"/>
      <c r="AN17" s="23"/>
      <c r="AO17" s="23"/>
      <c r="AP17" s="23"/>
      <c r="AQ17" s="23"/>
      <c r="AR17" s="23"/>
      <c r="AS17" s="23"/>
      <c r="AT17" s="23"/>
      <c r="AU17" s="23"/>
      <c r="AV17" s="23"/>
      <c r="AW17" s="23"/>
      <c r="AX17" s="23"/>
      <c r="AY17" s="23"/>
      <c r="AZ17" s="23"/>
      <c r="BA17" s="23"/>
      <c r="BB17" s="23"/>
      <c r="BC17" s="23"/>
    </row>
    <row r="18" customFormat="false" ht="69.75" hidden="false" customHeight="true" outlineLevel="0" collapsed="false">
      <c r="A18" s="54" t="n">
        <v>17</v>
      </c>
      <c r="B18" s="46" t="s">
        <v>84</v>
      </c>
      <c r="C18" s="46" t="s">
        <v>3097</v>
      </c>
      <c r="D18" s="46" t="s">
        <v>13</v>
      </c>
      <c r="E18" s="46" t="s">
        <v>3098</v>
      </c>
      <c r="F18" s="55" t="n">
        <v>22186</v>
      </c>
      <c r="G18" s="46" t="s">
        <v>3099</v>
      </c>
      <c r="H18" s="46" t="s">
        <v>1851</v>
      </c>
      <c r="I18" s="46" t="s">
        <v>3100</v>
      </c>
      <c r="J18" s="46"/>
      <c r="K18" s="46"/>
      <c r="L18" s="46"/>
      <c r="M18" s="46"/>
      <c r="N18" s="46"/>
      <c r="O18" s="49" t="s">
        <v>3101</v>
      </c>
      <c r="P18" s="49" t="s">
        <v>2959</v>
      </c>
      <c r="Q18" s="49" t="s">
        <v>2960</v>
      </c>
      <c r="R18" s="49" t="s">
        <v>2961</v>
      </c>
      <c r="S18" s="46" t="s">
        <v>3102</v>
      </c>
      <c r="T18" s="49" t="s">
        <v>15</v>
      </c>
      <c r="U18" s="49" t="s">
        <v>15</v>
      </c>
      <c r="V18" s="49" t="s">
        <v>15</v>
      </c>
      <c r="W18" s="49" t="s">
        <v>15</v>
      </c>
      <c r="X18" s="46" t="s">
        <v>15</v>
      </c>
      <c r="Y18" s="46" t="n">
        <v>1</v>
      </c>
      <c r="Z18" s="46" t="n">
        <v>3</v>
      </c>
      <c r="AA18" s="46" t="s">
        <v>671</v>
      </c>
      <c r="AB18" s="46" t="s">
        <v>847</v>
      </c>
      <c r="AC18" s="46" t="s">
        <v>3103</v>
      </c>
      <c r="AD18" s="23" t="s">
        <v>657</v>
      </c>
      <c r="AE18" s="23" t="s">
        <v>2872</v>
      </c>
      <c r="AF18" s="23" t="s">
        <v>3104</v>
      </c>
      <c r="AG18" s="23" t="s">
        <v>2874</v>
      </c>
      <c r="AH18" s="23" t="s">
        <v>2875</v>
      </c>
      <c r="AI18" s="23"/>
      <c r="AJ18" s="23"/>
      <c r="AK18" s="23"/>
      <c r="AL18" s="23"/>
      <c r="AM18" s="23"/>
      <c r="AN18" s="23"/>
      <c r="AO18" s="23"/>
      <c r="AP18" s="23"/>
      <c r="AQ18" s="23"/>
      <c r="AR18" s="23"/>
      <c r="AS18" s="23"/>
      <c r="AT18" s="23"/>
      <c r="AU18" s="23"/>
      <c r="AV18" s="23"/>
      <c r="AW18" s="23"/>
      <c r="AX18" s="23"/>
      <c r="AY18" s="23"/>
      <c r="AZ18" s="23"/>
      <c r="BA18" s="23"/>
      <c r="BB18" s="23"/>
      <c r="BC18" s="23"/>
    </row>
    <row r="19" customFormat="false" ht="42" hidden="false" customHeight="true" outlineLevel="0" collapsed="false">
      <c r="A19" s="54" t="n">
        <v>18</v>
      </c>
      <c r="B19" s="46" t="s">
        <v>88</v>
      </c>
      <c r="C19" s="46" t="s">
        <v>3105</v>
      </c>
      <c r="D19" s="46" t="s">
        <v>18</v>
      </c>
      <c r="E19" s="46" t="s">
        <v>3106</v>
      </c>
      <c r="F19" s="55" t="n">
        <v>20126</v>
      </c>
      <c r="G19" s="46" t="s">
        <v>3107</v>
      </c>
      <c r="H19" s="46"/>
      <c r="I19" s="46" t="s">
        <v>3108</v>
      </c>
      <c r="J19" s="46" t="s">
        <v>3109</v>
      </c>
      <c r="K19" s="55" t="n">
        <v>20833</v>
      </c>
      <c r="L19" s="46" t="s">
        <v>3110</v>
      </c>
      <c r="M19" s="46"/>
      <c r="N19" s="46"/>
      <c r="O19" s="49" t="s">
        <v>3111</v>
      </c>
      <c r="P19" s="49" t="s">
        <v>2959</v>
      </c>
      <c r="Q19" s="49" t="s">
        <v>2960</v>
      </c>
      <c r="R19" s="49" t="s">
        <v>2961</v>
      </c>
      <c r="S19" s="46" t="s">
        <v>3112</v>
      </c>
      <c r="T19" s="49" t="s">
        <v>3113</v>
      </c>
      <c r="U19" s="49" t="s">
        <v>2883</v>
      </c>
      <c r="V19" s="49" t="s">
        <v>2884</v>
      </c>
      <c r="W19" s="49" t="s">
        <v>2885</v>
      </c>
      <c r="X19" s="46" t="s">
        <v>3114</v>
      </c>
      <c r="Y19" s="46" t="n">
        <v>2</v>
      </c>
      <c r="Z19" s="46" t="n">
        <v>4</v>
      </c>
      <c r="AA19" s="46" t="s">
        <v>671</v>
      </c>
      <c r="AB19" s="46" t="s">
        <v>3115</v>
      </c>
      <c r="AC19" s="46" t="s">
        <v>3116</v>
      </c>
      <c r="AD19" s="23" t="s">
        <v>657</v>
      </c>
      <c r="AE19" s="23" t="s">
        <v>2872</v>
      </c>
      <c r="AF19" s="23" t="s">
        <v>3117</v>
      </c>
      <c r="AG19" s="23" t="s">
        <v>2874</v>
      </c>
      <c r="AH19" s="23" t="s">
        <v>1706</v>
      </c>
      <c r="AI19" s="23"/>
      <c r="AJ19" s="23"/>
      <c r="AK19" s="23"/>
      <c r="AL19" s="23"/>
      <c r="AM19" s="23"/>
      <c r="AN19" s="23"/>
      <c r="AO19" s="23"/>
      <c r="AP19" s="23"/>
      <c r="AQ19" s="23"/>
      <c r="AR19" s="23"/>
      <c r="AS19" s="23"/>
      <c r="AT19" s="23"/>
      <c r="AU19" s="23"/>
      <c r="AV19" s="23"/>
      <c r="AW19" s="23"/>
      <c r="AX19" s="23"/>
      <c r="AY19" s="23"/>
      <c r="AZ19" s="23"/>
      <c r="BA19" s="23"/>
      <c r="BB19" s="23"/>
      <c r="BC19" s="23"/>
    </row>
    <row r="20" customFormat="false" ht="84" hidden="false" customHeight="true" outlineLevel="0" collapsed="false">
      <c r="A20" s="54" t="n">
        <v>19</v>
      </c>
      <c r="B20" s="46" t="s">
        <v>91</v>
      </c>
      <c r="C20" s="46" t="s">
        <v>3118</v>
      </c>
      <c r="D20" s="46" t="s">
        <v>13</v>
      </c>
      <c r="E20" s="46" t="s">
        <v>3119</v>
      </c>
      <c r="F20" s="55" t="n">
        <v>37425</v>
      </c>
      <c r="G20" s="46" t="s">
        <v>3120</v>
      </c>
      <c r="H20" s="46" t="s">
        <v>1873</v>
      </c>
      <c r="I20" s="46" t="s">
        <v>3121</v>
      </c>
      <c r="J20" s="46"/>
      <c r="K20" s="46"/>
      <c r="L20" s="46"/>
      <c r="M20" s="46"/>
      <c r="N20" s="46"/>
      <c r="O20" s="49" t="s">
        <v>3122</v>
      </c>
      <c r="P20" s="49" t="s">
        <v>2897</v>
      </c>
      <c r="Q20" s="49" t="s">
        <v>2898</v>
      </c>
      <c r="R20" s="49" t="s">
        <v>2899</v>
      </c>
      <c r="S20" s="46" t="s">
        <v>2900</v>
      </c>
      <c r="T20" s="49" t="s">
        <v>15</v>
      </c>
      <c r="U20" s="49" t="s">
        <v>15</v>
      </c>
      <c r="V20" s="49" t="s">
        <v>15</v>
      </c>
      <c r="W20" s="49" t="s">
        <v>15</v>
      </c>
      <c r="X20" s="46" t="s">
        <v>15</v>
      </c>
      <c r="Y20" s="46" t="n">
        <v>1</v>
      </c>
      <c r="Z20" s="46" t="n">
        <v>4</v>
      </c>
      <c r="AA20" s="46" t="s">
        <v>655</v>
      </c>
      <c r="AB20" s="46" t="s">
        <v>3123</v>
      </c>
      <c r="AC20" s="46" t="s">
        <v>3124</v>
      </c>
      <c r="AD20" s="23" t="s">
        <v>657</v>
      </c>
      <c r="AE20" s="23" t="s">
        <v>2891</v>
      </c>
      <c r="AF20" s="23" t="s">
        <v>3005</v>
      </c>
      <c r="AG20" s="23" t="s">
        <v>2874</v>
      </c>
      <c r="AH20" s="23" t="s">
        <v>2875</v>
      </c>
      <c r="AI20" s="23"/>
      <c r="AJ20" s="23"/>
      <c r="AK20" s="23"/>
      <c r="AL20" s="23"/>
      <c r="AM20" s="23"/>
      <c r="AN20" s="23"/>
      <c r="AO20" s="23"/>
      <c r="AP20" s="23"/>
      <c r="AQ20" s="23"/>
      <c r="AR20" s="23"/>
      <c r="AS20" s="23"/>
      <c r="AT20" s="23"/>
      <c r="AU20" s="23"/>
      <c r="AV20" s="23"/>
      <c r="AW20" s="23"/>
      <c r="AX20" s="23"/>
      <c r="AY20" s="23"/>
      <c r="AZ20" s="23"/>
      <c r="BA20" s="23"/>
      <c r="BB20" s="23"/>
      <c r="BC20" s="23"/>
    </row>
    <row r="21" customFormat="false" ht="84" hidden="false" customHeight="true" outlineLevel="0" collapsed="false">
      <c r="A21" s="54" t="n">
        <v>20</v>
      </c>
      <c r="B21" s="46" t="s">
        <v>96</v>
      </c>
      <c r="C21" s="46" t="s">
        <v>3125</v>
      </c>
      <c r="D21" s="46" t="s">
        <v>13</v>
      </c>
      <c r="E21" s="46" t="s">
        <v>3126</v>
      </c>
      <c r="F21" s="57" t="n">
        <v>34629</v>
      </c>
      <c r="G21" s="46" t="s">
        <v>3127</v>
      </c>
      <c r="H21" s="46" t="s">
        <v>1880</v>
      </c>
      <c r="I21" s="46" t="s">
        <v>3128</v>
      </c>
      <c r="J21" s="46"/>
      <c r="K21" s="46"/>
      <c r="L21" s="46"/>
      <c r="M21" s="46"/>
      <c r="N21" s="46"/>
      <c r="O21" s="49" t="s">
        <v>3129</v>
      </c>
      <c r="P21" s="49" t="s">
        <v>3130</v>
      </c>
      <c r="Q21" s="49" t="s">
        <v>3131</v>
      </c>
      <c r="R21" s="49" t="s">
        <v>3132</v>
      </c>
      <c r="S21" s="46" t="s">
        <v>3133</v>
      </c>
      <c r="T21" s="49" t="s">
        <v>15</v>
      </c>
      <c r="U21" s="49" t="s">
        <v>15</v>
      </c>
      <c r="V21" s="49" t="s">
        <v>15</v>
      </c>
      <c r="W21" s="49" t="s">
        <v>15</v>
      </c>
      <c r="X21" s="46" t="s">
        <v>15</v>
      </c>
      <c r="Y21" s="46" t="n">
        <v>1</v>
      </c>
      <c r="Z21" s="46" t="n">
        <v>6</v>
      </c>
      <c r="AA21" s="46" t="s">
        <v>655</v>
      </c>
      <c r="AB21" s="46" t="s">
        <v>3134</v>
      </c>
      <c r="AC21" s="46" t="s">
        <v>3135</v>
      </c>
      <c r="AD21" s="23" t="s">
        <v>657</v>
      </c>
      <c r="AE21" s="23" t="s">
        <v>2872</v>
      </c>
      <c r="AF21" s="23" t="s">
        <v>2934</v>
      </c>
      <c r="AG21" s="23" t="s">
        <v>2874</v>
      </c>
      <c r="AH21" s="23" t="s">
        <v>3136</v>
      </c>
      <c r="AI21" s="23"/>
      <c r="AJ21" s="23"/>
      <c r="AK21" s="23"/>
      <c r="AL21" s="23"/>
      <c r="AM21" s="23"/>
      <c r="AN21" s="23"/>
      <c r="AO21" s="23"/>
      <c r="AP21" s="23"/>
      <c r="AQ21" s="23"/>
      <c r="AR21" s="23"/>
      <c r="AS21" s="23"/>
      <c r="AT21" s="23"/>
      <c r="AU21" s="23"/>
      <c r="AV21" s="23"/>
      <c r="AW21" s="23"/>
      <c r="AX21" s="23"/>
      <c r="AY21" s="23"/>
      <c r="AZ21" s="23"/>
      <c r="BA21" s="23"/>
      <c r="BB21" s="23"/>
      <c r="BC21" s="23"/>
    </row>
    <row r="22" customFormat="false" ht="55.5" hidden="false" customHeight="true" outlineLevel="0" collapsed="false">
      <c r="A22" s="54" t="n">
        <v>21</v>
      </c>
      <c r="B22" s="46" t="s">
        <v>101</v>
      </c>
      <c r="C22" s="46" t="s">
        <v>3137</v>
      </c>
      <c r="D22" s="46" t="s">
        <v>18</v>
      </c>
      <c r="E22" s="46" t="s">
        <v>3138</v>
      </c>
      <c r="F22" s="55" t="n">
        <v>32156</v>
      </c>
      <c r="G22" s="46" t="s">
        <v>3139</v>
      </c>
      <c r="H22" s="46" t="s">
        <v>1894</v>
      </c>
      <c r="I22" s="46" t="s">
        <v>3140</v>
      </c>
      <c r="J22" s="46" t="s">
        <v>3141</v>
      </c>
      <c r="K22" s="55" t="n">
        <v>31090</v>
      </c>
      <c r="L22" s="46" t="s">
        <v>3142</v>
      </c>
      <c r="M22" s="46"/>
      <c r="N22" s="46" t="s">
        <v>1735</v>
      </c>
      <c r="O22" s="49" t="s">
        <v>3143</v>
      </c>
      <c r="P22" s="49" t="s">
        <v>1127</v>
      </c>
      <c r="Q22" s="49" t="s">
        <v>3056</v>
      </c>
      <c r="R22" s="49" t="s">
        <v>3144</v>
      </c>
      <c r="S22" s="46" t="s">
        <v>3145</v>
      </c>
      <c r="T22" s="49" t="s">
        <v>3146</v>
      </c>
      <c r="U22" s="49" t="s">
        <v>2883</v>
      </c>
      <c r="V22" s="49" t="s">
        <v>2979</v>
      </c>
      <c r="W22" s="49" t="s">
        <v>2980</v>
      </c>
      <c r="X22" s="46" t="s">
        <v>2981</v>
      </c>
      <c r="Y22" s="46" t="n">
        <v>2</v>
      </c>
      <c r="Z22" s="46" t="n">
        <v>5</v>
      </c>
      <c r="AA22" s="46" t="s">
        <v>655</v>
      </c>
      <c r="AB22" s="46" t="s">
        <v>3147</v>
      </c>
      <c r="AC22" s="46" t="s">
        <v>3148</v>
      </c>
      <c r="AD22" s="23" t="s">
        <v>657</v>
      </c>
      <c r="AE22" s="23" t="s">
        <v>2888</v>
      </c>
      <c r="AF22" s="23" t="s">
        <v>3149</v>
      </c>
      <c r="AG22" s="23" t="s">
        <v>2874</v>
      </c>
      <c r="AH22" s="23" t="s">
        <v>2875</v>
      </c>
      <c r="AI22" s="23" t="s">
        <v>3150</v>
      </c>
      <c r="AJ22" s="23" t="s">
        <v>747</v>
      </c>
      <c r="AK22" s="23" t="s">
        <v>746</v>
      </c>
      <c r="AL22" s="63" t="n">
        <v>43407</v>
      </c>
      <c r="AM22" s="23" t="n">
        <v>8</v>
      </c>
      <c r="AN22" s="23" t="s">
        <v>3151</v>
      </c>
      <c r="AO22" s="23" t="s">
        <v>743</v>
      </c>
      <c r="AP22" s="23" t="s">
        <v>3152</v>
      </c>
      <c r="AQ22" s="23"/>
      <c r="AR22" s="23"/>
      <c r="AS22" s="23"/>
      <c r="AT22" s="23"/>
      <c r="AU22" s="23"/>
      <c r="AV22" s="23"/>
      <c r="AW22" s="23"/>
      <c r="AX22" s="23"/>
      <c r="AY22" s="23"/>
      <c r="AZ22" s="23"/>
      <c r="BA22" s="23"/>
      <c r="BB22" s="23"/>
      <c r="BC22" s="23"/>
    </row>
    <row r="23" customFormat="false" ht="69.75" hidden="false" customHeight="true" outlineLevel="0" collapsed="false">
      <c r="A23" s="54" t="n">
        <v>22</v>
      </c>
      <c r="B23" s="46" t="s">
        <v>106</v>
      </c>
      <c r="C23" s="46" t="s">
        <v>3153</v>
      </c>
      <c r="D23" s="46" t="s">
        <v>18</v>
      </c>
      <c r="E23" s="46" t="s">
        <v>3154</v>
      </c>
      <c r="F23" s="55" t="n">
        <v>27948</v>
      </c>
      <c r="G23" s="46" t="s">
        <v>3155</v>
      </c>
      <c r="H23" s="46" t="s">
        <v>1913</v>
      </c>
      <c r="I23" s="46" t="s">
        <v>3156</v>
      </c>
      <c r="J23" s="46" t="s">
        <v>3157</v>
      </c>
      <c r="K23" s="55" t="n">
        <v>27794</v>
      </c>
      <c r="L23" s="46" t="s">
        <v>3158</v>
      </c>
      <c r="M23" s="46"/>
      <c r="N23" s="46" t="s">
        <v>1735</v>
      </c>
      <c r="O23" s="49" t="s">
        <v>3159</v>
      </c>
      <c r="P23" s="49" t="s">
        <v>2974</v>
      </c>
      <c r="Q23" s="49" t="s">
        <v>3160</v>
      </c>
      <c r="R23" s="49" t="s">
        <v>3161</v>
      </c>
      <c r="S23" s="46" t="s">
        <v>3162</v>
      </c>
      <c r="T23" s="49" t="s">
        <v>3163</v>
      </c>
      <c r="U23" s="49" t="s">
        <v>2883</v>
      </c>
      <c r="V23" s="49" t="s">
        <v>2979</v>
      </c>
      <c r="W23" s="49" t="s">
        <v>3164</v>
      </c>
      <c r="X23" s="46" t="s">
        <v>3165</v>
      </c>
      <c r="Y23" s="46" t="n">
        <v>2</v>
      </c>
      <c r="Z23" s="46" t="n">
        <v>4</v>
      </c>
      <c r="AA23" s="46" t="s">
        <v>671</v>
      </c>
      <c r="AB23" s="46" t="s">
        <v>3166</v>
      </c>
      <c r="AC23" s="46" t="s">
        <v>3167</v>
      </c>
      <c r="AD23" s="23" t="s">
        <v>657</v>
      </c>
      <c r="AE23" s="23" t="s">
        <v>2906</v>
      </c>
      <c r="AF23" s="23" t="s">
        <v>3168</v>
      </c>
      <c r="AG23" s="23" t="s">
        <v>2874</v>
      </c>
      <c r="AH23" s="23" t="s">
        <v>2875</v>
      </c>
      <c r="AI23" s="23" t="s">
        <v>3169</v>
      </c>
      <c r="AJ23" s="23" t="s">
        <v>740</v>
      </c>
      <c r="AK23" s="23" t="s">
        <v>741</v>
      </c>
      <c r="AL23" s="63" t="n">
        <v>39251</v>
      </c>
      <c r="AM23" s="23" t="n">
        <v>19</v>
      </c>
      <c r="AN23" s="23" t="s">
        <v>3170</v>
      </c>
      <c r="AO23" s="23" t="s">
        <v>895</v>
      </c>
      <c r="AP23" s="23" t="s">
        <v>3171</v>
      </c>
      <c r="AQ23" s="23"/>
      <c r="AR23" s="23"/>
      <c r="AS23" s="23"/>
      <c r="AT23" s="23"/>
      <c r="AU23" s="23"/>
      <c r="AV23" s="23"/>
      <c r="AW23" s="23"/>
      <c r="AX23" s="23"/>
      <c r="AY23" s="23"/>
      <c r="AZ23" s="23"/>
      <c r="BA23" s="23"/>
      <c r="BB23" s="23"/>
      <c r="BC23" s="23"/>
    </row>
    <row r="24" customFormat="false" ht="42" hidden="false" customHeight="true" outlineLevel="0" collapsed="false">
      <c r="A24" s="54" t="n">
        <v>23</v>
      </c>
      <c r="B24" s="46" t="s">
        <v>110</v>
      </c>
      <c r="C24" s="46" t="s">
        <v>3172</v>
      </c>
      <c r="D24" s="46" t="s">
        <v>13</v>
      </c>
      <c r="E24" s="46" t="s">
        <v>3173</v>
      </c>
      <c r="F24" s="57" t="n">
        <v>30997</v>
      </c>
      <c r="G24" s="46" t="s">
        <v>3174</v>
      </c>
      <c r="H24" s="46" t="s">
        <v>1928</v>
      </c>
      <c r="I24" s="46" t="s">
        <v>3175</v>
      </c>
      <c r="J24" s="46"/>
      <c r="K24" s="46"/>
      <c r="L24" s="46"/>
      <c r="M24" s="46"/>
      <c r="N24" s="46"/>
      <c r="O24" s="49" t="s">
        <v>3176</v>
      </c>
      <c r="P24" s="49" t="s">
        <v>2940</v>
      </c>
      <c r="Q24" s="49" t="s">
        <v>2941</v>
      </c>
      <c r="R24" s="49" t="s">
        <v>2942</v>
      </c>
      <c r="S24" s="46" t="s">
        <v>1625</v>
      </c>
      <c r="T24" s="49" t="s">
        <v>3177</v>
      </c>
      <c r="U24" s="49" t="s">
        <v>2867</v>
      </c>
      <c r="V24" s="49" t="s">
        <v>3178</v>
      </c>
      <c r="W24" s="49" t="s">
        <v>2869</v>
      </c>
      <c r="X24" s="46" t="s">
        <v>3179</v>
      </c>
      <c r="Y24" s="46" t="n">
        <v>2</v>
      </c>
      <c r="Z24" s="46" t="n">
        <v>6</v>
      </c>
      <c r="AA24" s="46" t="s">
        <v>655</v>
      </c>
      <c r="AB24" s="46" t="s">
        <v>3180</v>
      </c>
      <c r="AC24" s="46" t="s">
        <v>3181</v>
      </c>
      <c r="AD24" s="23" t="s">
        <v>657</v>
      </c>
      <c r="AE24" s="23" t="s">
        <v>2872</v>
      </c>
      <c r="AF24" s="23" t="s">
        <v>3182</v>
      </c>
      <c r="AG24" s="23" t="s">
        <v>2874</v>
      </c>
      <c r="AH24" s="23" t="s">
        <v>2875</v>
      </c>
      <c r="AI24" s="23"/>
      <c r="AJ24" s="23"/>
      <c r="AK24" s="23"/>
      <c r="AL24" s="23"/>
      <c r="AM24" s="23"/>
      <c r="AN24" s="23"/>
      <c r="AO24" s="23"/>
      <c r="AP24" s="23"/>
      <c r="AQ24" s="23"/>
      <c r="AR24" s="23"/>
      <c r="AS24" s="23"/>
      <c r="AT24" s="23"/>
      <c r="AU24" s="23"/>
      <c r="AV24" s="23"/>
      <c r="AW24" s="23"/>
      <c r="AX24" s="23"/>
      <c r="AY24" s="23"/>
      <c r="AZ24" s="23"/>
      <c r="BA24" s="23"/>
      <c r="BB24" s="23"/>
      <c r="BC24" s="23"/>
    </row>
    <row r="25" customFormat="false" ht="27.75" hidden="false" customHeight="true" outlineLevel="0" collapsed="false">
      <c r="A25" s="54" t="n">
        <v>24</v>
      </c>
      <c r="B25" s="46" t="s">
        <v>113</v>
      </c>
      <c r="C25" s="46" t="s">
        <v>3183</v>
      </c>
      <c r="D25" s="46" t="s">
        <v>18</v>
      </c>
      <c r="E25" s="46" t="s">
        <v>3184</v>
      </c>
      <c r="F25" s="55" t="n">
        <v>29284</v>
      </c>
      <c r="G25" s="46" t="s">
        <v>3185</v>
      </c>
      <c r="H25" s="46" t="s">
        <v>1940</v>
      </c>
      <c r="I25" s="46" t="s">
        <v>3186</v>
      </c>
      <c r="J25" s="46" t="s">
        <v>3187</v>
      </c>
      <c r="K25" s="55" t="n">
        <v>29683</v>
      </c>
      <c r="L25" s="46" t="s">
        <v>3188</v>
      </c>
      <c r="M25" s="46"/>
      <c r="N25" s="46"/>
      <c r="O25" s="49" t="s">
        <v>3189</v>
      </c>
      <c r="P25" s="49" t="s">
        <v>911</v>
      </c>
      <c r="Q25" s="49" t="s">
        <v>3190</v>
      </c>
      <c r="R25" s="49" t="s">
        <v>3191</v>
      </c>
      <c r="S25" s="46" t="s">
        <v>3192</v>
      </c>
      <c r="T25" s="49" t="s">
        <v>15</v>
      </c>
      <c r="U25" s="49" t="s">
        <v>15</v>
      </c>
      <c r="V25" s="49" t="s">
        <v>15</v>
      </c>
      <c r="W25" s="49" t="s">
        <v>15</v>
      </c>
      <c r="X25" s="46" t="s">
        <v>15</v>
      </c>
      <c r="Y25" s="46" t="n">
        <v>1</v>
      </c>
      <c r="Z25" s="46" t="n">
        <v>2</v>
      </c>
      <c r="AA25" s="46" t="s">
        <v>655</v>
      </c>
      <c r="AB25" s="46" t="s">
        <v>3193</v>
      </c>
      <c r="AC25" s="46" t="s">
        <v>3194</v>
      </c>
      <c r="AD25" s="23" t="s">
        <v>657</v>
      </c>
      <c r="AE25" s="23" t="s">
        <v>2872</v>
      </c>
      <c r="AF25" s="23" t="s">
        <v>3195</v>
      </c>
      <c r="AG25" s="23" t="s">
        <v>2874</v>
      </c>
      <c r="AH25" s="23" t="s">
        <v>2875</v>
      </c>
      <c r="AI25" s="23"/>
      <c r="AJ25" s="23"/>
      <c r="AK25" s="23"/>
      <c r="AL25" s="23"/>
      <c r="AM25" s="23"/>
      <c r="AN25" s="23"/>
      <c r="AO25" s="23"/>
      <c r="AP25" s="23"/>
      <c r="AQ25" s="23"/>
      <c r="AR25" s="23"/>
      <c r="AS25" s="23"/>
      <c r="AT25" s="23"/>
      <c r="AU25" s="23"/>
      <c r="AV25" s="23"/>
      <c r="AW25" s="23"/>
      <c r="AX25" s="23"/>
      <c r="AY25" s="23"/>
      <c r="AZ25" s="23"/>
      <c r="BA25" s="23"/>
      <c r="BB25" s="23"/>
      <c r="BC25" s="23"/>
    </row>
    <row r="26" customFormat="false" ht="66" hidden="false" customHeight="true" outlineLevel="0" collapsed="false">
      <c r="A26" s="54" t="n">
        <v>25</v>
      </c>
      <c r="B26" s="46" t="s">
        <v>117</v>
      </c>
      <c r="C26" s="46" t="s">
        <v>3196</v>
      </c>
      <c r="D26" s="46" t="s">
        <v>13</v>
      </c>
      <c r="E26" s="46" t="s">
        <v>3197</v>
      </c>
      <c r="F26" s="55" t="n">
        <v>33479</v>
      </c>
      <c r="G26" s="46" t="s">
        <v>3198</v>
      </c>
      <c r="H26" s="46"/>
      <c r="I26" s="46" t="s">
        <v>3199</v>
      </c>
      <c r="J26" s="46"/>
      <c r="K26" s="46"/>
      <c r="L26" s="46"/>
      <c r="M26" s="46"/>
      <c r="N26" s="46"/>
      <c r="O26" s="49" t="s">
        <v>3200</v>
      </c>
      <c r="P26" s="49" t="s">
        <v>2914</v>
      </c>
      <c r="Q26" s="49" t="s">
        <v>3201</v>
      </c>
      <c r="R26" s="49" t="s">
        <v>3202</v>
      </c>
      <c r="S26" s="46" t="s">
        <v>3203</v>
      </c>
      <c r="T26" s="49" t="s">
        <v>3204</v>
      </c>
      <c r="U26" s="49" t="s">
        <v>3205</v>
      </c>
      <c r="V26" s="49" t="s">
        <v>3206</v>
      </c>
      <c r="W26" s="49" t="s">
        <v>3207</v>
      </c>
      <c r="X26" s="46" t="s">
        <v>3208</v>
      </c>
      <c r="Y26" s="46" t="n">
        <v>2</v>
      </c>
      <c r="Z26" s="46" t="n">
        <v>6</v>
      </c>
      <c r="AA26" s="46" t="s">
        <v>655</v>
      </c>
      <c r="AB26" s="46" t="s">
        <v>3209</v>
      </c>
      <c r="AC26" s="46" t="s">
        <v>3210</v>
      </c>
      <c r="AD26" s="23" t="s">
        <v>657</v>
      </c>
      <c r="AE26" s="23" t="s">
        <v>2891</v>
      </c>
      <c r="AF26" s="23" t="s">
        <v>3005</v>
      </c>
      <c r="AG26" s="23" t="s">
        <v>2874</v>
      </c>
      <c r="AH26" s="23" t="s">
        <v>1706</v>
      </c>
      <c r="AI26" s="23"/>
      <c r="AJ26" s="23"/>
      <c r="AK26" s="23"/>
      <c r="AL26" s="23"/>
      <c r="AM26" s="23"/>
      <c r="AN26" s="23"/>
      <c r="AO26" s="23"/>
      <c r="AP26" s="23"/>
      <c r="AQ26" s="23"/>
      <c r="AR26" s="23"/>
      <c r="AS26" s="23"/>
      <c r="AT26" s="23"/>
      <c r="AU26" s="23"/>
      <c r="AV26" s="23"/>
      <c r="AW26" s="23"/>
      <c r="AX26" s="23"/>
      <c r="AY26" s="23"/>
      <c r="AZ26" s="23"/>
      <c r="BA26" s="23"/>
      <c r="BB26" s="23"/>
      <c r="BC26" s="23"/>
    </row>
    <row r="27" customFormat="false" ht="55.5" hidden="false" customHeight="true" outlineLevel="0" collapsed="false">
      <c r="A27" s="54" t="n">
        <v>26</v>
      </c>
      <c r="B27" s="46" t="s">
        <v>121</v>
      </c>
      <c r="C27" s="46" t="s">
        <v>3211</v>
      </c>
      <c r="D27" s="46" t="s">
        <v>18</v>
      </c>
      <c r="E27" s="46" t="s">
        <v>3212</v>
      </c>
      <c r="F27" s="55" t="n">
        <v>27530</v>
      </c>
      <c r="G27" s="46" t="s">
        <v>3213</v>
      </c>
      <c r="H27" s="46" t="s">
        <v>1963</v>
      </c>
      <c r="I27" s="46" t="s">
        <v>3214</v>
      </c>
      <c r="J27" s="46" t="s">
        <v>3215</v>
      </c>
      <c r="K27" s="55" t="n">
        <v>28142</v>
      </c>
      <c r="L27" s="46" t="s">
        <v>3216</v>
      </c>
      <c r="M27" s="46"/>
      <c r="N27" s="46"/>
      <c r="O27" s="49" t="s">
        <v>3217</v>
      </c>
      <c r="P27" s="49" t="s">
        <v>3042</v>
      </c>
      <c r="Q27" s="49" t="s">
        <v>3218</v>
      </c>
      <c r="R27" s="49" t="s">
        <v>3219</v>
      </c>
      <c r="S27" s="46" t="s">
        <v>3220</v>
      </c>
      <c r="T27" s="49" t="s">
        <v>15</v>
      </c>
      <c r="U27" s="49" t="s">
        <v>15</v>
      </c>
      <c r="V27" s="49" t="s">
        <v>15</v>
      </c>
      <c r="W27" s="49" t="s">
        <v>15</v>
      </c>
      <c r="X27" s="46" t="s">
        <v>15</v>
      </c>
      <c r="Y27" s="46" t="n">
        <v>1</v>
      </c>
      <c r="Z27" s="46" t="n">
        <v>5</v>
      </c>
      <c r="AA27" s="46" t="s">
        <v>655</v>
      </c>
      <c r="AB27" s="46" t="s">
        <v>3221</v>
      </c>
      <c r="AC27" s="46" t="s">
        <v>3222</v>
      </c>
      <c r="AD27" s="23" t="s">
        <v>657</v>
      </c>
      <c r="AE27" s="23" t="s">
        <v>2872</v>
      </c>
      <c r="AF27" s="23" t="s">
        <v>2905</v>
      </c>
      <c r="AG27" s="23" t="s">
        <v>2874</v>
      </c>
      <c r="AH27" s="23" t="s">
        <v>2875</v>
      </c>
      <c r="AI27" s="23"/>
      <c r="AJ27" s="23"/>
      <c r="AK27" s="23"/>
      <c r="AL27" s="23"/>
      <c r="AM27" s="23"/>
      <c r="AN27" s="23"/>
      <c r="AO27" s="23"/>
      <c r="AP27" s="23"/>
      <c r="AQ27" s="23"/>
      <c r="AR27" s="23"/>
      <c r="AS27" s="23"/>
      <c r="AT27" s="23"/>
      <c r="AU27" s="23"/>
      <c r="AV27" s="23"/>
      <c r="AW27" s="23"/>
      <c r="AX27" s="23"/>
      <c r="AY27" s="23"/>
      <c r="AZ27" s="23"/>
      <c r="BA27" s="23"/>
      <c r="BB27" s="23"/>
      <c r="BC27" s="23"/>
    </row>
    <row r="28" customFormat="false" ht="55.5" hidden="false" customHeight="true" outlineLevel="0" collapsed="false">
      <c r="A28" s="54" t="n">
        <v>27</v>
      </c>
      <c r="B28" s="46" t="s">
        <v>125</v>
      </c>
      <c r="C28" s="46" t="s">
        <v>3223</v>
      </c>
      <c r="D28" s="46" t="s">
        <v>13</v>
      </c>
      <c r="E28" s="46" t="s">
        <v>3224</v>
      </c>
      <c r="F28" s="55" t="n">
        <v>36495</v>
      </c>
      <c r="G28" s="46" t="s">
        <v>3225</v>
      </c>
      <c r="H28" s="46" t="s">
        <v>1979</v>
      </c>
      <c r="I28" s="46" t="s">
        <v>3226</v>
      </c>
      <c r="J28" s="46"/>
      <c r="K28" s="46"/>
      <c r="L28" s="46"/>
      <c r="M28" s="46"/>
      <c r="N28" s="46"/>
      <c r="O28" s="49" t="s">
        <v>3227</v>
      </c>
      <c r="P28" s="49" t="s">
        <v>2897</v>
      </c>
      <c r="Q28" s="49" t="s">
        <v>2898</v>
      </c>
      <c r="R28" s="49" t="s">
        <v>2899</v>
      </c>
      <c r="S28" s="46" t="s">
        <v>3228</v>
      </c>
      <c r="T28" s="49" t="s">
        <v>15</v>
      </c>
      <c r="U28" s="49" t="s">
        <v>15</v>
      </c>
      <c r="V28" s="49" t="s">
        <v>15</v>
      </c>
      <c r="W28" s="49" t="s">
        <v>15</v>
      </c>
      <c r="X28" s="46" t="s">
        <v>15</v>
      </c>
      <c r="Y28" s="46" t="n">
        <v>1</v>
      </c>
      <c r="Z28" s="46" t="n">
        <v>6</v>
      </c>
      <c r="AA28" s="46" t="s">
        <v>671</v>
      </c>
      <c r="AB28" s="46" t="s">
        <v>3229</v>
      </c>
      <c r="AC28" s="46" t="s">
        <v>3230</v>
      </c>
      <c r="AD28" s="23" t="s">
        <v>657</v>
      </c>
      <c r="AE28" s="23" t="s">
        <v>2872</v>
      </c>
      <c r="AF28" s="23" t="s">
        <v>3231</v>
      </c>
      <c r="AG28" s="23" t="s">
        <v>2874</v>
      </c>
      <c r="AH28" s="23" t="s">
        <v>2875</v>
      </c>
      <c r="AI28" s="23"/>
      <c r="AJ28" s="23"/>
      <c r="AK28" s="23"/>
      <c r="AL28" s="23"/>
      <c r="AM28" s="23"/>
      <c r="AN28" s="23"/>
      <c r="AO28" s="23"/>
      <c r="AP28" s="23"/>
      <c r="AQ28" s="23"/>
      <c r="AR28" s="23"/>
      <c r="AS28" s="23"/>
      <c r="AT28" s="23"/>
      <c r="AU28" s="23"/>
      <c r="AV28" s="23"/>
      <c r="AW28" s="23"/>
      <c r="AX28" s="23"/>
      <c r="AY28" s="23"/>
      <c r="AZ28" s="23"/>
      <c r="BA28" s="23"/>
      <c r="BB28" s="23"/>
      <c r="BC28" s="23"/>
    </row>
    <row r="29" customFormat="false" ht="69.75" hidden="false" customHeight="true" outlineLevel="0" collapsed="false">
      <c r="A29" s="54" t="n">
        <v>28</v>
      </c>
      <c r="B29" s="46" t="s">
        <v>129</v>
      </c>
      <c r="C29" s="46" t="s">
        <v>3232</v>
      </c>
      <c r="D29" s="46" t="s">
        <v>18</v>
      </c>
      <c r="E29" s="46" t="s">
        <v>3233</v>
      </c>
      <c r="F29" s="55" t="n">
        <v>26046</v>
      </c>
      <c r="G29" s="46" t="s">
        <v>3234</v>
      </c>
      <c r="H29" s="46" t="s">
        <v>1991</v>
      </c>
      <c r="I29" s="46" t="s">
        <v>3235</v>
      </c>
      <c r="J29" s="46" t="s">
        <v>3236</v>
      </c>
      <c r="K29" s="55" t="n">
        <v>27155</v>
      </c>
      <c r="L29" s="46" t="s">
        <v>3237</v>
      </c>
      <c r="M29" s="46"/>
      <c r="N29" s="46"/>
      <c r="O29" s="49" t="s">
        <v>3238</v>
      </c>
      <c r="P29" s="49" t="s">
        <v>2897</v>
      </c>
      <c r="Q29" s="49" t="s">
        <v>3239</v>
      </c>
      <c r="R29" s="49" t="s">
        <v>3240</v>
      </c>
      <c r="S29" s="46" t="s">
        <v>3241</v>
      </c>
      <c r="T29" s="49" t="s">
        <v>15</v>
      </c>
      <c r="U29" s="49" t="s">
        <v>15</v>
      </c>
      <c r="V29" s="49" t="s">
        <v>15</v>
      </c>
      <c r="W29" s="49" t="s">
        <v>15</v>
      </c>
      <c r="X29" s="46" t="s">
        <v>15</v>
      </c>
      <c r="Y29" s="46" t="n">
        <v>1</v>
      </c>
      <c r="Z29" s="46" t="n">
        <v>4</v>
      </c>
      <c r="AA29" s="46" t="s">
        <v>655</v>
      </c>
      <c r="AB29" s="46" t="s">
        <v>3242</v>
      </c>
      <c r="AC29" s="46" t="s">
        <v>3243</v>
      </c>
      <c r="AD29" s="23" t="s">
        <v>657</v>
      </c>
      <c r="AE29" s="23" t="s">
        <v>2872</v>
      </c>
      <c r="AF29" s="23" t="s">
        <v>2920</v>
      </c>
      <c r="AG29" s="23" t="s">
        <v>2874</v>
      </c>
      <c r="AH29" s="23" t="s">
        <v>2875</v>
      </c>
      <c r="AI29" s="23"/>
      <c r="AJ29" s="23"/>
      <c r="AK29" s="23"/>
      <c r="AL29" s="23"/>
      <c r="AM29" s="23"/>
      <c r="AN29" s="23"/>
      <c r="AO29" s="23"/>
      <c r="AP29" s="23"/>
      <c r="AQ29" s="23"/>
      <c r="AR29" s="23"/>
      <c r="AS29" s="23"/>
      <c r="AT29" s="23"/>
      <c r="AU29" s="23"/>
      <c r="AV29" s="23"/>
      <c r="AW29" s="23"/>
      <c r="AX29" s="23"/>
      <c r="AY29" s="23"/>
      <c r="AZ29" s="23"/>
      <c r="BA29" s="23"/>
      <c r="BB29" s="23"/>
      <c r="BC29" s="23"/>
    </row>
    <row r="30" customFormat="false" ht="42" hidden="false" customHeight="true" outlineLevel="0" collapsed="false">
      <c r="A30" s="54" t="n">
        <v>29</v>
      </c>
      <c r="B30" s="46" t="s">
        <v>133</v>
      </c>
      <c r="C30" s="46" t="s">
        <v>3244</v>
      </c>
      <c r="D30" s="46" t="s">
        <v>13</v>
      </c>
      <c r="E30" s="46" t="s">
        <v>3245</v>
      </c>
      <c r="F30" s="55" t="n">
        <v>31456</v>
      </c>
      <c r="G30" s="46" t="s">
        <v>3246</v>
      </c>
      <c r="H30" s="46" t="s">
        <v>2004</v>
      </c>
      <c r="I30" s="46" t="s">
        <v>3247</v>
      </c>
      <c r="J30" s="46"/>
      <c r="K30" s="46"/>
      <c r="L30" s="46"/>
      <c r="M30" s="46"/>
      <c r="N30" s="46"/>
      <c r="O30" s="49" t="s">
        <v>3248</v>
      </c>
      <c r="P30" s="49" t="s">
        <v>3249</v>
      </c>
      <c r="Q30" s="49" t="s">
        <v>3250</v>
      </c>
      <c r="R30" s="49" t="s">
        <v>3251</v>
      </c>
      <c r="S30" s="46" t="s">
        <v>3252</v>
      </c>
      <c r="T30" s="49" t="s">
        <v>15</v>
      </c>
      <c r="U30" s="49" t="s">
        <v>15</v>
      </c>
      <c r="V30" s="49" t="s">
        <v>15</v>
      </c>
      <c r="W30" s="49" t="s">
        <v>15</v>
      </c>
      <c r="X30" s="46" t="s">
        <v>15</v>
      </c>
      <c r="Y30" s="46" t="n">
        <v>1</v>
      </c>
      <c r="Z30" s="46" t="n">
        <v>5</v>
      </c>
      <c r="AA30" s="46" t="s">
        <v>655</v>
      </c>
      <c r="AB30" s="46" t="s">
        <v>3253</v>
      </c>
      <c r="AC30" s="46" t="s">
        <v>3254</v>
      </c>
      <c r="AD30" s="23" t="s">
        <v>657</v>
      </c>
      <c r="AE30" s="23" t="s">
        <v>2872</v>
      </c>
      <c r="AF30" s="23" t="s">
        <v>3255</v>
      </c>
      <c r="AG30" s="23" t="s">
        <v>2874</v>
      </c>
      <c r="AH30" s="23" t="s">
        <v>2875</v>
      </c>
      <c r="AI30" s="23"/>
      <c r="AJ30" s="23"/>
      <c r="AK30" s="23"/>
      <c r="AL30" s="23"/>
      <c r="AM30" s="23"/>
      <c r="AN30" s="23"/>
      <c r="AO30" s="23"/>
      <c r="AP30" s="23"/>
      <c r="AQ30" s="23"/>
      <c r="AR30" s="23"/>
      <c r="AS30" s="23"/>
      <c r="AT30" s="23"/>
      <c r="AU30" s="23"/>
      <c r="AV30" s="23"/>
      <c r="AW30" s="23"/>
      <c r="AX30" s="23"/>
      <c r="AY30" s="23"/>
      <c r="AZ30" s="23"/>
      <c r="BA30" s="23"/>
      <c r="BB30" s="23"/>
      <c r="BC30" s="23"/>
    </row>
    <row r="31" customFormat="false" ht="42" hidden="false" customHeight="true" outlineLevel="0" collapsed="false">
      <c r="A31" s="54" t="n">
        <v>30</v>
      </c>
      <c r="B31" s="46" t="s">
        <v>137</v>
      </c>
      <c r="C31" s="46" t="s">
        <v>3256</v>
      </c>
      <c r="D31" s="46" t="s">
        <v>18</v>
      </c>
      <c r="E31" s="46" t="s">
        <v>3257</v>
      </c>
      <c r="F31" s="55" t="n">
        <v>28752</v>
      </c>
      <c r="G31" s="46" t="s">
        <v>3258</v>
      </c>
      <c r="H31" s="46" t="s">
        <v>2016</v>
      </c>
      <c r="I31" s="46" t="s">
        <v>3259</v>
      </c>
      <c r="J31" s="46" t="s">
        <v>3260</v>
      </c>
      <c r="K31" s="55" t="n">
        <v>27672</v>
      </c>
      <c r="L31" s="46" t="s">
        <v>3261</v>
      </c>
      <c r="M31" s="46"/>
      <c r="N31" s="46"/>
      <c r="O31" s="49" t="s">
        <v>3262</v>
      </c>
      <c r="P31" s="49" t="s">
        <v>3263</v>
      </c>
      <c r="Q31" s="49" t="s">
        <v>3264</v>
      </c>
      <c r="R31" s="49" t="s">
        <v>3265</v>
      </c>
      <c r="S31" s="46" t="s">
        <v>3266</v>
      </c>
      <c r="T31" s="49" t="s">
        <v>15</v>
      </c>
      <c r="U31" s="49" t="s">
        <v>15</v>
      </c>
      <c r="V31" s="49" t="s">
        <v>15</v>
      </c>
      <c r="W31" s="49" t="s">
        <v>15</v>
      </c>
      <c r="X31" s="46" t="s">
        <v>15</v>
      </c>
      <c r="Y31" s="46" t="n">
        <v>1</v>
      </c>
      <c r="Z31" s="46" t="n">
        <v>2</v>
      </c>
      <c r="AA31" s="46" t="s">
        <v>655</v>
      </c>
      <c r="AB31" s="46" t="s">
        <v>3267</v>
      </c>
      <c r="AC31" s="46" t="s">
        <v>3268</v>
      </c>
      <c r="AD31" s="23" t="s">
        <v>657</v>
      </c>
      <c r="AE31" s="23" t="s">
        <v>2888</v>
      </c>
      <c r="AF31" s="23" t="s">
        <v>3269</v>
      </c>
      <c r="AG31" s="23" t="s">
        <v>2874</v>
      </c>
      <c r="AH31" s="23" t="s">
        <v>2875</v>
      </c>
      <c r="AI31" s="23"/>
      <c r="AJ31" s="23"/>
      <c r="AK31" s="23"/>
      <c r="AL31" s="23"/>
      <c r="AM31" s="23"/>
      <c r="AN31" s="23"/>
      <c r="AO31" s="23"/>
      <c r="AP31" s="23"/>
      <c r="AQ31" s="23"/>
      <c r="AR31" s="23"/>
      <c r="AS31" s="23"/>
      <c r="AT31" s="23"/>
      <c r="AU31" s="23"/>
      <c r="AV31" s="23"/>
      <c r="AW31" s="23"/>
      <c r="AX31" s="23"/>
      <c r="AY31" s="23"/>
      <c r="AZ31" s="23"/>
      <c r="BA31" s="23"/>
      <c r="BB31" s="23"/>
      <c r="BC31" s="23"/>
    </row>
    <row r="32" customFormat="false" ht="55.5" hidden="false" customHeight="true" outlineLevel="0" collapsed="false">
      <c r="A32" s="54" t="n">
        <v>31</v>
      </c>
      <c r="B32" s="46" t="s">
        <v>141</v>
      </c>
      <c r="C32" s="46" t="s">
        <v>3270</v>
      </c>
      <c r="D32" s="46" t="s">
        <v>13</v>
      </c>
      <c r="E32" s="46" t="s">
        <v>3271</v>
      </c>
      <c r="F32" s="55" t="n">
        <v>34401</v>
      </c>
      <c r="G32" s="46" t="s">
        <v>3272</v>
      </c>
      <c r="H32" s="46" t="s">
        <v>2031</v>
      </c>
      <c r="I32" s="46" t="s">
        <v>3273</v>
      </c>
      <c r="J32" s="46"/>
      <c r="K32" s="46"/>
      <c r="L32" s="46"/>
      <c r="M32" s="46"/>
      <c r="N32" s="46"/>
      <c r="O32" s="49" t="s">
        <v>3274</v>
      </c>
      <c r="P32" s="49" t="s">
        <v>143</v>
      </c>
      <c r="Q32" s="49" t="s">
        <v>2996</v>
      </c>
      <c r="R32" s="49" t="s">
        <v>2997</v>
      </c>
      <c r="S32" s="46" t="s">
        <v>3275</v>
      </c>
      <c r="T32" s="49" t="s">
        <v>3276</v>
      </c>
      <c r="U32" s="49" t="s">
        <v>3277</v>
      </c>
      <c r="V32" s="49" t="s">
        <v>3278</v>
      </c>
      <c r="W32" s="49" t="s">
        <v>3279</v>
      </c>
      <c r="X32" s="46" t="s">
        <v>3280</v>
      </c>
      <c r="Y32" s="46" t="n">
        <v>2</v>
      </c>
      <c r="Z32" s="46" t="n">
        <v>5</v>
      </c>
      <c r="AA32" s="46" t="s">
        <v>655</v>
      </c>
      <c r="AB32" s="46" t="s">
        <v>3281</v>
      </c>
      <c r="AC32" s="46" t="s">
        <v>3282</v>
      </c>
      <c r="AD32" s="23" t="s">
        <v>657</v>
      </c>
      <c r="AE32" s="23" t="s">
        <v>2872</v>
      </c>
      <c r="AF32" s="23" t="s">
        <v>2934</v>
      </c>
      <c r="AG32" s="23" t="s">
        <v>2874</v>
      </c>
      <c r="AH32" s="23" t="s">
        <v>2875</v>
      </c>
      <c r="AI32" s="23"/>
      <c r="AJ32" s="23"/>
      <c r="AK32" s="23"/>
      <c r="AL32" s="23"/>
      <c r="AM32" s="23"/>
      <c r="AN32" s="23"/>
      <c r="AO32" s="23"/>
      <c r="AP32" s="23"/>
      <c r="AQ32" s="23"/>
      <c r="AR32" s="23"/>
      <c r="AS32" s="23"/>
      <c r="AT32" s="23"/>
      <c r="AU32" s="23"/>
      <c r="AV32" s="23"/>
      <c r="AW32" s="23"/>
      <c r="AX32" s="23"/>
      <c r="AY32" s="23"/>
      <c r="AZ32" s="23"/>
      <c r="BA32" s="23"/>
      <c r="BB32" s="23"/>
      <c r="BC32" s="23"/>
    </row>
    <row r="33" customFormat="false" ht="55.5" hidden="false" customHeight="true" outlineLevel="0" collapsed="false">
      <c r="A33" s="54" t="n">
        <v>32</v>
      </c>
      <c r="B33" s="46" t="s">
        <v>145</v>
      </c>
      <c r="C33" s="46" t="s">
        <v>3283</v>
      </c>
      <c r="D33" s="46" t="s">
        <v>18</v>
      </c>
      <c r="E33" s="46" t="s">
        <v>3284</v>
      </c>
      <c r="F33" s="57" t="n">
        <v>35352</v>
      </c>
      <c r="G33" s="46" t="s">
        <v>3285</v>
      </c>
      <c r="H33" s="46" t="s">
        <v>2048</v>
      </c>
      <c r="I33" s="46" t="s">
        <v>3286</v>
      </c>
      <c r="J33" s="46" t="s">
        <v>3287</v>
      </c>
      <c r="K33" s="55" t="n">
        <v>34433</v>
      </c>
      <c r="L33" s="46" t="s">
        <v>3288</v>
      </c>
      <c r="M33" s="46"/>
      <c r="N33" s="46" t="s">
        <v>1714</v>
      </c>
      <c r="O33" s="49" t="s">
        <v>3289</v>
      </c>
      <c r="P33" s="49" t="s">
        <v>143</v>
      </c>
      <c r="Q33" s="49" t="s">
        <v>2996</v>
      </c>
      <c r="R33" s="49" t="s">
        <v>2997</v>
      </c>
      <c r="S33" s="46" t="s">
        <v>3290</v>
      </c>
      <c r="T33" s="49" t="s">
        <v>3291</v>
      </c>
      <c r="U33" s="49" t="s">
        <v>45</v>
      </c>
      <c r="V33" s="49" t="s">
        <v>3000</v>
      </c>
      <c r="W33" s="49" t="s">
        <v>3001</v>
      </c>
      <c r="X33" s="46" t="s">
        <v>3292</v>
      </c>
      <c r="Y33" s="46" t="n">
        <v>2</v>
      </c>
      <c r="Z33" s="46" t="n">
        <v>7</v>
      </c>
      <c r="AA33" s="46" t="s">
        <v>655</v>
      </c>
      <c r="AB33" s="46" t="s">
        <v>3293</v>
      </c>
      <c r="AC33" s="46" t="s">
        <v>3294</v>
      </c>
      <c r="AD33" s="23" t="s">
        <v>657</v>
      </c>
      <c r="AE33" s="23" t="s">
        <v>2888</v>
      </c>
      <c r="AF33" s="23" t="s">
        <v>3295</v>
      </c>
      <c r="AG33" s="23" t="s">
        <v>2874</v>
      </c>
      <c r="AH33" s="23" t="s">
        <v>2875</v>
      </c>
      <c r="AI33" s="23" t="s">
        <v>3296</v>
      </c>
      <c r="AJ33" s="23" t="s">
        <v>747</v>
      </c>
      <c r="AK33" s="23" t="s">
        <v>746</v>
      </c>
      <c r="AL33" s="63" t="n">
        <v>42777</v>
      </c>
      <c r="AM33" s="23" t="n">
        <v>9</v>
      </c>
      <c r="AN33" s="23" t="s">
        <v>3297</v>
      </c>
      <c r="AO33" s="23" t="s">
        <v>743</v>
      </c>
      <c r="AP33" s="23" t="s">
        <v>3298</v>
      </c>
      <c r="AQ33" s="23" t="s">
        <v>3299</v>
      </c>
      <c r="AR33" s="23" t="s">
        <v>741</v>
      </c>
      <c r="AS33" s="23" t="s">
        <v>740</v>
      </c>
      <c r="AT33" s="63" t="n">
        <v>44434</v>
      </c>
      <c r="AU33" s="23" t="n">
        <v>5</v>
      </c>
      <c r="AV33" s="23" t="s">
        <v>3300</v>
      </c>
      <c r="AW33" s="23" t="s">
        <v>743</v>
      </c>
      <c r="AX33" s="23" t="s">
        <v>3301</v>
      </c>
      <c r="AY33" s="23"/>
      <c r="AZ33" s="23"/>
      <c r="BA33" s="23"/>
      <c r="BB33" s="23"/>
      <c r="BC33" s="23"/>
    </row>
    <row r="34" customFormat="false" ht="42" hidden="false" customHeight="true" outlineLevel="0" collapsed="false">
      <c r="A34" s="54" t="n">
        <v>33</v>
      </c>
      <c r="B34" s="46" t="s">
        <v>147</v>
      </c>
      <c r="C34" s="46" t="s">
        <v>3302</v>
      </c>
      <c r="D34" s="46" t="s">
        <v>148</v>
      </c>
      <c r="E34" s="46" t="s">
        <v>3303</v>
      </c>
      <c r="F34" s="55" t="n">
        <v>32293</v>
      </c>
      <c r="G34" s="46" t="s">
        <v>3304</v>
      </c>
      <c r="H34" s="46" t="s">
        <v>2071</v>
      </c>
      <c r="I34" s="46" t="s">
        <v>3305</v>
      </c>
      <c r="J34" s="46" t="s">
        <v>3306</v>
      </c>
      <c r="K34" s="55" t="n">
        <v>30534</v>
      </c>
      <c r="L34" s="46" t="s">
        <v>3307</v>
      </c>
      <c r="M34" s="46"/>
      <c r="N34" s="46" t="s">
        <v>1735</v>
      </c>
      <c r="O34" s="49" t="s">
        <v>3308</v>
      </c>
      <c r="P34" s="49" t="s">
        <v>3309</v>
      </c>
      <c r="Q34" s="49" t="s">
        <v>3310</v>
      </c>
      <c r="R34" s="49" t="s">
        <v>3311</v>
      </c>
      <c r="S34" s="46" t="s">
        <v>3312</v>
      </c>
      <c r="T34" s="49" t="s">
        <v>15</v>
      </c>
      <c r="U34" s="49" t="s">
        <v>15</v>
      </c>
      <c r="V34" s="49" t="s">
        <v>15</v>
      </c>
      <c r="W34" s="49" t="s">
        <v>15</v>
      </c>
      <c r="X34" s="46" t="s">
        <v>15</v>
      </c>
      <c r="Y34" s="46" t="n">
        <v>1</v>
      </c>
      <c r="Z34" s="46" t="n">
        <v>2</v>
      </c>
      <c r="AA34" s="46" t="s">
        <v>655</v>
      </c>
      <c r="AB34" s="46" t="s">
        <v>3313</v>
      </c>
      <c r="AC34" s="46" t="s">
        <v>3314</v>
      </c>
      <c r="AD34" s="23" t="s">
        <v>657</v>
      </c>
      <c r="AE34" s="23" t="s">
        <v>2872</v>
      </c>
      <c r="AF34" s="23" t="s">
        <v>2873</v>
      </c>
      <c r="AG34" s="23" t="s">
        <v>2874</v>
      </c>
      <c r="AH34" s="23" t="s">
        <v>2875</v>
      </c>
      <c r="AI34" s="23" t="s">
        <v>3315</v>
      </c>
      <c r="AJ34" s="23" t="s">
        <v>747</v>
      </c>
      <c r="AK34" s="23" t="s">
        <v>996</v>
      </c>
      <c r="AL34" s="63" t="n">
        <v>40989</v>
      </c>
      <c r="AM34" s="23" t="n">
        <v>14</v>
      </c>
      <c r="AN34" s="23" t="s">
        <v>3316</v>
      </c>
      <c r="AO34" s="23" t="s">
        <v>743</v>
      </c>
      <c r="AP34" s="23" t="s">
        <v>3317</v>
      </c>
      <c r="AQ34" s="23"/>
      <c r="AR34" s="23"/>
      <c r="AS34" s="23"/>
      <c r="AT34" s="23"/>
      <c r="AU34" s="23"/>
      <c r="AV34" s="23"/>
      <c r="AW34" s="23"/>
      <c r="AX34" s="23"/>
      <c r="AY34" s="23"/>
      <c r="AZ34" s="23"/>
      <c r="BA34" s="23"/>
      <c r="BB34" s="23"/>
      <c r="BC34" s="23"/>
    </row>
    <row r="35" customFormat="false" ht="42" hidden="false" customHeight="true" outlineLevel="0" collapsed="false">
      <c r="A35" s="54" t="n">
        <v>34</v>
      </c>
      <c r="B35" s="46" t="s">
        <v>152</v>
      </c>
      <c r="C35" s="46" t="s">
        <v>3318</v>
      </c>
      <c r="D35" s="46" t="s">
        <v>153</v>
      </c>
      <c r="E35" s="46" t="s">
        <v>3319</v>
      </c>
      <c r="F35" s="55" t="n">
        <v>30290</v>
      </c>
      <c r="G35" s="46" t="s">
        <v>3320</v>
      </c>
      <c r="H35" s="46" t="s">
        <v>2086</v>
      </c>
      <c r="I35" s="46" t="s">
        <v>3321</v>
      </c>
      <c r="J35" s="46" t="s">
        <v>3322</v>
      </c>
      <c r="K35" s="55" t="n">
        <v>29638</v>
      </c>
      <c r="L35" s="46" t="s">
        <v>3323</v>
      </c>
      <c r="M35" s="46"/>
      <c r="N35" s="46"/>
      <c r="O35" s="49" t="s">
        <v>3324</v>
      </c>
      <c r="P35" s="49" t="s">
        <v>3309</v>
      </c>
      <c r="Q35" s="49" t="s">
        <v>3310</v>
      </c>
      <c r="R35" s="49" t="s">
        <v>3311</v>
      </c>
      <c r="S35" s="46" t="s">
        <v>3312</v>
      </c>
      <c r="T35" s="49" t="s">
        <v>15</v>
      </c>
      <c r="U35" s="49" t="s">
        <v>15</v>
      </c>
      <c r="V35" s="49" t="s">
        <v>15</v>
      </c>
      <c r="W35" s="49" t="s">
        <v>15</v>
      </c>
      <c r="X35" s="46" t="s">
        <v>15</v>
      </c>
      <c r="Y35" s="46" t="n">
        <v>1</v>
      </c>
      <c r="Z35" s="46" t="n">
        <v>3</v>
      </c>
      <c r="AA35" s="46" t="s">
        <v>655</v>
      </c>
      <c r="AB35" s="46" t="s">
        <v>3325</v>
      </c>
      <c r="AC35" s="46" t="s">
        <v>3326</v>
      </c>
      <c r="AD35" s="23" t="s">
        <v>657</v>
      </c>
      <c r="AE35" s="23" t="s">
        <v>2872</v>
      </c>
      <c r="AF35" s="23" t="s">
        <v>2950</v>
      </c>
      <c r="AG35" s="23" t="s">
        <v>2874</v>
      </c>
      <c r="AH35" s="23" t="s">
        <v>2875</v>
      </c>
      <c r="AI35" s="23"/>
      <c r="AJ35" s="23"/>
      <c r="AK35" s="23"/>
      <c r="AL35" s="23"/>
      <c r="AM35" s="23"/>
      <c r="AN35" s="23"/>
      <c r="AO35" s="23"/>
      <c r="AP35" s="23"/>
      <c r="AQ35" s="23"/>
      <c r="AR35" s="23"/>
      <c r="AS35" s="23"/>
      <c r="AT35" s="23"/>
      <c r="AU35" s="23"/>
      <c r="AV35" s="23"/>
      <c r="AW35" s="23"/>
      <c r="AX35" s="23"/>
      <c r="AY35" s="23"/>
      <c r="AZ35" s="23"/>
      <c r="BA35" s="23"/>
      <c r="BB35" s="23"/>
      <c r="BC35" s="23"/>
    </row>
    <row r="36" customFormat="false" ht="69.75" hidden="false" customHeight="true" outlineLevel="0" collapsed="false">
      <c r="A36" s="54" t="n">
        <v>35</v>
      </c>
      <c r="B36" s="46" t="s">
        <v>157</v>
      </c>
      <c r="C36" s="46" t="s">
        <v>3327</v>
      </c>
      <c r="D36" s="46" t="s">
        <v>13</v>
      </c>
      <c r="E36" s="46" t="s">
        <v>3328</v>
      </c>
      <c r="F36" s="55" t="n">
        <v>31240</v>
      </c>
      <c r="G36" s="46" t="s">
        <v>3329</v>
      </c>
      <c r="H36" s="46" t="s">
        <v>2098</v>
      </c>
      <c r="I36" s="46" t="s">
        <v>3330</v>
      </c>
      <c r="J36" s="46"/>
      <c r="K36" s="46"/>
      <c r="L36" s="46"/>
      <c r="M36" s="46"/>
      <c r="N36" s="46"/>
      <c r="O36" s="49" t="s">
        <v>3331</v>
      </c>
      <c r="P36" s="49" t="s">
        <v>3332</v>
      </c>
      <c r="Q36" s="49" t="s">
        <v>3333</v>
      </c>
      <c r="R36" s="49" t="s">
        <v>3334</v>
      </c>
      <c r="S36" s="46" t="s">
        <v>3335</v>
      </c>
      <c r="T36" s="49" t="s">
        <v>15</v>
      </c>
      <c r="U36" s="49" t="s">
        <v>15</v>
      </c>
      <c r="V36" s="49" t="s">
        <v>15</v>
      </c>
      <c r="W36" s="49" t="s">
        <v>15</v>
      </c>
      <c r="X36" s="46" t="s">
        <v>15</v>
      </c>
      <c r="Y36" s="46" t="n">
        <v>1</v>
      </c>
      <c r="Z36" s="46" t="n">
        <v>3</v>
      </c>
      <c r="AA36" s="46" t="s">
        <v>655</v>
      </c>
      <c r="AB36" s="46" t="s">
        <v>3336</v>
      </c>
      <c r="AC36" s="46" t="s">
        <v>3337</v>
      </c>
      <c r="AD36" s="23" t="s">
        <v>657</v>
      </c>
      <c r="AE36" s="23" t="s">
        <v>2872</v>
      </c>
      <c r="AF36" s="23" t="s">
        <v>2905</v>
      </c>
      <c r="AG36" s="23" t="s">
        <v>2874</v>
      </c>
      <c r="AH36" s="23" t="s">
        <v>2875</v>
      </c>
      <c r="AI36" s="23"/>
      <c r="AJ36" s="23"/>
      <c r="AK36" s="23"/>
      <c r="AL36" s="23"/>
      <c r="AM36" s="23"/>
      <c r="AN36" s="23"/>
      <c r="AO36" s="23"/>
      <c r="AP36" s="23"/>
      <c r="AQ36" s="23"/>
      <c r="AR36" s="23"/>
      <c r="AS36" s="23"/>
      <c r="AT36" s="23"/>
      <c r="AU36" s="23"/>
      <c r="AV36" s="23"/>
      <c r="AW36" s="23"/>
      <c r="AX36" s="23"/>
      <c r="AY36" s="23"/>
      <c r="AZ36" s="23"/>
      <c r="BA36" s="23"/>
      <c r="BB36" s="23"/>
      <c r="BC36" s="23"/>
    </row>
    <row r="37" customFormat="false" ht="55.5" hidden="false" customHeight="true" outlineLevel="0" collapsed="false">
      <c r="A37" s="54" t="n">
        <v>36</v>
      </c>
      <c r="B37" s="46" t="s">
        <v>161</v>
      </c>
      <c r="C37" s="46" t="s">
        <v>3338</v>
      </c>
      <c r="D37" s="46" t="s">
        <v>18</v>
      </c>
      <c r="E37" s="46" t="s">
        <v>3339</v>
      </c>
      <c r="F37" s="55" t="n">
        <v>22191</v>
      </c>
      <c r="G37" s="46" t="s">
        <v>3340</v>
      </c>
      <c r="H37" s="46"/>
      <c r="I37" s="46" t="s">
        <v>3341</v>
      </c>
      <c r="J37" s="46" t="s">
        <v>3342</v>
      </c>
      <c r="K37" s="55" t="n">
        <v>21218</v>
      </c>
      <c r="L37" s="46" t="s">
        <v>3343</v>
      </c>
      <c r="M37" s="46"/>
      <c r="N37" s="46"/>
      <c r="O37" s="49" t="s">
        <v>3344</v>
      </c>
      <c r="P37" s="49" t="s">
        <v>2883</v>
      </c>
      <c r="Q37" s="49" t="s">
        <v>2884</v>
      </c>
      <c r="R37" s="49" t="s">
        <v>2885</v>
      </c>
      <c r="S37" s="46" t="s">
        <v>3345</v>
      </c>
      <c r="T37" s="49" t="s">
        <v>15</v>
      </c>
      <c r="U37" s="49" t="s">
        <v>15</v>
      </c>
      <c r="V37" s="49" t="s">
        <v>15</v>
      </c>
      <c r="W37" s="49" t="s">
        <v>15</v>
      </c>
      <c r="X37" s="46" t="s">
        <v>15</v>
      </c>
      <c r="Y37" s="46" t="n">
        <v>1</v>
      </c>
      <c r="Z37" s="46" t="n">
        <v>3</v>
      </c>
      <c r="AA37" s="46" t="s">
        <v>655</v>
      </c>
      <c r="AB37" s="46" t="s">
        <v>3346</v>
      </c>
      <c r="AC37" s="46" t="s">
        <v>3347</v>
      </c>
      <c r="AD37" s="23" t="s">
        <v>657</v>
      </c>
      <c r="AE37" s="23" t="s">
        <v>2872</v>
      </c>
      <c r="AF37" s="23" t="s">
        <v>3034</v>
      </c>
      <c r="AG37" s="23" t="s">
        <v>2874</v>
      </c>
      <c r="AH37" s="23" t="s">
        <v>1706</v>
      </c>
      <c r="AI37" s="23"/>
      <c r="AJ37" s="23"/>
      <c r="AK37" s="23"/>
      <c r="AL37" s="23"/>
      <c r="AM37" s="23"/>
      <c r="AN37" s="23"/>
      <c r="AO37" s="23"/>
      <c r="AP37" s="23"/>
      <c r="AQ37" s="23"/>
      <c r="AR37" s="23"/>
      <c r="AS37" s="23"/>
      <c r="AT37" s="23"/>
      <c r="AU37" s="23"/>
      <c r="AV37" s="23"/>
      <c r="AW37" s="23"/>
      <c r="AX37" s="23"/>
      <c r="AY37" s="23"/>
      <c r="AZ37" s="23"/>
      <c r="BA37" s="23"/>
      <c r="BB37" s="23"/>
      <c r="BC37" s="23"/>
    </row>
    <row r="38" customFormat="false" ht="42" hidden="false" customHeight="true" outlineLevel="0" collapsed="false">
      <c r="A38" s="54" t="n">
        <v>37</v>
      </c>
      <c r="B38" s="46" t="s">
        <v>165</v>
      </c>
      <c r="C38" s="46" t="s">
        <v>3348</v>
      </c>
      <c r="D38" s="46" t="s">
        <v>13</v>
      </c>
      <c r="E38" s="46" t="s">
        <v>3349</v>
      </c>
      <c r="F38" s="55" t="n">
        <v>32607</v>
      </c>
      <c r="G38" s="46" t="s">
        <v>3350</v>
      </c>
      <c r="H38" s="46" t="s">
        <v>2118</v>
      </c>
      <c r="I38" s="46" t="s">
        <v>3351</v>
      </c>
      <c r="J38" s="46"/>
      <c r="K38" s="46"/>
      <c r="L38" s="46"/>
      <c r="M38" s="46"/>
      <c r="N38" s="46"/>
      <c r="O38" s="49" t="s">
        <v>3352</v>
      </c>
      <c r="P38" s="49" t="s">
        <v>3071</v>
      </c>
      <c r="Q38" s="49" t="s">
        <v>3072</v>
      </c>
      <c r="R38" s="49" t="s">
        <v>3073</v>
      </c>
      <c r="S38" s="46" t="s">
        <v>3353</v>
      </c>
      <c r="T38" s="49" t="s">
        <v>15</v>
      </c>
      <c r="U38" s="49" t="s">
        <v>15</v>
      </c>
      <c r="V38" s="49" t="s">
        <v>15</v>
      </c>
      <c r="W38" s="49" t="s">
        <v>15</v>
      </c>
      <c r="X38" s="46" t="s">
        <v>15</v>
      </c>
      <c r="Y38" s="46" t="n">
        <v>1</v>
      </c>
      <c r="Z38" s="46" t="n">
        <v>5</v>
      </c>
      <c r="AA38" s="46" t="s">
        <v>655</v>
      </c>
      <c r="AB38" s="46" t="s">
        <v>3354</v>
      </c>
      <c r="AC38" s="46" t="s">
        <v>3355</v>
      </c>
      <c r="AD38" s="23" t="s">
        <v>657</v>
      </c>
      <c r="AE38" s="23" t="s">
        <v>2906</v>
      </c>
      <c r="AF38" s="23" t="s">
        <v>3356</v>
      </c>
      <c r="AG38" s="23" t="s">
        <v>2874</v>
      </c>
      <c r="AH38" s="23" t="s">
        <v>2890</v>
      </c>
      <c r="AI38" s="23"/>
      <c r="AJ38" s="23"/>
      <c r="AK38" s="23"/>
      <c r="AL38" s="23"/>
      <c r="AM38" s="23"/>
      <c r="AN38" s="23"/>
      <c r="AO38" s="23"/>
      <c r="AP38" s="23"/>
      <c r="AQ38" s="23"/>
      <c r="AR38" s="23"/>
      <c r="AS38" s="23"/>
      <c r="AT38" s="23"/>
      <c r="AU38" s="23"/>
      <c r="AV38" s="23"/>
      <c r="AW38" s="23"/>
      <c r="AX38" s="23"/>
      <c r="AY38" s="23"/>
      <c r="AZ38" s="23"/>
      <c r="BA38" s="23"/>
      <c r="BB38" s="23"/>
      <c r="BC38" s="23"/>
    </row>
    <row r="39" customFormat="false" ht="55.5" hidden="false" customHeight="true" outlineLevel="0" collapsed="false">
      <c r="A39" s="54" t="n">
        <v>38</v>
      </c>
      <c r="B39" s="46" t="s">
        <v>169</v>
      </c>
      <c r="C39" s="46" t="s">
        <v>3357</v>
      </c>
      <c r="D39" s="46" t="s">
        <v>13</v>
      </c>
      <c r="E39" s="46" t="s">
        <v>3358</v>
      </c>
      <c r="F39" s="55" t="n">
        <v>29764</v>
      </c>
      <c r="G39" s="46" t="s">
        <v>3359</v>
      </c>
      <c r="H39" s="46" t="s">
        <v>2128</v>
      </c>
      <c r="I39" s="46" t="s">
        <v>3360</v>
      </c>
      <c r="J39" s="46"/>
      <c r="K39" s="46"/>
      <c r="L39" s="46"/>
      <c r="M39" s="46"/>
      <c r="N39" s="46"/>
      <c r="O39" s="49" t="s">
        <v>3361</v>
      </c>
      <c r="P39" s="49" t="s">
        <v>2959</v>
      </c>
      <c r="Q39" s="49" t="s">
        <v>2960</v>
      </c>
      <c r="R39" s="49" t="s">
        <v>2961</v>
      </c>
      <c r="S39" s="46" t="s">
        <v>3362</v>
      </c>
      <c r="T39" s="49" t="s">
        <v>15</v>
      </c>
      <c r="U39" s="49" t="s">
        <v>15</v>
      </c>
      <c r="V39" s="49" t="s">
        <v>15</v>
      </c>
      <c r="W39" s="49" t="s">
        <v>15</v>
      </c>
      <c r="X39" s="46" t="s">
        <v>15</v>
      </c>
      <c r="Y39" s="46" t="n">
        <v>1</v>
      </c>
      <c r="Z39" s="46" t="n">
        <v>5</v>
      </c>
      <c r="AA39" s="46" t="s">
        <v>671</v>
      </c>
      <c r="AB39" s="46" t="s">
        <v>3363</v>
      </c>
      <c r="AC39" s="46" t="s">
        <v>3364</v>
      </c>
      <c r="AD39" s="23" t="s">
        <v>657</v>
      </c>
      <c r="AE39" s="23" t="s">
        <v>2888</v>
      </c>
      <c r="AF39" s="23" t="s">
        <v>3077</v>
      </c>
      <c r="AG39" s="23" t="s">
        <v>2874</v>
      </c>
      <c r="AH39" s="23" t="s">
        <v>2875</v>
      </c>
      <c r="AI39" s="23"/>
      <c r="AJ39" s="23"/>
      <c r="AK39" s="23"/>
      <c r="AL39" s="23"/>
      <c r="AM39" s="23"/>
      <c r="AN39" s="23"/>
      <c r="AO39" s="23"/>
      <c r="AP39" s="23"/>
      <c r="AQ39" s="23"/>
      <c r="AR39" s="23"/>
      <c r="AS39" s="23"/>
      <c r="AT39" s="23"/>
      <c r="AU39" s="23"/>
      <c r="AV39" s="23"/>
      <c r="AW39" s="23"/>
      <c r="AX39" s="23"/>
      <c r="AY39" s="23"/>
      <c r="AZ39" s="23"/>
      <c r="BA39" s="23"/>
      <c r="BB39" s="23"/>
      <c r="BC39" s="23"/>
    </row>
    <row r="40" customFormat="false" ht="55.5" hidden="false" customHeight="true" outlineLevel="0" collapsed="false">
      <c r="A40" s="54" t="n">
        <v>39</v>
      </c>
      <c r="B40" s="46" t="s">
        <v>174</v>
      </c>
      <c r="C40" s="46" t="s">
        <v>3365</v>
      </c>
      <c r="D40" s="46" t="s">
        <v>18</v>
      </c>
      <c r="E40" s="46" t="s">
        <v>3366</v>
      </c>
      <c r="F40" s="55" t="n">
        <v>32083</v>
      </c>
      <c r="G40" s="46" t="s">
        <v>3367</v>
      </c>
      <c r="H40" s="46" t="s">
        <v>2138</v>
      </c>
      <c r="I40" s="46" t="s">
        <v>3368</v>
      </c>
      <c r="J40" s="46" t="s">
        <v>3369</v>
      </c>
      <c r="K40" s="55" t="n">
        <v>31286</v>
      </c>
      <c r="L40" s="46" t="s">
        <v>3370</v>
      </c>
      <c r="M40" s="46"/>
      <c r="N40" s="46"/>
      <c r="O40" s="49" t="s">
        <v>3371</v>
      </c>
      <c r="P40" s="49" t="s">
        <v>2883</v>
      </c>
      <c r="Q40" s="49" t="s">
        <v>2884</v>
      </c>
      <c r="R40" s="49" t="s">
        <v>2885</v>
      </c>
      <c r="S40" s="46" t="s">
        <v>3372</v>
      </c>
      <c r="T40" s="49" t="s">
        <v>15</v>
      </c>
      <c r="U40" s="49" t="s">
        <v>15</v>
      </c>
      <c r="V40" s="49" t="s">
        <v>15</v>
      </c>
      <c r="W40" s="49" t="s">
        <v>15</v>
      </c>
      <c r="X40" s="46" t="s">
        <v>15</v>
      </c>
      <c r="Y40" s="46" t="n">
        <v>1</v>
      </c>
      <c r="Z40" s="46" t="n">
        <v>3</v>
      </c>
      <c r="AA40" s="46" t="s">
        <v>655</v>
      </c>
      <c r="AB40" s="46" t="s">
        <v>3373</v>
      </c>
      <c r="AC40" s="46" t="s">
        <v>3374</v>
      </c>
      <c r="AD40" s="23" t="s">
        <v>657</v>
      </c>
      <c r="AE40" s="23" t="s">
        <v>2891</v>
      </c>
      <c r="AF40" s="23" t="s">
        <v>3005</v>
      </c>
      <c r="AG40" s="23" t="s">
        <v>2874</v>
      </c>
      <c r="AH40" s="23" t="s">
        <v>2875</v>
      </c>
      <c r="AI40" s="23"/>
      <c r="AJ40" s="23"/>
      <c r="AK40" s="23"/>
      <c r="AL40" s="23"/>
      <c r="AM40" s="23"/>
      <c r="AN40" s="23"/>
      <c r="AO40" s="23"/>
      <c r="AP40" s="23"/>
      <c r="AQ40" s="23"/>
      <c r="AR40" s="23"/>
      <c r="AS40" s="23"/>
      <c r="AT40" s="23"/>
      <c r="AU40" s="23"/>
      <c r="AV40" s="23"/>
      <c r="AW40" s="23"/>
      <c r="AX40" s="23"/>
      <c r="AY40" s="23"/>
      <c r="AZ40" s="23"/>
      <c r="BA40" s="23"/>
      <c r="BB40" s="23"/>
      <c r="BC40" s="23"/>
    </row>
    <row r="41" customFormat="false" ht="42" hidden="false" customHeight="true" outlineLevel="0" collapsed="false">
      <c r="A41" s="54" t="n">
        <v>40</v>
      </c>
      <c r="B41" s="46" t="s">
        <v>180</v>
      </c>
      <c r="C41" s="46" t="s">
        <v>3375</v>
      </c>
      <c r="D41" s="46" t="s">
        <v>13</v>
      </c>
      <c r="E41" s="46" t="s">
        <v>3376</v>
      </c>
      <c r="F41" s="55" t="n">
        <v>33109</v>
      </c>
      <c r="G41" s="46" t="s">
        <v>3377</v>
      </c>
      <c r="H41" s="46" t="s">
        <v>2147</v>
      </c>
      <c r="I41" s="46" t="s">
        <v>3378</v>
      </c>
      <c r="J41" s="46"/>
      <c r="K41" s="46"/>
      <c r="L41" s="46"/>
      <c r="M41" s="46"/>
      <c r="N41" s="46"/>
      <c r="O41" s="49" t="s">
        <v>3379</v>
      </c>
      <c r="P41" s="49" t="s">
        <v>2897</v>
      </c>
      <c r="Q41" s="49" t="s">
        <v>2898</v>
      </c>
      <c r="R41" s="49" t="s">
        <v>2899</v>
      </c>
      <c r="S41" s="46" t="s">
        <v>2900</v>
      </c>
      <c r="T41" s="49" t="s">
        <v>3380</v>
      </c>
      <c r="U41" s="49" t="s">
        <v>2883</v>
      </c>
      <c r="V41" s="49" t="s">
        <v>2884</v>
      </c>
      <c r="W41" s="49" t="s">
        <v>2885</v>
      </c>
      <c r="X41" s="46" t="s">
        <v>2886</v>
      </c>
      <c r="Y41" s="46" t="n">
        <v>2</v>
      </c>
      <c r="Z41" s="46" t="n">
        <v>4</v>
      </c>
      <c r="AA41" s="46" t="s">
        <v>655</v>
      </c>
      <c r="AB41" s="46" t="s">
        <v>3381</v>
      </c>
      <c r="AC41" s="46" t="s">
        <v>3382</v>
      </c>
      <c r="AD41" s="23" t="s">
        <v>657</v>
      </c>
      <c r="AE41" s="23" t="s">
        <v>2888</v>
      </c>
      <c r="AF41" s="23" t="s">
        <v>3383</v>
      </c>
      <c r="AG41" s="23" t="s">
        <v>2874</v>
      </c>
      <c r="AH41" s="23" t="s">
        <v>2875</v>
      </c>
      <c r="AI41" s="23"/>
      <c r="AJ41" s="23"/>
      <c r="AK41" s="23"/>
      <c r="AL41" s="23"/>
      <c r="AM41" s="23"/>
      <c r="AN41" s="23"/>
      <c r="AO41" s="23"/>
      <c r="AP41" s="23"/>
      <c r="AQ41" s="23"/>
      <c r="AR41" s="23"/>
      <c r="AS41" s="23"/>
      <c r="AT41" s="23"/>
      <c r="AU41" s="23"/>
      <c r="AV41" s="23"/>
      <c r="AW41" s="23"/>
      <c r="AX41" s="23"/>
      <c r="AY41" s="23"/>
      <c r="AZ41" s="23"/>
      <c r="BA41" s="23"/>
      <c r="BB41" s="23"/>
      <c r="BC41" s="23"/>
    </row>
    <row r="42" customFormat="false" ht="55.5" hidden="false" customHeight="true" outlineLevel="0" collapsed="false">
      <c r="A42" s="54" t="n">
        <v>41</v>
      </c>
      <c r="B42" s="46" t="s">
        <v>185</v>
      </c>
      <c r="C42" s="46" t="s">
        <v>3384</v>
      </c>
      <c r="D42" s="46" t="s">
        <v>18</v>
      </c>
      <c r="E42" s="46" t="s">
        <v>3385</v>
      </c>
      <c r="F42" s="55" t="n">
        <v>26317</v>
      </c>
      <c r="G42" s="46" t="s">
        <v>3386</v>
      </c>
      <c r="H42" s="46" t="s">
        <v>2159</v>
      </c>
      <c r="I42" s="46" t="s">
        <v>3387</v>
      </c>
      <c r="J42" s="46" t="s">
        <v>3388</v>
      </c>
      <c r="K42" s="57" t="n">
        <v>26280</v>
      </c>
      <c r="L42" s="46" t="s">
        <v>3389</v>
      </c>
      <c r="M42" s="46"/>
      <c r="N42" s="46"/>
      <c r="O42" s="49" t="s">
        <v>3390</v>
      </c>
      <c r="P42" s="49" t="s">
        <v>3130</v>
      </c>
      <c r="Q42" s="49" t="s">
        <v>3391</v>
      </c>
      <c r="R42" s="49" t="s">
        <v>3392</v>
      </c>
      <c r="S42" s="46" t="s">
        <v>3393</v>
      </c>
      <c r="T42" s="49" t="s">
        <v>15</v>
      </c>
      <c r="U42" s="49" t="s">
        <v>15</v>
      </c>
      <c r="V42" s="49" t="s">
        <v>15</v>
      </c>
      <c r="W42" s="49" t="s">
        <v>15</v>
      </c>
      <c r="X42" s="46" t="s">
        <v>15</v>
      </c>
      <c r="Y42" s="46" t="n">
        <v>1</v>
      </c>
      <c r="Z42" s="46" t="n">
        <v>6</v>
      </c>
      <c r="AA42" s="46" t="s">
        <v>655</v>
      </c>
      <c r="AB42" s="46" t="s">
        <v>3394</v>
      </c>
      <c r="AC42" s="46" t="s">
        <v>3395</v>
      </c>
      <c r="AD42" s="23" t="s">
        <v>657</v>
      </c>
      <c r="AE42" s="23" t="s">
        <v>2906</v>
      </c>
      <c r="AF42" s="23" t="s">
        <v>3396</v>
      </c>
      <c r="AG42" s="23" t="s">
        <v>2874</v>
      </c>
      <c r="AH42" s="23" t="s">
        <v>2875</v>
      </c>
      <c r="AI42" s="23"/>
      <c r="AJ42" s="23"/>
      <c r="AK42" s="23"/>
      <c r="AL42" s="23"/>
      <c r="AM42" s="23"/>
      <c r="AN42" s="23"/>
      <c r="AO42" s="23"/>
      <c r="AP42" s="23"/>
      <c r="AQ42" s="23"/>
      <c r="AR42" s="23"/>
      <c r="AS42" s="23"/>
      <c r="AT42" s="23"/>
      <c r="AU42" s="23"/>
      <c r="AV42" s="23"/>
      <c r="AW42" s="23"/>
      <c r="AX42" s="23"/>
      <c r="AY42" s="23"/>
      <c r="AZ42" s="23"/>
      <c r="BA42" s="23"/>
      <c r="BB42" s="23"/>
      <c r="BC42" s="23"/>
    </row>
    <row r="43" customFormat="false" ht="55.5" hidden="false" customHeight="true" outlineLevel="0" collapsed="false">
      <c r="A43" s="60" t="n">
        <v>42</v>
      </c>
      <c r="B43" s="47" t="s">
        <v>189</v>
      </c>
      <c r="C43" s="47" t="s">
        <v>3397</v>
      </c>
      <c r="D43" s="47" t="s">
        <v>13</v>
      </c>
      <c r="E43" s="47" t="s">
        <v>3398</v>
      </c>
      <c r="F43" s="52" t="n">
        <v>30619</v>
      </c>
      <c r="G43" s="47" t="s">
        <v>3399</v>
      </c>
      <c r="H43" s="47"/>
      <c r="I43" s="47" t="s">
        <v>3400</v>
      </c>
      <c r="J43" s="47"/>
      <c r="K43" s="47"/>
      <c r="L43" s="47"/>
      <c r="M43" s="47"/>
      <c r="N43" s="47"/>
      <c r="O43" s="61" t="s">
        <v>3401</v>
      </c>
      <c r="P43" s="61" t="s">
        <v>3042</v>
      </c>
      <c r="Q43" s="61" t="s">
        <v>3402</v>
      </c>
      <c r="R43" s="61" t="s">
        <v>2976</v>
      </c>
      <c r="S43" s="64" t="s">
        <v>3403</v>
      </c>
      <c r="T43" s="65" t="s">
        <v>3404</v>
      </c>
      <c r="U43" s="61" t="s">
        <v>2914</v>
      </c>
      <c r="V43" s="61" t="s">
        <v>3405</v>
      </c>
      <c r="W43" s="61" t="s">
        <v>3406</v>
      </c>
      <c r="X43" s="47" t="s">
        <v>3407</v>
      </c>
      <c r="Y43" s="47" t="n">
        <v>2</v>
      </c>
      <c r="Z43" s="47" t="n">
        <v>6</v>
      </c>
      <c r="AA43" s="47" t="s">
        <v>655</v>
      </c>
      <c r="AB43" s="47" t="s">
        <v>3408</v>
      </c>
      <c r="AC43" s="47" t="s">
        <v>3409</v>
      </c>
      <c r="AD43" s="53" t="s">
        <v>657</v>
      </c>
      <c r="AE43" s="53" t="s">
        <v>3077</v>
      </c>
      <c r="AF43" s="53" t="s">
        <v>3077</v>
      </c>
      <c r="AG43" s="53" t="s">
        <v>3410</v>
      </c>
      <c r="AH43" s="53" t="s">
        <v>3411</v>
      </c>
      <c r="AI43" s="53"/>
      <c r="AJ43" s="53"/>
      <c r="AK43" s="53"/>
      <c r="AL43" s="53"/>
      <c r="AM43" s="53"/>
      <c r="AN43" s="53"/>
      <c r="AO43" s="53"/>
      <c r="AP43" s="53"/>
      <c r="AQ43" s="53"/>
      <c r="AR43" s="53"/>
      <c r="AS43" s="53"/>
      <c r="AT43" s="53"/>
      <c r="AU43" s="53"/>
      <c r="AV43" s="53"/>
      <c r="AW43" s="53"/>
      <c r="AX43" s="53"/>
      <c r="AY43" s="53"/>
      <c r="AZ43" s="53"/>
      <c r="BA43" s="53"/>
      <c r="BB43" s="53"/>
      <c r="BC43" s="53"/>
    </row>
    <row r="44" customFormat="false" ht="42" hidden="false" customHeight="true" outlineLevel="0" collapsed="false">
      <c r="A44" s="54" t="n">
        <v>43</v>
      </c>
      <c r="B44" s="46" t="s">
        <v>193</v>
      </c>
      <c r="C44" s="46" t="s">
        <v>3412</v>
      </c>
      <c r="D44" s="46" t="s">
        <v>18</v>
      </c>
      <c r="E44" s="46" t="s">
        <v>3413</v>
      </c>
      <c r="F44" s="55" t="n">
        <v>28199</v>
      </c>
      <c r="G44" s="46" t="s">
        <v>3414</v>
      </c>
      <c r="H44" s="46" t="s">
        <v>2188</v>
      </c>
      <c r="I44" s="46" t="s">
        <v>3415</v>
      </c>
      <c r="J44" s="46" t="s">
        <v>3416</v>
      </c>
      <c r="K44" s="55" t="n">
        <v>28302</v>
      </c>
      <c r="L44" s="46" t="s">
        <v>3417</v>
      </c>
      <c r="M44" s="46"/>
      <c r="N44" s="46"/>
      <c r="O44" s="49" t="s">
        <v>3418</v>
      </c>
      <c r="P44" s="49" t="s">
        <v>2897</v>
      </c>
      <c r="Q44" s="49" t="s">
        <v>2898</v>
      </c>
      <c r="R44" s="49" t="s">
        <v>2899</v>
      </c>
      <c r="S44" s="46" t="s">
        <v>3419</v>
      </c>
      <c r="T44" s="49" t="s">
        <v>3420</v>
      </c>
      <c r="U44" s="49" t="s">
        <v>2940</v>
      </c>
      <c r="V44" s="49" t="s">
        <v>3421</v>
      </c>
      <c r="W44" s="49" t="s">
        <v>3422</v>
      </c>
      <c r="X44" s="46" t="s">
        <v>3423</v>
      </c>
      <c r="Y44" s="46" t="n">
        <v>2</v>
      </c>
      <c r="Z44" s="46" t="n">
        <v>9</v>
      </c>
      <c r="AA44" s="46" t="s">
        <v>655</v>
      </c>
      <c r="AB44" s="46" t="s">
        <v>3424</v>
      </c>
      <c r="AC44" s="46" t="s">
        <v>3425</v>
      </c>
      <c r="AD44" s="23" t="s">
        <v>657</v>
      </c>
      <c r="AE44" s="23" t="s">
        <v>2891</v>
      </c>
      <c r="AF44" s="23" t="s">
        <v>3005</v>
      </c>
      <c r="AG44" s="23" t="s">
        <v>2874</v>
      </c>
      <c r="AH44" s="23" t="s">
        <v>2875</v>
      </c>
      <c r="AI44" s="23"/>
      <c r="AJ44" s="23"/>
      <c r="AK44" s="23"/>
      <c r="AL44" s="23"/>
      <c r="AM44" s="23"/>
      <c r="AN44" s="23"/>
      <c r="AO44" s="23"/>
      <c r="AP44" s="23"/>
      <c r="AQ44" s="23"/>
      <c r="AR44" s="23"/>
      <c r="AS44" s="23"/>
      <c r="AT44" s="23"/>
      <c r="AU44" s="23"/>
      <c r="AV44" s="23"/>
      <c r="AW44" s="23"/>
      <c r="AX44" s="23"/>
      <c r="AY44" s="23"/>
      <c r="AZ44" s="23"/>
      <c r="BA44" s="23"/>
      <c r="BB44" s="23"/>
      <c r="BC44" s="23"/>
    </row>
    <row r="45" customFormat="false" ht="55.5" hidden="false" customHeight="true" outlineLevel="0" collapsed="false">
      <c r="A45" s="54" t="n">
        <v>44</v>
      </c>
      <c r="B45" s="46" t="s">
        <v>197</v>
      </c>
      <c r="C45" s="46" t="s">
        <v>3426</v>
      </c>
      <c r="D45" s="46" t="s">
        <v>18</v>
      </c>
      <c r="E45" s="46" t="s">
        <v>3427</v>
      </c>
      <c r="F45" s="55" t="n">
        <v>27248</v>
      </c>
      <c r="G45" s="46" t="s">
        <v>3428</v>
      </c>
      <c r="H45" s="46" t="s">
        <v>2202</v>
      </c>
      <c r="I45" s="46" t="s">
        <v>3429</v>
      </c>
      <c r="J45" s="46" t="s">
        <v>3430</v>
      </c>
      <c r="K45" s="55" t="n">
        <v>26157</v>
      </c>
      <c r="L45" s="46" t="s">
        <v>3431</v>
      </c>
      <c r="M45" s="46" t="s">
        <v>2206</v>
      </c>
      <c r="N45" s="46"/>
      <c r="O45" s="49" t="s">
        <v>3432</v>
      </c>
      <c r="P45" s="49" t="s">
        <v>2940</v>
      </c>
      <c r="Q45" s="49" t="s">
        <v>2941</v>
      </c>
      <c r="R45" s="49" t="s">
        <v>2942</v>
      </c>
      <c r="S45" s="46" t="s">
        <v>1625</v>
      </c>
      <c r="T45" s="49"/>
      <c r="U45" s="49"/>
      <c r="V45" s="49"/>
      <c r="W45" s="49"/>
      <c r="X45" s="46"/>
      <c r="Y45" s="46" t="n">
        <v>2</v>
      </c>
      <c r="Z45" s="46" t="n">
        <v>7</v>
      </c>
      <c r="AA45" s="46" t="s">
        <v>655</v>
      </c>
      <c r="AB45" s="46" t="s">
        <v>3433</v>
      </c>
      <c r="AC45" s="46" t="s">
        <v>3434</v>
      </c>
      <c r="AD45" s="23" t="s">
        <v>657</v>
      </c>
      <c r="AE45" s="23" t="s">
        <v>2888</v>
      </c>
      <c r="AF45" s="23" t="s">
        <v>2889</v>
      </c>
      <c r="AG45" s="23" t="s">
        <v>2874</v>
      </c>
      <c r="AH45" s="23" t="s">
        <v>2890</v>
      </c>
      <c r="AI45" s="23"/>
      <c r="AJ45" s="23"/>
      <c r="AK45" s="23"/>
      <c r="AL45" s="23"/>
      <c r="AM45" s="23"/>
      <c r="AN45" s="23"/>
      <c r="AO45" s="23"/>
      <c r="AP45" s="23"/>
      <c r="AQ45" s="23"/>
      <c r="AR45" s="23"/>
      <c r="AS45" s="23"/>
      <c r="AT45" s="23"/>
      <c r="AU45" s="23"/>
      <c r="AV45" s="23"/>
      <c r="AW45" s="23"/>
      <c r="AX45" s="23"/>
      <c r="AY45" s="23"/>
      <c r="AZ45" s="23"/>
      <c r="BA45" s="23"/>
      <c r="BB45" s="23"/>
      <c r="BC45" s="23"/>
    </row>
    <row r="46" customFormat="false" ht="69.75" hidden="false" customHeight="true" outlineLevel="0" collapsed="false">
      <c r="A46" s="54" t="n">
        <v>45</v>
      </c>
      <c r="B46" s="46" t="s">
        <v>201</v>
      </c>
      <c r="C46" s="46" t="s">
        <v>3435</v>
      </c>
      <c r="D46" s="46" t="s">
        <v>13</v>
      </c>
      <c r="E46" s="46" t="s">
        <v>3436</v>
      </c>
      <c r="F46" s="55" t="n">
        <v>32194</v>
      </c>
      <c r="G46" s="46" t="s">
        <v>3437</v>
      </c>
      <c r="H46" s="46"/>
      <c r="I46" s="46" t="s">
        <v>3438</v>
      </c>
      <c r="J46" s="46"/>
      <c r="K46" s="46"/>
      <c r="L46" s="46"/>
      <c r="M46" s="46"/>
      <c r="N46" s="46"/>
      <c r="O46" s="49" t="s">
        <v>3439</v>
      </c>
      <c r="P46" s="49" t="s">
        <v>2914</v>
      </c>
      <c r="Q46" s="49" t="s">
        <v>3405</v>
      </c>
      <c r="R46" s="49" t="s">
        <v>3406</v>
      </c>
      <c r="S46" s="46" t="s">
        <v>3440</v>
      </c>
      <c r="T46" s="49" t="s">
        <v>3441</v>
      </c>
      <c r="U46" s="49" t="s">
        <v>3205</v>
      </c>
      <c r="V46" s="49" t="s">
        <v>3442</v>
      </c>
      <c r="W46" s="49" t="s">
        <v>3443</v>
      </c>
      <c r="X46" s="46" t="s">
        <v>3444</v>
      </c>
      <c r="Y46" s="46" t="n">
        <v>2</v>
      </c>
      <c r="Z46" s="46" t="n">
        <v>5</v>
      </c>
      <c r="AA46" s="46" t="s">
        <v>655</v>
      </c>
      <c r="AB46" s="46" t="s">
        <v>3445</v>
      </c>
      <c r="AC46" s="46" t="s">
        <v>3446</v>
      </c>
      <c r="AD46" s="23" t="s">
        <v>657</v>
      </c>
      <c r="AE46" s="23" t="s">
        <v>2872</v>
      </c>
      <c r="AF46" s="23" t="s">
        <v>2920</v>
      </c>
      <c r="AG46" s="23" t="s">
        <v>2874</v>
      </c>
      <c r="AH46" s="23" t="s">
        <v>1706</v>
      </c>
      <c r="AI46" s="23"/>
      <c r="AJ46" s="23"/>
      <c r="AK46" s="23"/>
      <c r="AL46" s="23"/>
      <c r="AM46" s="23"/>
      <c r="AN46" s="23"/>
      <c r="AO46" s="23"/>
      <c r="AP46" s="23"/>
      <c r="AQ46" s="23"/>
      <c r="AR46" s="23"/>
      <c r="AS46" s="23"/>
      <c r="AT46" s="23"/>
      <c r="AU46" s="23"/>
      <c r="AV46" s="23"/>
      <c r="AW46" s="23"/>
      <c r="AX46" s="23"/>
      <c r="AY46" s="23"/>
      <c r="AZ46" s="23"/>
      <c r="BA46" s="23"/>
      <c r="BB46" s="23"/>
      <c r="BC46" s="23"/>
    </row>
    <row r="47" customFormat="false" ht="55.5" hidden="false" customHeight="true" outlineLevel="0" collapsed="false">
      <c r="A47" s="54" t="n">
        <v>46</v>
      </c>
      <c r="B47" s="46" t="s">
        <v>205</v>
      </c>
      <c r="C47" s="46" t="s">
        <v>3447</v>
      </c>
      <c r="D47" s="46" t="s">
        <v>18</v>
      </c>
      <c r="E47" s="46" t="s">
        <v>3448</v>
      </c>
      <c r="F47" s="55" t="n">
        <v>19125</v>
      </c>
      <c r="G47" s="46" t="s">
        <v>3449</v>
      </c>
      <c r="H47" s="46"/>
      <c r="I47" s="46" t="s">
        <v>3450</v>
      </c>
      <c r="J47" s="46" t="s">
        <v>3451</v>
      </c>
      <c r="K47" s="57" t="n">
        <v>23310</v>
      </c>
      <c r="L47" s="46" t="s">
        <v>3452</v>
      </c>
      <c r="M47" s="46"/>
      <c r="N47" s="46"/>
      <c r="O47" s="49" t="s">
        <v>3453</v>
      </c>
      <c r="P47" s="49" t="s">
        <v>2959</v>
      </c>
      <c r="Q47" s="49" t="s">
        <v>2960</v>
      </c>
      <c r="R47" s="49" t="s">
        <v>2961</v>
      </c>
      <c r="S47" s="46" t="s">
        <v>3454</v>
      </c>
      <c r="T47" s="49" t="s">
        <v>15</v>
      </c>
      <c r="U47" s="49" t="s">
        <v>15</v>
      </c>
      <c r="V47" s="49" t="s">
        <v>15</v>
      </c>
      <c r="W47" s="49" t="s">
        <v>15</v>
      </c>
      <c r="X47" s="46" t="s">
        <v>15</v>
      </c>
      <c r="Y47" s="46" t="n">
        <v>1</v>
      </c>
      <c r="Z47" s="46" t="n">
        <v>5</v>
      </c>
      <c r="AA47" s="46" t="s">
        <v>671</v>
      </c>
      <c r="AB47" s="46" t="s">
        <v>3455</v>
      </c>
      <c r="AC47" s="46" t="s">
        <v>3456</v>
      </c>
      <c r="AD47" s="23" t="s">
        <v>657</v>
      </c>
      <c r="AE47" s="23" t="s">
        <v>2872</v>
      </c>
      <c r="AF47" s="23" t="s">
        <v>3457</v>
      </c>
      <c r="AG47" s="23" t="s">
        <v>2874</v>
      </c>
      <c r="AH47" s="23" t="s">
        <v>1706</v>
      </c>
      <c r="AI47" s="23"/>
      <c r="AJ47" s="23"/>
      <c r="AK47" s="23"/>
      <c r="AL47" s="23"/>
      <c r="AM47" s="23"/>
      <c r="AN47" s="23"/>
      <c r="AO47" s="23"/>
      <c r="AP47" s="23"/>
      <c r="AQ47" s="23"/>
      <c r="AR47" s="23"/>
      <c r="AS47" s="23"/>
      <c r="AT47" s="23"/>
      <c r="AU47" s="23"/>
      <c r="AV47" s="23"/>
      <c r="AW47" s="23"/>
      <c r="AX47" s="23"/>
      <c r="AY47" s="23"/>
      <c r="AZ47" s="23"/>
      <c r="BA47" s="23"/>
      <c r="BB47" s="23"/>
      <c r="BC47" s="23"/>
    </row>
    <row r="48" customFormat="false" ht="42" hidden="false" customHeight="true" outlineLevel="0" collapsed="false">
      <c r="A48" s="54" t="n">
        <v>47</v>
      </c>
      <c r="B48" s="46" t="s">
        <v>209</v>
      </c>
      <c r="C48" s="46" t="s">
        <v>3458</v>
      </c>
      <c r="D48" s="46" t="s">
        <v>18</v>
      </c>
      <c r="E48" s="46" t="s">
        <v>3459</v>
      </c>
      <c r="F48" s="55" t="n">
        <v>31660</v>
      </c>
      <c r="G48" s="46" t="s">
        <v>3460</v>
      </c>
      <c r="H48" s="46" t="s">
        <v>2234</v>
      </c>
      <c r="I48" s="46" t="s">
        <v>3461</v>
      </c>
      <c r="J48" s="46" t="s">
        <v>3462</v>
      </c>
      <c r="K48" s="55" t="n">
        <v>32279</v>
      </c>
      <c r="L48" s="46" t="s">
        <v>3463</v>
      </c>
      <c r="M48" s="46"/>
      <c r="N48" s="46" t="s">
        <v>1735</v>
      </c>
      <c r="O48" s="49" t="s">
        <v>3464</v>
      </c>
      <c r="P48" s="49" t="s">
        <v>212</v>
      </c>
      <c r="Q48" s="49" t="s">
        <v>3465</v>
      </c>
      <c r="R48" s="49" t="s">
        <v>3466</v>
      </c>
      <c r="S48" s="46" t="s">
        <v>3467</v>
      </c>
      <c r="T48" s="49" t="s">
        <v>15</v>
      </c>
      <c r="U48" s="49" t="s">
        <v>15</v>
      </c>
      <c r="V48" s="49" t="s">
        <v>15</v>
      </c>
      <c r="W48" s="49" t="s">
        <v>15</v>
      </c>
      <c r="X48" s="46" t="s">
        <v>15</v>
      </c>
      <c r="Y48" s="46" t="n">
        <v>1</v>
      </c>
      <c r="Z48" s="46" t="n">
        <v>3</v>
      </c>
      <c r="AA48" s="46" t="s">
        <v>671</v>
      </c>
      <c r="AB48" s="46" t="s">
        <v>3468</v>
      </c>
      <c r="AC48" s="46" t="s">
        <v>3469</v>
      </c>
      <c r="AD48" s="23" t="s">
        <v>657</v>
      </c>
      <c r="AE48" s="23" t="s">
        <v>2872</v>
      </c>
      <c r="AF48" s="23" t="s">
        <v>2934</v>
      </c>
      <c r="AG48" s="23" t="s">
        <v>2874</v>
      </c>
      <c r="AH48" s="23" t="s">
        <v>2875</v>
      </c>
      <c r="AI48" s="23" t="s">
        <v>3470</v>
      </c>
      <c r="AJ48" s="23" t="s">
        <v>1135</v>
      </c>
      <c r="AK48" s="23" t="s">
        <v>1135</v>
      </c>
      <c r="AL48" s="63" t="n">
        <v>44302</v>
      </c>
      <c r="AM48" s="23" t="n">
        <v>5</v>
      </c>
      <c r="AN48" s="23" t="s">
        <v>3471</v>
      </c>
      <c r="AO48" s="23" t="s">
        <v>1137</v>
      </c>
      <c r="AP48" s="23" t="s">
        <v>3472</v>
      </c>
      <c r="AQ48" s="23"/>
      <c r="AR48" s="23"/>
      <c r="AS48" s="23"/>
      <c r="AT48" s="23"/>
      <c r="AU48" s="23"/>
      <c r="AV48" s="23"/>
      <c r="AW48" s="23"/>
      <c r="AX48" s="23"/>
      <c r="AY48" s="23"/>
      <c r="AZ48" s="23"/>
      <c r="BA48" s="23"/>
      <c r="BB48" s="23"/>
      <c r="BC48" s="23"/>
    </row>
    <row r="49" customFormat="false" ht="55.5" hidden="false" customHeight="true" outlineLevel="0" collapsed="false">
      <c r="A49" s="54" t="n">
        <v>48</v>
      </c>
      <c r="B49" s="46" t="s">
        <v>214</v>
      </c>
      <c r="C49" s="46" t="s">
        <v>3473</v>
      </c>
      <c r="D49" s="46" t="s">
        <v>18</v>
      </c>
      <c r="E49" s="46" t="s">
        <v>3474</v>
      </c>
      <c r="F49" s="55" t="n">
        <v>30067</v>
      </c>
      <c r="G49" s="46" t="s">
        <v>3475</v>
      </c>
      <c r="H49" s="46" t="s">
        <v>2252</v>
      </c>
      <c r="I49" s="46" t="s">
        <v>3476</v>
      </c>
      <c r="J49" s="46" t="s">
        <v>3477</v>
      </c>
      <c r="K49" s="55" t="n">
        <v>29724</v>
      </c>
      <c r="L49" s="46" t="s">
        <v>3478</v>
      </c>
      <c r="M49" s="46"/>
      <c r="N49" s="46"/>
      <c r="O49" s="49" t="s">
        <v>3479</v>
      </c>
      <c r="P49" s="49" t="s">
        <v>2867</v>
      </c>
      <c r="Q49" s="49" t="s">
        <v>3480</v>
      </c>
      <c r="R49" s="49" t="s">
        <v>3481</v>
      </c>
      <c r="S49" s="46" t="s">
        <v>3482</v>
      </c>
      <c r="T49" s="49" t="s">
        <v>3483</v>
      </c>
      <c r="U49" s="49" t="s">
        <v>2897</v>
      </c>
      <c r="V49" s="49" t="s">
        <v>2898</v>
      </c>
      <c r="W49" s="49" t="s">
        <v>2899</v>
      </c>
      <c r="X49" s="46" t="s">
        <v>2900</v>
      </c>
      <c r="Y49" s="46" t="n">
        <v>2</v>
      </c>
      <c r="Z49" s="46" t="n">
        <v>3</v>
      </c>
      <c r="AA49" s="46" t="s">
        <v>655</v>
      </c>
      <c r="AB49" s="46" t="s">
        <v>3484</v>
      </c>
      <c r="AC49" s="46" t="s">
        <v>3485</v>
      </c>
      <c r="AD49" s="23" t="s">
        <v>657</v>
      </c>
      <c r="AE49" s="23" t="s">
        <v>2872</v>
      </c>
      <c r="AF49" s="23" t="s">
        <v>3486</v>
      </c>
      <c r="AG49" s="23" t="s">
        <v>2874</v>
      </c>
      <c r="AH49" s="23" t="s">
        <v>2875</v>
      </c>
      <c r="AI49" s="23"/>
      <c r="AJ49" s="23"/>
      <c r="AK49" s="23"/>
      <c r="AL49" s="23"/>
      <c r="AM49" s="23"/>
      <c r="AN49" s="23"/>
      <c r="AO49" s="23"/>
      <c r="AP49" s="23"/>
      <c r="AQ49" s="23"/>
      <c r="AR49" s="23"/>
      <c r="AS49" s="23"/>
      <c r="AT49" s="23"/>
      <c r="AU49" s="23"/>
      <c r="AV49" s="23"/>
      <c r="AW49" s="23"/>
      <c r="AX49" s="23"/>
      <c r="AY49" s="23"/>
      <c r="AZ49" s="23"/>
      <c r="BA49" s="23"/>
      <c r="BB49" s="23"/>
      <c r="BC49" s="23"/>
    </row>
    <row r="50" customFormat="false" ht="55.5" hidden="false" customHeight="true" outlineLevel="0" collapsed="false">
      <c r="A50" s="54" t="n">
        <v>49</v>
      </c>
      <c r="B50" s="46" t="s">
        <v>218</v>
      </c>
      <c r="C50" s="46" t="s">
        <v>3487</v>
      </c>
      <c r="D50" s="46" t="s">
        <v>18</v>
      </c>
      <c r="E50" s="46" t="s">
        <v>3488</v>
      </c>
      <c r="F50" s="55" t="n">
        <v>32707</v>
      </c>
      <c r="G50" s="46" t="s">
        <v>3489</v>
      </c>
      <c r="H50" s="46" t="s">
        <v>2267</v>
      </c>
      <c r="I50" s="46" t="s">
        <v>3490</v>
      </c>
      <c r="J50" s="46" t="s">
        <v>3491</v>
      </c>
      <c r="K50" s="55" t="n">
        <v>33656</v>
      </c>
      <c r="L50" s="46" t="s">
        <v>3492</v>
      </c>
      <c r="M50" s="46" t="s">
        <v>2271</v>
      </c>
      <c r="N50" s="46"/>
      <c r="O50" s="49" t="s">
        <v>3493</v>
      </c>
      <c r="P50" s="49" t="s">
        <v>3494</v>
      </c>
      <c r="Q50" s="49" t="s">
        <v>3495</v>
      </c>
      <c r="R50" s="49" t="s">
        <v>3496</v>
      </c>
      <c r="S50" s="46" t="s">
        <v>3497</v>
      </c>
      <c r="T50" s="49" t="s">
        <v>15</v>
      </c>
      <c r="U50" s="49" t="s">
        <v>15</v>
      </c>
      <c r="V50" s="49" t="s">
        <v>15</v>
      </c>
      <c r="W50" s="49" t="s">
        <v>15</v>
      </c>
      <c r="X50" s="46" t="s">
        <v>15</v>
      </c>
      <c r="Y50" s="46" t="n">
        <v>1</v>
      </c>
      <c r="Z50" s="46" t="n">
        <v>5</v>
      </c>
      <c r="AA50" s="46" t="s">
        <v>655</v>
      </c>
      <c r="AB50" s="46" t="s">
        <v>3498</v>
      </c>
      <c r="AC50" s="46" t="s">
        <v>3499</v>
      </c>
      <c r="AD50" s="23" t="s">
        <v>657</v>
      </c>
      <c r="AE50" s="23" t="s">
        <v>2888</v>
      </c>
      <c r="AF50" s="23" t="s">
        <v>3500</v>
      </c>
      <c r="AG50" s="23" t="s">
        <v>2874</v>
      </c>
      <c r="AH50" s="23" t="s">
        <v>3501</v>
      </c>
      <c r="AI50" s="23"/>
      <c r="AJ50" s="23"/>
      <c r="AK50" s="23"/>
      <c r="AL50" s="23"/>
      <c r="AM50" s="23"/>
      <c r="AN50" s="23"/>
      <c r="AO50" s="23"/>
      <c r="AP50" s="23"/>
      <c r="AQ50" s="23"/>
      <c r="AR50" s="23"/>
      <c r="AS50" s="23"/>
      <c r="AT50" s="23"/>
      <c r="AU50" s="23"/>
      <c r="AV50" s="23"/>
      <c r="AW50" s="23"/>
      <c r="AX50" s="23"/>
      <c r="AY50" s="23"/>
      <c r="AZ50" s="23"/>
      <c r="BA50" s="23"/>
      <c r="BB50" s="23"/>
      <c r="BC50" s="23"/>
    </row>
    <row r="51" customFormat="false" ht="55.5" hidden="false" customHeight="true" outlineLevel="0" collapsed="false">
      <c r="A51" s="54" t="n">
        <v>50</v>
      </c>
      <c r="B51" s="46" t="s">
        <v>223</v>
      </c>
      <c r="C51" s="46" t="s">
        <v>3502</v>
      </c>
      <c r="D51" s="46" t="s">
        <v>18</v>
      </c>
      <c r="E51" s="46" t="s">
        <v>3503</v>
      </c>
      <c r="F51" s="55" t="n">
        <v>33978</v>
      </c>
      <c r="G51" s="46" t="s">
        <v>3504</v>
      </c>
      <c r="H51" s="46" t="s">
        <v>2280</v>
      </c>
      <c r="I51" s="46" t="s">
        <v>3505</v>
      </c>
      <c r="J51" s="46" t="s">
        <v>3506</v>
      </c>
      <c r="K51" s="55" t="n">
        <v>31842</v>
      </c>
      <c r="L51" s="46" t="s">
        <v>3507</v>
      </c>
      <c r="M51" s="46"/>
      <c r="N51" s="46" t="s">
        <v>1735</v>
      </c>
      <c r="O51" s="49" t="s">
        <v>3508</v>
      </c>
      <c r="P51" s="49" t="s">
        <v>2940</v>
      </c>
      <c r="Q51" s="49" t="s">
        <v>2941</v>
      </c>
      <c r="R51" s="49" t="s">
        <v>3509</v>
      </c>
      <c r="S51" s="46" t="s">
        <v>3510</v>
      </c>
      <c r="T51" s="49" t="s">
        <v>15</v>
      </c>
      <c r="U51" s="49" t="s">
        <v>15</v>
      </c>
      <c r="V51" s="49" t="s">
        <v>15</v>
      </c>
      <c r="W51" s="49" t="s">
        <v>15</v>
      </c>
      <c r="X51" s="46" t="s">
        <v>15</v>
      </c>
      <c r="Y51" s="46" t="n">
        <v>1</v>
      </c>
      <c r="Z51" s="46" t="n">
        <v>4</v>
      </c>
      <c r="AA51" s="46" t="s">
        <v>671</v>
      </c>
      <c r="AB51" s="46" t="s">
        <v>3511</v>
      </c>
      <c r="AC51" s="46" t="s">
        <v>3512</v>
      </c>
      <c r="AD51" s="23" t="s">
        <v>657</v>
      </c>
      <c r="AE51" s="23" t="s">
        <v>2888</v>
      </c>
      <c r="AF51" s="23" t="s">
        <v>3513</v>
      </c>
      <c r="AG51" s="23" t="s">
        <v>2874</v>
      </c>
      <c r="AH51" s="23" t="s">
        <v>2875</v>
      </c>
      <c r="AI51" s="23" t="s">
        <v>3514</v>
      </c>
      <c r="AJ51" s="23" t="s">
        <v>747</v>
      </c>
      <c r="AK51" s="23" t="s">
        <v>746</v>
      </c>
      <c r="AL51" s="63" t="n">
        <v>40088</v>
      </c>
      <c r="AM51" s="23" t="n">
        <v>17</v>
      </c>
      <c r="AN51" s="23" t="s">
        <v>3515</v>
      </c>
      <c r="AO51" s="23" t="s">
        <v>1165</v>
      </c>
      <c r="AP51" s="23" t="s">
        <v>3516</v>
      </c>
      <c r="AQ51" s="23"/>
      <c r="AR51" s="23"/>
      <c r="AS51" s="23"/>
      <c r="AT51" s="23"/>
      <c r="AU51" s="23"/>
      <c r="AV51" s="23"/>
      <c r="AW51" s="23"/>
      <c r="AX51" s="23"/>
      <c r="AY51" s="23"/>
      <c r="AZ51" s="23"/>
      <c r="BA51" s="23"/>
      <c r="BB51" s="23"/>
      <c r="BC51" s="23"/>
    </row>
    <row r="52" customFormat="false" ht="55.5" hidden="false" customHeight="true" outlineLevel="0" collapsed="false">
      <c r="A52" s="54" t="n">
        <v>51</v>
      </c>
      <c r="B52" s="46" t="s">
        <v>228</v>
      </c>
      <c r="C52" s="46" t="s">
        <v>3517</v>
      </c>
      <c r="D52" s="46" t="s">
        <v>18</v>
      </c>
      <c r="E52" s="46" t="s">
        <v>3518</v>
      </c>
      <c r="F52" s="55" t="n">
        <v>25000</v>
      </c>
      <c r="G52" s="46" t="s">
        <v>3519</v>
      </c>
      <c r="H52" s="46" t="s">
        <v>2299</v>
      </c>
      <c r="I52" s="46" t="s">
        <v>3520</v>
      </c>
      <c r="J52" s="46" t="s">
        <v>3521</v>
      </c>
      <c r="K52" s="55" t="n">
        <v>23828</v>
      </c>
      <c r="L52" s="46" t="s">
        <v>3522</v>
      </c>
      <c r="M52" s="46"/>
      <c r="N52" s="46"/>
      <c r="O52" s="49" t="s">
        <v>3523</v>
      </c>
      <c r="P52" s="49" t="s">
        <v>2883</v>
      </c>
      <c r="Q52" s="49" t="s">
        <v>2884</v>
      </c>
      <c r="R52" s="49" t="s">
        <v>2885</v>
      </c>
      <c r="S52" s="46" t="s">
        <v>3524</v>
      </c>
      <c r="T52" s="49" t="s">
        <v>3525</v>
      </c>
      <c r="U52" s="49" t="s">
        <v>2928</v>
      </c>
      <c r="V52" s="49" t="s">
        <v>3016</v>
      </c>
      <c r="W52" s="49" t="s">
        <v>3017</v>
      </c>
      <c r="X52" s="46" t="s">
        <v>3526</v>
      </c>
      <c r="Y52" s="46" t="n">
        <v>2</v>
      </c>
      <c r="Z52" s="46" t="n">
        <v>3</v>
      </c>
      <c r="AA52" s="46" t="s">
        <v>655</v>
      </c>
      <c r="AB52" s="46" t="s">
        <v>3527</v>
      </c>
      <c r="AC52" s="46" t="s">
        <v>3528</v>
      </c>
      <c r="AD52" s="23" t="s">
        <v>657</v>
      </c>
      <c r="AE52" s="23" t="s">
        <v>2906</v>
      </c>
      <c r="AF52" s="23" t="s">
        <v>3529</v>
      </c>
      <c r="AG52" s="23" t="s">
        <v>2874</v>
      </c>
      <c r="AH52" s="23" t="s">
        <v>2875</v>
      </c>
      <c r="AI52" s="23"/>
      <c r="AJ52" s="23"/>
      <c r="AK52" s="23"/>
      <c r="AL52" s="23"/>
      <c r="AM52" s="23"/>
      <c r="AN52" s="23"/>
      <c r="AO52" s="23"/>
      <c r="AP52" s="23"/>
      <c r="AQ52" s="23"/>
      <c r="AR52" s="23"/>
      <c r="AS52" s="23"/>
      <c r="AT52" s="23"/>
      <c r="AU52" s="23"/>
      <c r="AV52" s="23"/>
      <c r="AW52" s="23"/>
      <c r="AX52" s="23"/>
      <c r="AY52" s="23"/>
      <c r="AZ52" s="23"/>
      <c r="BA52" s="23"/>
      <c r="BB52" s="23"/>
      <c r="BC52" s="23"/>
    </row>
    <row r="53" customFormat="false" ht="55.5" hidden="false" customHeight="true" outlineLevel="0" collapsed="false">
      <c r="A53" s="54" t="n">
        <v>52</v>
      </c>
      <c r="B53" s="46" t="s">
        <v>234</v>
      </c>
      <c r="C53" s="46" t="s">
        <v>3530</v>
      </c>
      <c r="D53" s="46" t="s">
        <v>18</v>
      </c>
      <c r="E53" s="46" t="s">
        <v>3531</v>
      </c>
      <c r="F53" s="55" t="n">
        <v>26750</v>
      </c>
      <c r="G53" s="46" t="s">
        <v>3532</v>
      </c>
      <c r="H53" s="46" t="s">
        <v>2310</v>
      </c>
      <c r="I53" s="46" t="s">
        <v>3533</v>
      </c>
      <c r="J53" s="46" t="s">
        <v>3534</v>
      </c>
      <c r="K53" s="55" t="n">
        <v>27123</v>
      </c>
      <c r="L53" s="46" t="s">
        <v>3535</v>
      </c>
      <c r="M53" s="46"/>
      <c r="N53" s="46"/>
      <c r="O53" s="49" t="s">
        <v>3536</v>
      </c>
      <c r="P53" s="49" t="s">
        <v>2883</v>
      </c>
      <c r="Q53" s="49" t="s">
        <v>2884</v>
      </c>
      <c r="R53" s="49" t="s">
        <v>3537</v>
      </c>
      <c r="S53" s="46" t="s">
        <v>3538</v>
      </c>
      <c r="T53" s="49" t="s">
        <v>15</v>
      </c>
      <c r="U53" s="49" t="s">
        <v>15</v>
      </c>
      <c r="V53" s="49" t="s">
        <v>15</v>
      </c>
      <c r="W53" s="49" t="s">
        <v>15</v>
      </c>
      <c r="X53" s="46" t="s">
        <v>15</v>
      </c>
      <c r="Y53" s="46" t="n">
        <v>1</v>
      </c>
      <c r="Z53" s="46" t="n">
        <v>4</v>
      </c>
      <c r="AA53" s="46" t="s">
        <v>671</v>
      </c>
      <c r="AB53" s="46" t="s">
        <v>3539</v>
      </c>
      <c r="AC53" s="46" t="s">
        <v>3540</v>
      </c>
      <c r="AD53" s="23" t="s">
        <v>657</v>
      </c>
      <c r="AE53" s="23" t="s">
        <v>2891</v>
      </c>
      <c r="AF53" s="23" t="s">
        <v>3005</v>
      </c>
      <c r="AG53" s="23" t="s">
        <v>2874</v>
      </c>
      <c r="AH53" s="23" t="s">
        <v>2875</v>
      </c>
      <c r="AI53" s="23"/>
      <c r="AJ53" s="23"/>
      <c r="AK53" s="23"/>
      <c r="AL53" s="23"/>
      <c r="AM53" s="23"/>
      <c r="AN53" s="23"/>
      <c r="AO53" s="23"/>
      <c r="AP53" s="23"/>
      <c r="AQ53" s="23"/>
      <c r="AR53" s="23"/>
      <c r="AS53" s="23"/>
      <c r="AT53" s="23"/>
      <c r="AU53" s="23"/>
      <c r="AV53" s="23"/>
      <c r="AW53" s="23"/>
      <c r="AX53" s="23"/>
      <c r="AY53" s="23"/>
      <c r="AZ53" s="23"/>
      <c r="BA53" s="23"/>
      <c r="BB53" s="23"/>
      <c r="BC53" s="23"/>
    </row>
    <row r="54" customFormat="false" ht="42" hidden="false" customHeight="true" outlineLevel="0" collapsed="false">
      <c r="A54" s="54" t="n">
        <v>53</v>
      </c>
      <c r="B54" s="46" t="s">
        <v>238</v>
      </c>
      <c r="C54" s="46" t="s">
        <v>3541</v>
      </c>
      <c r="D54" s="46" t="s">
        <v>48</v>
      </c>
      <c r="E54" s="46" t="s">
        <v>3542</v>
      </c>
      <c r="F54" s="57" t="n">
        <v>35022</v>
      </c>
      <c r="G54" s="46" t="s">
        <v>3543</v>
      </c>
      <c r="H54" s="46" t="s">
        <v>2318</v>
      </c>
      <c r="I54" s="46" t="s">
        <v>3544</v>
      </c>
      <c r="J54" s="46"/>
      <c r="K54" s="46"/>
      <c r="L54" s="46"/>
      <c r="M54" s="46"/>
      <c r="N54" s="46" t="s">
        <v>1735</v>
      </c>
      <c r="O54" s="49" t="s">
        <v>3545</v>
      </c>
      <c r="P54" s="49" t="s">
        <v>143</v>
      </c>
      <c r="Q54" s="49" t="s">
        <v>2996</v>
      </c>
      <c r="R54" s="49" t="s">
        <v>2997</v>
      </c>
      <c r="S54" s="46" t="s">
        <v>3290</v>
      </c>
      <c r="T54" s="49" t="s">
        <v>3546</v>
      </c>
      <c r="U54" s="49" t="s">
        <v>45</v>
      </c>
      <c r="V54" s="49" t="s">
        <v>3000</v>
      </c>
      <c r="W54" s="49" t="s">
        <v>3001</v>
      </c>
      <c r="X54" s="46" t="s">
        <v>3292</v>
      </c>
      <c r="Y54" s="46" t="n">
        <v>2</v>
      </c>
      <c r="Z54" s="46" t="n">
        <v>6</v>
      </c>
      <c r="AA54" s="46" t="s">
        <v>655</v>
      </c>
      <c r="AB54" s="46" t="s">
        <v>3547</v>
      </c>
      <c r="AC54" s="46" t="s">
        <v>3548</v>
      </c>
      <c r="AD54" s="23" t="s">
        <v>657</v>
      </c>
      <c r="AE54" s="23" t="s">
        <v>2872</v>
      </c>
      <c r="AF54" s="23" t="s">
        <v>3549</v>
      </c>
      <c r="AG54" s="23" t="s">
        <v>2874</v>
      </c>
      <c r="AH54" s="23" t="s">
        <v>2875</v>
      </c>
      <c r="AI54" s="23" t="s">
        <v>3550</v>
      </c>
      <c r="AJ54" s="23" t="s">
        <v>740</v>
      </c>
      <c r="AK54" s="23" t="s">
        <v>758</v>
      </c>
      <c r="AL54" s="63" t="n">
        <v>43674</v>
      </c>
      <c r="AM54" s="23" t="n">
        <v>7</v>
      </c>
      <c r="AN54" s="23" t="s">
        <v>3551</v>
      </c>
      <c r="AO54" s="23" t="s">
        <v>743</v>
      </c>
      <c r="AP54" s="23" t="s">
        <v>3552</v>
      </c>
      <c r="AQ54" s="23"/>
      <c r="AR54" s="23"/>
      <c r="AS54" s="23"/>
      <c r="AT54" s="23"/>
      <c r="AU54" s="23"/>
      <c r="AV54" s="23"/>
      <c r="AW54" s="23"/>
      <c r="AX54" s="23"/>
      <c r="AY54" s="23"/>
      <c r="AZ54" s="23"/>
      <c r="BA54" s="23"/>
      <c r="BB54" s="23"/>
      <c r="BC54" s="23"/>
    </row>
    <row r="55" customFormat="false" ht="55.5" hidden="false" customHeight="true" outlineLevel="0" collapsed="false">
      <c r="A55" s="54" t="n">
        <v>54</v>
      </c>
      <c r="B55" s="46" t="s">
        <v>241</v>
      </c>
      <c r="C55" s="46" t="s">
        <v>3553</v>
      </c>
      <c r="D55" s="46" t="s">
        <v>13</v>
      </c>
      <c r="E55" s="46" t="s">
        <v>3554</v>
      </c>
      <c r="F55" s="55" t="n">
        <v>36565</v>
      </c>
      <c r="G55" s="46" t="s">
        <v>3555</v>
      </c>
      <c r="H55" s="46" t="s">
        <v>2332</v>
      </c>
      <c r="I55" s="46" t="s">
        <v>3556</v>
      </c>
      <c r="J55" s="46"/>
      <c r="K55" s="46"/>
      <c r="L55" s="46"/>
      <c r="M55" s="46"/>
      <c r="N55" s="46"/>
      <c r="O55" s="49" t="s">
        <v>3557</v>
      </c>
      <c r="P55" s="49" t="s">
        <v>143</v>
      </c>
      <c r="Q55" s="49" t="s">
        <v>2996</v>
      </c>
      <c r="R55" s="49" t="s">
        <v>2997</v>
      </c>
      <c r="S55" s="46" t="s">
        <v>3558</v>
      </c>
      <c r="T55" s="49" t="s">
        <v>15</v>
      </c>
      <c r="U55" s="49" t="s">
        <v>15</v>
      </c>
      <c r="V55" s="49" t="s">
        <v>15</v>
      </c>
      <c r="W55" s="49" t="s">
        <v>15</v>
      </c>
      <c r="X55" s="46" t="s">
        <v>15</v>
      </c>
      <c r="Y55" s="46" t="n">
        <v>1</v>
      </c>
      <c r="Z55" s="46" t="n">
        <v>3</v>
      </c>
      <c r="AA55" s="46" t="s">
        <v>655</v>
      </c>
      <c r="AB55" s="46" t="s">
        <v>3559</v>
      </c>
      <c r="AC55" s="46" t="s">
        <v>3560</v>
      </c>
      <c r="AD55" s="23" t="s">
        <v>657</v>
      </c>
      <c r="AE55" s="23" t="s">
        <v>2872</v>
      </c>
      <c r="AF55" s="23" t="s">
        <v>3182</v>
      </c>
      <c r="AG55" s="23" t="s">
        <v>2874</v>
      </c>
      <c r="AH55" s="23" t="s">
        <v>2875</v>
      </c>
      <c r="AI55" s="23"/>
      <c r="AJ55" s="23"/>
      <c r="AK55" s="23"/>
      <c r="AL55" s="23"/>
      <c r="AM55" s="23"/>
      <c r="AN55" s="23"/>
      <c r="AO55" s="23"/>
      <c r="AP55" s="23"/>
      <c r="AQ55" s="23"/>
      <c r="AR55" s="23"/>
      <c r="AS55" s="23"/>
      <c r="AT55" s="23"/>
      <c r="AU55" s="23"/>
      <c r="AV55" s="23"/>
      <c r="AW55" s="23"/>
      <c r="AX55" s="23"/>
      <c r="AY55" s="23"/>
      <c r="AZ55" s="23"/>
      <c r="BA55" s="23"/>
      <c r="BB55" s="23"/>
      <c r="BC55" s="23"/>
    </row>
    <row r="56" customFormat="false" ht="55.5" hidden="false" customHeight="true" outlineLevel="0" collapsed="false">
      <c r="A56" s="54" t="n">
        <v>55</v>
      </c>
      <c r="B56" s="46" t="s">
        <v>244</v>
      </c>
      <c r="C56" s="46" t="s">
        <v>3561</v>
      </c>
      <c r="D56" s="46" t="s">
        <v>18</v>
      </c>
      <c r="E56" s="46" t="s">
        <v>3562</v>
      </c>
      <c r="F56" s="55" t="n">
        <v>19616</v>
      </c>
      <c r="G56" s="46" t="s">
        <v>3563</v>
      </c>
      <c r="H56" s="46"/>
      <c r="I56" s="46" t="s">
        <v>3564</v>
      </c>
      <c r="J56" s="46" t="s">
        <v>3565</v>
      </c>
      <c r="K56" s="55" t="n">
        <v>23554</v>
      </c>
      <c r="L56" s="46" t="s">
        <v>3566</v>
      </c>
      <c r="M56" s="46"/>
      <c r="N56" s="46"/>
      <c r="O56" s="49" t="s">
        <v>3567</v>
      </c>
      <c r="P56" s="49" t="s">
        <v>2959</v>
      </c>
      <c r="Q56" s="49" t="s">
        <v>2960</v>
      </c>
      <c r="R56" s="49" t="s">
        <v>2961</v>
      </c>
      <c r="S56" s="46" t="s">
        <v>3568</v>
      </c>
      <c r="T56" s="49" t="s">
        <v>15</v>
      </c>
      <c r="U56" s="49" t="s">
        <v>15</v>
      </c>
      <c r="V56" s="49" t="s">
        <v>15</v>
      </c>
      <c r="W56" s="49" t="s">
        <v>15</v>
      </c>
      <c r="X56" s="46" t="s">
        <v>15</v>
      </c>
      <c r="Y56" s="46" t="n">
        <v>1</v>
      </c>
      <c r="Z56" s="46" t="n">
        <v>5</v>
      </c>
      <c r="AA56" s="46" t="s">
        <v>671</v>
      </c>
      <c r="AB56" s="46" t="s">
        <v>3569</v>
      </c>
      <c r="AC56" s="46" t="s">
        <v>3570</v>
      </c>
      <c r="AD56" s="23" t="s">
        <v>657</v>
      </c>
      <c r="AE56" s="23" t="s">
        <v>2872</v>
      </c>
      <c r="AF56" s="23" t="s">
        <v>2873</v>
      </c>
      <c r="AG56" s="23" t="s">
        <v>2874</v>
      </c>
      <c r="AH56" s="23" t="s">
        <v>1706</v>
      </c>
      <c r="AI56" s="23"/>
      <c r="AJ56" s="23"/>
      <c r="AK56" s="23"/>
      <c r="AL56" s="23"/>
      <c r="AM56" s="23"/>
      <c r="AN56" s="23"/>
      <c r="AO56" s="23"/>
      <c r="AP56" s="23"/>
      <c r="AQ56" s="23"/>
      <c r="AR56" s="23"/>
      <c r="AS56" s="23"/>
      <c r="AT56" s="23"/>
      <c r="AU56" s="23"/>
      <c r="AV56" s="23"/>
      <c r="AW56" s="23"/>
      <c r="AX56" s="23"/>
      <c r="AY56" s="23"/>
      <c r="AZ56" s="23"/>
      <c r="BA56" s="23"/>
      <c r="BB56" s="23"/>
      <c r="BC56" s="23"/>
    </row>
    <row r="57" customFormat="false" ht="42" hidden="false" customHeight="true" outlineLevel="0" collapsed="false">
      <c r="A57" s="54" t="n">
        <v>56</v>
      </c>
      <c r="B57" s="46" t="s">
        <v>249</v>
      </c>
      <c r="C57" s="46" t="s">
        <v>3571</v>
      </c>
      <c r="D57" s="46" t="s">
        <v>13</v>
      </c>
      <c r="E57" s="46" t="s">
        <v>3572</v>
      </c>
      <c r="F57" s="55" t="n">
        <v>37762</v>
      </c>
      <c r="G57" s="46" t="s">
        <v>3573</v>
      </c>
      <c r="H57" s="46" t="s">
        <v>2353</v>
      </c>
      <c r="I57" s="46" t="s">
        <v>3574</v>
      </c>
      <c r="J57" s="46"/>
      <c r="K57" s="46"/>
      <c r="L57" s="46"/>
      <c r="M57" s="46"/>
      <c r="N57" s="46"/>
      <c r="O57" s="49" t="s">
        <v>3575</v>
      </c>
      <c r="P57" s="49" t="s">
        <v>3576</v>
      </c>
      <c r="Q57" s="49" t="s">
        <v>3577</v>
      </c>
      <c r="R57" s="49" t="s">
        <v>3578</v>
      </c>
      <c r="S57" s="46" t="s">
        <v>3579</v>
      </c>
      <c r="T57" s="49" t="s">
        <v>15</v>
      </c>
      <c r="U57" s="49" t="s">
        <v>15</v>
      </c>
      <c r="V57" s="49" t="s">
        <v>15</v>
      </c>
      <c r="W57" s="49" t="s">
        <v>15</v>
      </c>
      <c r="X57" s="46" t="s">
        <v>15</v>
      </c>
      <c r="Y57" s="46" t="n">
        <v>1</v>
      </c>
      <c r="Z57" s="46" t="n">
        <v>3</v>
      </c>
      <c r="AA57" s="46" t="s">
        <v>671</v>
      </c>
      <c r="AB57" s="46" t="s">
        <v>3580</v>
      </c>
      <c r="AC57" s="46" t="s">
        <v>3581</v>
      </c>
      <c r="AD57" s="23" t="s">
        <v>657</v>
      </c>
      <c r="AE57" s="23" t="s">
        <v>2872</v>
      </c>
      <c r="AF57" s="23" t="s">
        <v>2920</v>
      </c>
      <c r="AG57" s="23" t="s">
        <v>2874</v>
      </c>
      <c r="AH57" s="23" t="s">
        <v>2875</v>
      </c>
      <c r="AI57" s="23"/>
      <c r="AJ57" s="23"/>
      <c r="AK57" s="23"/>
      <c r="AL57" s="23"/>
      <c r="AM57" s="23"/>
      <c r="AN57" s="23"/>
      <c r="AO57" s="23"/>
      <c r="AP57" s="23"/>
      <c r="AQ57" s="23"/>
      <c r="AR57" s="23"/>
      <c r="AS57" s="23"/>
      <c r="AT57" s="23"/>
      <c r="AU57" s="23"/>
      <c r="AV57" s="23"/>
      <c r="AW57" s="23"/>
      <c r="AX57" s="23"/>
      <c r="AY57" s="23"/>
      <c r="AZ57" s="23"/>
      <c r="BA57" s="23"/>
      <c r="BB57" s="23"/>
      <c r="BC57" s="23"/>
    </row>
    <row r="58" customFormat="false" ht="42" hidden="false" customHeight="true" outlineLevel="0" collapsed="false">
      <c r="A58" s="54" t="n">
        <v>57</v>
      </c>
      <c r="B58" s="46" t="s">
        <v>253</v>
      </c>
      <c r="C58" s="46" t="s">
        <v>3582</v>
      </c>
      <c r="D58" s="46" t="s">
        <v>18</v>
      </c>
      <c r="E58" s="46" t="s">
        <v>3583</v>
      </c>
      <c r="F58" s="55" t="n">
        <v>30707</v>
      </c>
      <c r="G58" s="46" t="s">
        <v>3584</v>
      </c>
      <c r="H58" s="46" t="s">
        <v>2363</v>
      </c>
      <c r="I58" s="46" t="s">
        <v>3585</v>
      </c>
      <c r="J58" s="46" t="s">
        <v>3586</v>
      </c>
      <c r="K58" s="55" t="n">
        <v>30993</v>
      </c>
      <c r="L58" s="46" t="s">
        <v>3587</v>
      </c>
      <c r="M58" s="46"/>
      <c r="N58" s="46"/>
      <c r="O58" s="49" t="s">
        <v>3588</v>
      </c>
      <c r="P58" s="49" t="s">
        <v>2883</v>
      </c>
      <c r="Q58" s="49" t="s">
        <v>2884</v>
      </c>
      <c r="R58" s="49" t="s">
        <v>2885</v>
      </c>
      <c r="S58" s="46" t="s">
        <v>3589</v>
      </c>
      <c r="T58" s="49" t="s">
        <v>15</v>
      </c>
      <c r="U58" s="49" t="s">
        <v>15</v>
      </c>
      <c r="V58" s="49" t="s">
        <v>15</v>
      </c>
      <c r="W58" s="49" t="s">
        <v>15</v>
      </c>
      <c r="X58" s="46" t="s">
        <v>15</v>
      </c>
      <c r="Y58" s="46" t="n">
        <v>1</v>
      </c>
      <c r="Z58" s="46" t="n">
        <v>2</v>
      </c>
      <c r="AA58" s="46" t="s">
        <v>655</v>
      </c>
      <c r="AB58" s="46" t="s">
        <v>3590</v>
      </c>
      <c r="AC58" s="46" t="s">
        <v>3591</v>
      </c>
      <c r="AD58" s="23" t="s">
        <v>657</v>
      </c>
      <c r="AE58" s="23" t="s">
        <v>2872</v>
      </c>
      <c r="AF58" s="23" t="s">
        <v>2873</v>
      </c>
      <c r="AG58" s="23" t="s">
        <v>2874</v>
      </c>
      <c r="AH58" s="23" t="s">
        <v>2875</v>
      </c>
      <c r="AI58" s="23"/>
      <c r="AJ58" s="23"/>
      <c r="AK58" s="23"/>
      <c r="AL58" s="23"/>
      <c r="AM58" s="23"/>
      <c r="AN58" s="23"/>
      <c r="AO58" s="23"/>
      <c r="AP58" s="23"/>
      <c r="AQ58" s="23"/>
      <c r="AR58" s="23"/>
      <c r="AS58" s="23"/>
      <c r="AT58" s="23"/>
      <c r="AU58" s="23"/>
      <c r="AV58" s="23"/>
      <c r="AW58" s="23"/>
      <c r="AX58" s="23"/>
      <c r="AY58" s="23"/>
      <c r="AZ58" s="23"/>
      <c r="BA58" s="23"/>
      <c r="BB58" s="23"/>
      <c r="BC58" s="23"/>
    </row>
    <row r="59" customFormat="false" ht="55.5" hidden="false" customHeight="true" outlineLevel="0" collapsed="false">
      <c r="A59" s="54" t="n">
        <v>58</v>
      </c>
      <c r="B59" s="46" t="s">
        <v>257</v>
      </c>
      <c r="C59" s="46" t="s">
        <v>3592</v>
      </c>
      <c r="D59" s="46" t="s">
        <v>13</v>
      </c>
      <c r="E59" s="46" t="s">
        <v>3593</v>
      </c>
      <c r="F59" s="57" t="n">
        <v>33527</v>
      </c>
      <c r="G59" s="46" t="s">
        <v>3594</v>
      </c>
      <c r="H59" s="46" t="s">
        <v>2375</v>
      </c>
      <c r="I59" s="46" t="s">
        <v>3595</v>
      </c>
      <c r="J59" s="46"/>
      <c r="K59" s="46"/>
      <c r="L59" s="46"/>
      <c r="M59" s="46"/>
      <c r="N59" s="46"/>
      <c r="O59" s="49" t="s">
        <v>3596</v>
      </c>
      <c r="P59" s="49" t="s">
        <v>3071</v>
      </c>
      <c r="Q59" s="49" t="s">
        <v>3072</v>
      </c>
      <c r="R59" s="49" t="s">
        <v>3073</v>
      </c>
      <c r="S59" s="46" t="s">
        <v>3597</v>
      </c>
      <c r="T59" s="49" t="s">
        <v>15</v>
      </c>
      <c r="U59" s="49" t="s">
        <v>15</v>
      </c>
      <c r="V59" s="49" t="s">
        <v>15</v>
      </c>
      <c r="W59" s="49" t="s">
        <v>15</v>
      </c>
      <c r="X59" s="46" t="s">
        <v>15</v>
      </c>
      <c r="Y59" s="46" t="n">
        <v>1</v>
      </c>
      <c r="Z59" s="46" t="n">
        <v>2</v>
      </c>
      <c r="AA59" s="46" t="s">
        <v>671</v>
      </c>
      <c r="AB59" s="46" t="s">
        <v>3598</v>
      </c>
      <c r="AC59" s="46" t="s">
        <v>3599</v>
      </c>
      <c r="AD59" s="23" t="s">
        <v>657</v>
      </c>
      <c r="AE59" s="23" t="s">
        <v>2872</v>
      </c>
      <c r="AF59" s="23" t="s">
        <v>2905</v>
      </c>
      <c r="AG59" s="23" t="s">
        <v>2874</v>
      </c>
      <c r="AH59" s="23" t="s">
        <v>2875</v>
      </c>
      <c r="AI59" s="23"/>
      <c r="AJ59" s="23"/>
      <c r="AK59" s="23"/>
      <c r="AL59" s="23"/>
      <c r="AM59" s="23"/>
      <c r="AN59" s="23"/>
      <c r="AO59" s="23"/>
      <c r="AP59" s="23"/>
      <c r="AQ59" s="23"/>
      <c r="AR59" s="23"/>
      <c r="AS59" s="23"/>
      <c r="AT59" s="23"/>
      <c r="AU59" s="23"/>
      <c r="AV59" s="23"/>
      <c r="AW59" s="23"/>
      <c r="AX59" s="23"/>
      <c r="AY59" s="23"/>
      <c r="AZ59" s="23"/>
      <c r="BA59" s="23"/>
      <c r="BB59" s="23"/>
      <c r="BC59" s="23"/>
    </row>
    <row r="60" customFormat="false" ht="55.5" hidden="false" customHeight="true" outlineLevel="0" collapsed="false">
      <c r="A60" s="54" t="n">
        <v>59</v>
      </c>
      <c r="B60" s="46" t="s">
        <v>261</v>
      </c>
      <c r="C60" s="46" t="s">
        <v>3600</v>
      </c>
      <c r="D60" s="46" t="s">
        <v>18</v>
      </c>
      <c r="E60" s="46" t="s">
        <v>3601</v>
      </c>
      <c r="F60" s="55" t="n">
        <v>29193</v>
      </c>
      <c r="G60" s="46" t="s">
        <v>3602</v>
      </c>
      <c r="H60" s="46" t="s">
        <v>2385</v>
      </c>
      <c r="I60" s="46" t="s">
        <v>3603</v>
      </c>
      <c r="J60" s="46" t="s">
        <v>3604</v>
      </c>
      <c r="K60" s="57" t="n">
        <v>29551</v>
      </c>
      <c r="L60" s="46" t="s">
        <v>3605</v>
      </c>
      <c r="M60" s="46"/>
      <c r="N60" s="46"/>
      <c r="O60" s="49" t="s">
        <v>3606</v>
      </c>
      <c r="P60" s="49" t="s">
        <v>3205</v>
      </c>
      <c r="Q60" s="49" t="s">
        <v>3607</v>
      </c>
      <c r="R60" s="49" t="s">
        <v>3608</v>
      </c>
      <c r="S60" s="46" t="s">
        <v>3609</v>
      </c>
      <c r="T60" s="49" t="s">
        <v>15</v>
      </c>
      <c r="U60" s="49" t="s">
        <v>15</v>
      </c>
      <c r="V60" s="49" t="s">
        <v>15</v>
      </c>
      <c r="W60" s="49" t="s">
        <v>15</v>
      </c>
      <c r="X60" s="46" t="s">
        <v>15</v>
      </c>
      <c r="Y60" s="46" t="n">
        <v>1</v>
      </c>
      <c r="Z60" s="46" t="n">
        <v>4</v>
      </c>
      <c r="AA60" s="46" t="s">
        <v>655</v>
      </c>
      <c r="AB60" s="46" t="s">
        <v>3610</v>
      </c>
      <c r="AC60" s="46" t="s">
        <v>3611</v>
      </c>
      <c r="AD60" s="23" t="s">
        <v>657</v>
      </c>
      <c r="AE60" s="23" t="s">
        <v>2888</v>
      </c>
      <c r="AF60" s="23" t="s">
        <v>3087</v>
      </c>
      <c r="AG60" s="23" t="s">
        <v>2874</v>
      </c>
      <c r="AH60" s="23" t="s">
        <v>2875</v>
      </c>
      <c r="AI60" s="23"/>
      <c r="AJ60" s="23"/>
      <c r="AK60" s="23"/>
      <c r="AL60" s="23"/>
      <c r="AM60" s="23"/>
      <c r="AN60" s="23"/>
      <c r="AO60" s="23"/>
      <c r="AP60" s="23"/>
      <c r="AQ60" s="23"/>
      <c r="AR60" s="23"/>
      <c r="AS60" s="23"/>
      <c r="AT60" s="23"/>
      <c r="AU60" s="23"/>
      <c r="AV60" s="23"/>
      <c r="AW60" s="23"/>
      <c r="AX60" s="23"/>
      <c r="AY60" s="23"/>
      <c r="AZ60" s="23"/>
      <c r="BA60" s="23"/>
      <c r="BB60" s="23"/>
      <c r="BC60" s="23"/>
    </row>
    <row r="61" customFormat="false" ht="55.5" hidden="false" customHeight="true" outlineLevel="0" collapsed="false">
      <c r="A61" s="54" t="n">
        <v>60</v>
      </c>
      <c r="B61" s="46" t="s">
        <v>264</v>
      </c>
      <c r="C61" s="46" t="s">
        <v>3612</v>
      </c>
      <c r="D61" s="46" t="s">
        <v>18</v>
      </c>
      <c r="E61" s="46" t="s">
        <v>3613</v>
      </c>
      <c r="F61" s="55" t="n">
        <v>29625</v>
      </c>
      <c r="G61" s="46" t="s">
        <v>3614</v>
      </c>
      <c r="H61" s="46" t="s">
        <v>2397</v>
      </c>
      <c r="I61" s="46" t="s">
        <v>3615</v>
      </c>
      <c r="J61" s="46" t="s">
        <v>3616</v>
      </c>
      <c r="K61" s="55" t="n">
        <v>29034</v>
      </c>
      <c r="L61" s="46" t="s">
        <v>3617</v>
      </c>
      <c r="M61" s="46"/>
      <c r="N61" s="46"/>
      <c r="O61" s="49" t="s">
        <v>3618</v>
      </c>
      <c r="P61" s="49" t="s">
        <v>3619</v>
      </c>
      <c r="Q61" s="49" t="s">
        <v>3620</v>
      </c>
      <c r="R61" s="49" t="s">
        <v>3466</v>
      </c>
      <c r="S61" s="46" t="s">
        <v>3621</v>
      </c>
      <c r="T61" s="49" t="s">
        <v>3622</v>
      </c>
      <c r="U61" s="49" t="s">
        <v>3623</v>
      </c>
      <c r="V61" s="49" t="s">
        <v>3624</v>
      </c>
      <c r="W61" s="49" t="s">
        <v>3466</v>
      </c>
      <c r="X61" s="46" t="s">
        <v>3625</v>
      </c>
      <c r="Y61" s="46" t="n">
        <v>2</v>
      </c>
      <c r="Z61" s="46" t="n">
        <v>6</v>
      </c>
      <c r="AA61" s="46" t="s">
        <v>655</v>
      </c>
      <c r="AB61" s="46" t="s">
        <v>3626</v>
      </c>
      <c r="AC61" s="46" t="s">
        <v>3627</v>
      </c>
      <c r="AD61" s="23" t="s">
        <v>657</v>
      </c>
      <c r="AE61" s="23" t="s">
        <v>2872</v>
      </c>
      <c r="AF61" s="23" t="s">
        <v>2873</v>
      </c>
      <c r="AG61" s="23" t="s">
        <v>2874</v>
      </c>
      <c r="AH61" s="23" t="s">
        <v>2875</v>
      </c>
      <c r="AI61" s="23"/>
      <c r="AJ61" s="23"/>
      <c r="AK61" s="23"/>
      <c r="AL61" s="23"/>
      <c r="AM61" s="23"/>
      <c r="AN61" s="23"/>
      <c r="AO61" s="23"/>
      <c r="AP61" s="23"/>
      <c r="AQ61" s="23"/>
      <c r="AR61" s="23"/>
      <c r="AS61" s="23"/>
      <c r="AT61" s="23"/>
      <c r="AU61" s="23"/>
      <c r="AV61" s="23"/>
      <c r="AW61" s="23"/>
      <c r="AX61" s="23"/>
      <c r="AY61" s="23"/>
      <c r="AZ61" s="23"/>
      <c r="BA61" s="23"/>
      <c r="BB61" s="23"/>
      <c r="BC61" s="23"/>
    </row>
    <row r="62" customFormat="false" ht="42" hidden="false" customHeight="true" outlineLevel="0" collapsed="false">
      <c r="A62" s="60" t="n">
        <v>61</v>
      </c>
      <c r="B62" s="47" t="s">
        <v>272</v>
      </c>
      <c r="C62" s="47" t="s">
        <v>3628</v>
      </c>
      <c r="D62" s="47" t="s">
        <v>13</v>
      </c>
      <c r="E62" s="47" t="s">
        <v>3629</v>
      </c>
      <c r="F62" s="48" t="n">
        <v>35533</v>
      </c>
      <c r="G62" s="47" t="s">
        <v>3630</v>
      </c>
      <c r="H62" s="47"/>
      <c r="I62" s="47" t="s">
        <v>3631</v>
      </c>
      <c r="J62" s="47"/>
      <c r="K62" s="47"/>
      <c r="L62" s="47"/>
      <c r="M62" s="47"/>
      <c r="N62" s="47"/>
      <c r="O62" s="61" t="s">
        <v>3632</v>
      </c>
      <c r="P62" s="61" t="s">
        <v>2959</v>
      </c>
      <c r="Q62" s="61" t="s">
        <v>2960</v>
      </c>
      <c r="R62" s="61" t="s">
        <v>2961</v>
      </c>
      <c r="S62" s="47" t="s">
        <v>3633</v>
      </c>
      <c r="T62" s="61" t="s">
        <v>3634</v>
      </c>
      <c r="U62" s="61" t="s">
        <v>3071</v>
      </c>
      <c r="V62" s="61" t="s">
        <v>3072</v>
      </c>
      <c r="W62" s="61" t="s">
        <v>3073</v>
      </c>
      <c r="X62" s="47" t="s">
        <v>3635</v>
      </c>
      <c r="Y62" s="47" t="n">
        <v>2</v>
      </c>
      <c r="Z62" s="47" t="n">
        <v>4</v>
      </c>
      <c r="AA62" s="47" t="s">
        <v>671</v>
      </c>
      <c r="AB62" s="47" t="s">
        <v>3636</v>
      </c>
      <c r="AC62" s="47" t="s">
        <v>3637</v>
      </c>
      <c r="AD62" s="53" t="s">
        <v>657</v>
      </c>
      <c r="AE62" s="53" t="s">
        <v>2891</v>
      </c>
      <c r="AF62" s="53" t="s">
        <v>3005</v>
      </c>
      <c r="AG62" s="53" t="s">
        <v>3410</v>
      </c>
      <c r="AH62" s="53" t="s">
        <v>3638</v>
      </c>
      <c r="AI62" s="53"/>
      <c r="AJ62" s="53"/>
      <c r="AK62" s="53"/>
      <c r="AL62" s="53"/>
      <c r="AM62" s="53"/>
      <c r="AN62" s="53"/>
      <c r="AO62" s="53"/>
      <c r="AP62" s="53"/>
      <c r="AQ62" s="53"/>
      <c r="AR62" s="53"/>
      <c r="AS62" s="53"/>
      <c r="AT62" s="53"/>
      <c r="AU62" s="53"/>
      <c r="AV62" s="53"/>
      <c r="AW62" s="53"/>
      <c r="AX62" s="53"/>
      <c r="AY62" s="53"/>
      <c r="AZ62" s="53"/>
      <c r="BA62" s="53"/>
      <c r="BB62" s="53"/>
      <c r="BC62" s="53"/>
    </row>
    <row r="63" customFormat="false" ht="42" hidden="false" customHeight="true" outlineLevel="0" collapsed="false">
      <c r="A63" s="54" t="n">
        <v>62</v>
      </c>
      <c r="B63" s="46" t="s">
        <v>275</v>
      </c>
      <c r="C63" s="46" t="s">
        <v>3639</v>
      </c>
      <c r="D63" s="46" t="s">
        <v>13</v>
      </c>
      <c r="E63" s="46" t="s">
        <v>3640</v>
      </c>
      <c r="F63" s="55" t="n">
        <v>39994</v>
      </c>
      <c r="G63" s="46" t="s">
        <v>3641</v>
      </c>
      <c r="H63" s="46" t="s">
        <v>2416</v>
      </c>
      <c r="I63" s="46" t="s">
        <v>3642</v>
      </c>
      <c r="J63" s="46"/>
      <c r="K63" s="46"/>
      <c r="L63" s="46"/>
      <c r="M63" s="46"/>
      <c r="N63" s="46"/>
      <c r="O63" s="49" t="s">
        <v>3643</v>
      </c>
      <c r="P63" s="49" t="s">
        <v>3644</v>
      </c>
      <c r="Q63" s="49" t="s">
        <v>3645</v>
      </c>
      <c r="R63" s="49" t="s">
        <v>3646</v>
      </c>
      <c r="S63" s="46" t="s">
        <v>3647</v>
      </c>
      <c r="T63" s="49" t="s">
        <v>3648</v>
      </c>
      <c r="U63" s="49" t="s">
        <v>2883</v>
      </c>
      <c r="V63" s="49" t="s">
        <v>2884</v>
      </c>
      <c r="W63" s="49" t="s">
        <v>2885</v>
      </c>
      <c r="X63" s="46" t="s">
        <v>2886</v>
      </c>
      <c r="Y63" s="46" t="n">
        <v>2</v>
      </c>
      <c r="Z63" s="46" t="n">
        <v>5</v>
      </c>
      <c r="AA63" s="46" t="s">
        <v>655</v>
      </c>
      <c r="AB63" s="46" t="s">
        <v>3649</v>
      </c>
      <c r="AC63" s="46" t="s">
        <v>3650</v>
      </c>
      <c r="AD63" s="23" t="s">
        <v>657</v>
      </c>
      <c r="AE63" s="23" t="s">
        <v>2888</v>
      </c>
      <c r="AF63" s="23" t="s">
        <v>2889</v>
      </c>
      <c r="AG63" s="23" t="s">
        <v>2874</v>
      </c>
      <c r="AH63" s="23" t="s">
        <v>2875</v>
      </c>
      <c r="AI63" s="23"/>
      <c r="AJ63" s="23"/>
      <c r="AK63" s="23"/>
      <c r="AL63" s="23"/>
      <c r="AM63" s="23"/>
      <c r="AN63" s="23"/>
      <c r="AO63" s="23"/>
      <c r="AP63" s="23"/>
      <c r="AQ63" s="23"/>
      <c r="AR63" s="23"/>
      <c r="AS63" s="23"/>
      <c r="AT63" s="23"/>
      <c r="AU63" s="23"/>
      <c r="AV63" s="23"/>
      <c r="AW63" s="23"/>
      <c r="AX63" s="23"/>
      <c r="AY63" s="23"/>
      <c r="AZ63" s="23"/>
      <c r="BA63" s="23"/>
      <c r="BB63" s="23"/>
      <c r="BC63" s="23"/>
    </row>
    <row r="64" customFormat="false" ht="55.5" hidden="false" customHeight="true" outlineLevel="0" collapsed="false">
      <c r="A64" s="54" t="n">
        <v>63</v>
      </c>
      <c r="B64" s="46" t="s">
        <v>278</v>
      </c>
      <c r="C64" s="46" t="s">
        <v>3651</v>
      </c>
      <c r="D64" s="46" t="s">
        <v>18</v>
      </c>
      <c r="E64" s="46" t="s">
        <v>3652</v>
      </c>
      <c r="F64" s="55" t="n">
        <v>27660</v>
      </c>
      <c r="G64" s="46" t="s">
        <v>3653</v>
      </c>
      <c r="H64" s="46" t="s">
        <v>2429</v>
      </c>
      <c r="I64" s="46" t="s">
        <v>3654</v>
      </c>
      <c r="J64" s="46" t="s">
        <v>3655</v>
      </c>
      <c r="K64" s="55" t="n">
        <v>28633</v>
      </c>
      <c r="L64" s="46" t="s">
        <v>3656</v>
      </c>
      <c r="M64" s="46"/>
      <c r="N64" s="46"/>
      <c r="O64" s="49" t="s">
        <v>3657</v>
      </c>
      <c r="P64" s="49" t="s">
        <v>3658</v>
      </c>
      <c r="Q64" s="49" t="s">
        <v>3659</v>
      </c>
      <c r="R64" s="49" t="s">
        <v>3022</v>
      </c>
      <c r="S64" s="46" t="s">
        <v>3660</v>
      </c>
      <c r="T64" s="49" t="s">
        <v>15</v>
      </c>
      <c r="U64" s="49" t="s">
        <v>15</v>
      </c>
      <c r="V64" s="49" t="s">
        <v>15</v>
      </c>
      <c r="W64" s="49" t="s">
        <v>15</v>
      </c>
      <c r="X64" s="46" t="s">
        <v>15</v>
      </c>
      <c r="Y64" s="46" t="n">
        <v>1</v>
      </c>
      <c r="Z64" s="46" t="n">
        <v>5</v>
      </c>
      <c r="AA64" s="46" t="s">
        <v>671</v>
      </c>
      <c r="AB64" s="46" t="s">
        <v>3661</v>
      </c>
      <c r="AC64" s="46" t="s">
        <v>3662</v>
      </c>
      <c r="AD64" s="23" t="s">
        <v>657</v>
      </c>
      <c r="AE64" s="23" t="s">
        <v>2872</v>
      </c>
      <c r="AF64" s="23" t="s">
        <v>3663</v>
      </c>
      <c r="AG64" s="23" t="s">
        <v>2874</v>
      </c>
      <c r="AH64" s="23" t="s">
        <v>2875</v>
      </c>
      <c r="AI64" s="23"/>
      <c r="AJ64" s="23"/>
      <c r="AK64" s="23"/>
      <c r="AL64" s="23"/>
      <c r="AM64" s="23"/>
      <c r="AN64" s="23"/>
      <c r="AO64" s="23"/>
      <c r="AP64" s="23"/>
      <c r="AQ64" s="23"/>
      <c r="AR64" s="23"/>
      <c r="AS64" s="23"/>
      <c r="AT64" s="23"/>
      <c r="AU64" s="23"/>
      <c r="AV64" s="23"/>
      <c r="AW64" s="23"/>
      <c r="AX64" s="23"/>
      <c r="AY64" s="23"/>
      <c r="AZ64" s="23"/>
      <c r="BA64" s="23"/>
      <c r="BB64" s="23"/>
      <c r="BC64" s="23"/>
    </row>
    <row r="65" customFormat="false" ht="42" hidden="false" customHeight="true" outlineLevel="0" collapsed="false">
      <c r="A65" s="54" t="n">
        <v>64</v>
      </c>
      <c r="B65" s="46" t="s">
        <v>282</v>
      </c>
      <c r="C65" s="46" t="s">
        <v>3664</v>
      </c>
      <c r="D65" s="46" t="s">
        <v>18</v>
      </c>
      <c r="E65" s="46" t="s">
        <v>3665</v>
      </c>
      <c r="F65" s="55" t="n">
        <v>23928</v>
      </c>
      <c r="G65" s="46" t="s">
        <v>3666</v>
      </c>
      <c r="H65" s="46" t="s">
        <v>2441</v>
      </c>
      <c r="I65" s="46" t="s">
        <v>3667</v>
      </c>
      <c r="J65" s="46" t="s">
        <v>3668</v>
      </c>
      <c r="K65" s="55" t="n">
        <v>23982</v>
      </c>
      <c r="L65" s="46" t="s">
        <v>3669</v>
      </c>
      <c r="M65" s="46"/>
      <c r="N65" s="46"/>
      <c r="O65" s="49" t="s">
        <v>3670</v>
      </c>
      <c r="P65" s="49" t="s">
        <v>3671</v>
      </c>
      <c r="Q65" s="49" t="s">
        <v>3672</v>
      </c>
      <c r="R65" s="49" t="s">
        <v>3673</v>
      </c>
      <c r="S65" s="46" t="s">
        <v>3674</v>
      </c>
      <c r="T65" s="49" t="s">
        <v>15</v>
      </c>
      <c r="U65" s="49" t="s">
        <v>15</v>
      </c>
      <c r="V65" s="49" t="s">
        <v>15</v>
      </c>
      <c r="W65" s="49" t="s">
        <v>15</v>
      </c>
      <c r="X65" s="46" t="s">
        <v>15</v>
      </c>
      <c r="Y65" s="46" t="n">
        <v>1</v>
      </c>
      <c r="Z65" s="46" t="n">
        <v>6</v>
      </c>
      <c r="AA65" s="46" t="s">
        <v>671</v>
      </c>
      <c r="AB65" s="46" t="s">
        <v>283</v>
      </c>
      <c r="AC65" s="46" t="s">
        <v>3675</v>
      </c>
      <c r="AD65" s="23" t="s">
        <v>657</v>
      </c>
      <c r="AE65" s="23" t="s">
        <v>2906</v>
      </c>
      <c r="AF65" s="23" t="s">
        <v>3676</v>
      </c>
      <c r="AG65" s="23" t="s">
        <v>2874</v>
      </c>
      <c r="AH65" s="23" t="s">
        <v>2875</v>
      </c>
      <c r="AI65" s="23"/>
      <c r="AJ65" s="23"/>
      <c r="AK65" s="23"/>
      <c r="AL65" s="23"/>
      <c r="AM65" s="23"/>
      <c r="AN65" s="23"/>
      <c r="AO65" s="23"/>
      <c r="AP65" s="23"/>
      <c r="AQ65" s="23"/>
      <c r="AR65" s="23"/>
      <c r="AS65" s="23"/>
      <c r="AT65" s="23"/>
      <c r="AU65" s="23"/>
      <c r="AV65" s="23"/>
      <c r="AW65" s="23"/>
      <c r="AX65" s="23"/>
      <c r="AY65" s="23"/>
      <c r="AZ65" s="23"/>
      <c r="BA65" s="23"/>
      <c r="BB65" s="23"/>
      <c r="BC65" s="23"/>
    </row>
    <row r="66" customFormat="false" ht="55.5" hidden="false" customHeight="true" outlineLevel="0" collapsed="false">
      <c r="A66" s="54" t="n">
        <v>65</v>
      </c>
      <c r="B66" s="46" t="s">
        <v>286</v>
      </c>
      <c r="C66" s="46" t="s">
        <v>3677</v>
      </c>
      <c r="D66" s="46" t="s">
        <v>18</v>
      </c>
      <c r="E66" s="46" t="s">
        <v>3678</v>
      </c>
      <c r="F66" s="57" t="n">
        <v>25534</v>
      </c>
      <c r="G66" s="46" t="s">
        <v>3679</v>
      </c>
      <c r="H66" s="46" t="s">
        <v>2453</v>
      </c>
      <c r="I66" s="46" t="s">
        <v>3680</v>
      </c>
      <c r="J66" s="46" t="s">
        <v>3681</v>
      </c>
      <c r="K66" s="55" t="n">
        <v>24217</v>
      </c>
      <c r="L66" s="46" t="s">
        <v>3682</v>
      </c>
      <c r="M66" s="46"/>
      <c r="N66" s="46"/>
      <c r="O66" s="49" t="s">
        <v>3683</v>
      </c>
      <c r="P66" s="49" t="s">
        <v>3671</v>
      </c>
      <c r="Q66" s="49" t="s">
        <v>3672</v>
      </c>
      <c r="R66" s="49" t="s">
        <v>3673</v>
      </c>
      <c r="S66" s="46" t="s">
        <v>3684</v>
      </c>
      <c r="T66" s="49" t="s">
        <v>15</v>
      </c>
      <c r="U66" s="49" t="s">
        <v>15</v>
      </c>
      <c r="V66" s="49" t="s">
        <v>15</v>
      </c>
      <c r="W66" s="49" t="s">
        <v>15</v>
      </c>
      <c r="X66" s="46" t="s">
        <v>15</v>
      </c>
      <c r="Y66" s="46" t="n">
        <v>1</v>
      </c>
      <c r="Z66" s="46" t="n">
        <v>6</v>
      </c>
      <c r="AA66" s="46" t="s">
        <v>671</v>
      </c>
      <c r="AB66" s="46" t="s">
        <v>3685</v>
      </c>
      <c r="AC66" s="46" t="s">
        <v>3686</v>
      </c>
      <c r="AD66" s="23" t="s">
        <v>657</v>
      </c>
      <c r="AE66" s="23" t="s">
        <v>2888</v>
      </c>
      <c r="AF66" s="23" t="s">
        <v>3383</v>
      </c>
      <c r="AG66" s="23" t="s">
        <v>2874</v>
      </c>
      <c r="AH66" s="23" t="s">
        <v>2875</v>
      </c>
      <c r="AI66" s="23"/>
      <c r="AJ66" s="23"/>
      <c r="AK66" s="23"/>
      <c r="AL66" s="23"/>
      <c r="AM66" s="23"/>
      <c r="AN66" s="23"/>
      <c r="AO66" s="23"/>
      <c r="AP66" s="23"/>
      <c r="AQ66" s="23"/>
      <c r="AR66" s="23"/>
      <c r="AS66" s="23"/>
      <c r="AT66" s="23"/>
      <c r="AU66" s="23"/>
      <c r="AV66" s="23"/>
      <c r="AW66" s="23"/>
      <c r="AX66" s="23"/>
      <c r="AY66" s="23"/>
      <c r="AZ66" s="23"/>
      <c r="BA66" s="23"/>
      <c r="BB66" s="23"/>
      <c r="BC66" s="23"/>
    </row>
    <row r="67" customFormat="false" ht="69.75" hidden="false" customHeight="true" outlineLevel="0" collapsed="false">
      <c r="A67" s="54" t="n">
        <v>66</v>
      </c>
      <c r="B67" s="46" t="s">
        <v>290</v>
      </c>
      <c r="C67" s="46" t="s">
        <v>3687</v>
      </c>
      <c r="D67" s="46" t="s">
        <v>18</v>
      </c>
      <c r="E67" s="46" t="s">
        <v>3688</v>
      </c>
      <c r="F67" s="55" t="n">
        <v>27821</v>
      </c>
      <c r="G67" s="46" t="s">
        <v>3689</v>
      </c>
      <c r="H67" s="46" t="s">
        <v>2465</v>
      </c>
      <c r="I67" s="46" t="s">
        <v>3690</v>
      </c>
      <c r="J67" s="46" t="s">
        <v>3691</v>
      </c>
      <c r="K67" s="55" t="n">
        <v>28322</v>
      </c>
      <c r="L67" s="46" t="s">
        <v>3692</v>
      </c>
      <c r="M67" s="46"/>
      <c r="N67" s="46"/>
      <c r="O67" s="49" t="s">
        <v>3693</v>
      </c>
      <c r="P67" s="49" t="s">
        <v>2928</v>
      </c>
      <c r="Q67" s="49" t="s">
        <v>3694</v>
      </c>
      <c r="R67" s="49" t="s">
        <v>3695</v>
      </c>
      <c r="S67" s="46" t="s">
        <v>3696</v>
      </c>
      <c r="T67" s="49" t="s">
        <v>15</v>
      </c>
      <c r="U67" s="49" t="s">
        <v>15</v>
      </c>
      <c r="V67" s="49" t="s">
        <v>15</v>
      </c>
      <c r="W67" s="49" t="s">
        <v>15</v>
      </c>
      <c r="X67" s="46" t="s">
        <v>15</v>
      </c>
      <c r="Y67" s="46" t="n">
        <v>1</v>
      </c>
      <c r="Z67" s="46" t="n">
        <v>2</v>
      </c>
      <c r="AA67" s="46" t="s">
        <v>655</v>
      </c>
      <c r="AB67" s="46" t="s">
        <v>3697</v>
      </c>
      <c r="AC67" s="46" t="s">
        <v>3698</v>
      </c>
      <c r="AD67" s="23" t="s">
        <v>657</v>
      </c>
      <c r="AE67" s="23" t="s">
        <v>2888</v>
      </c>
      <c r="AF67" s="23" t="s">
        <v>3699</v>
      </c>
      <c r="AG67" s="23" t="s">
        <v>2874</v>
      </c>
      <c r="AH67" s="23" t="s">
        <v>2875</v>
      </c>
      <c r="AI67" s="23"/>
      <c r="AJ67" s="23"/>
      <c r="AK67" s="23"/>
      <c r="AL67" s="23"/>
      <c r="AM67" s="23"/>
      <c r="AN67" s="23"/>
      <c r="AO67" s="23"/>
      <c r="AP67" s="23"/>
      <c r="AQ67" s="23"/>
      <c r="AR67" s="23"/>
      <c r="AS67" s="23"/>
      <c r="AT67" s="23"/>
      <c r="AU67" s="23"/>
      <c r="AV67" s="23"/>
      <c r="AW67" s="23"/>
      <c r="AX67" s="23"/>
      <c r="AY67" s="23"/>
      <c r="AZ67" s="23"/>
      <c r="BA67" s="23"/>
      <c r="BB67" s="23"/>
      <c r="BC67" s="23"/>
    </row>
    <row r="68" customFormat="false" ht="55.5" hidden="false" customHeight="true" outlineLevel="0" collapsed="false">
      <c r="A68" s="54" t="n">
        <v>67</v>
      </c>
      <c r="B68" s="46" t="s">
        <v>294</v>
      </c>
      <c r="C68" s="46" t="s">
        <v>3700</v>
      </c>
      <c r="D68" s="46" t="s">
        <v>13</v>
      </c>
      <c r="E68" s="46" t="s">
        <v>3701</v>
      </c>
      <c r="F68" s="55" t="n">
        <v>33835</v>
      </c>
      <c r="G68" s="46" t="s">
        <v>3702</v>
      </c>
      <c r="H68" s="46" t="s">
        <v>2477</v>
      </c>
      <c r="I68" s="46" t="s">
        <v>3703</v>
      </c>
      <c r="J68" s="46"/>
      <c r="K68" s="46"/>
      <c r="L68" s="46"/>
      <c r="M68" s="46"/>
      <c r="N68" s="46"/>
      <c r="O68" s="49" t="s">
        <v>3704</v>
      </c>
      <c r="P68" s="49" t="s">
        <v>2928</v>
      </c>
      <c r="Q68" s="49" t="s">
        <v>3016</v>
      </c>
      <c r="R68" s="49" t="s">
        <v>3017</v>
      </c>
      <c r="S68" s="46" t="s">
        <v>3018</v>
      </c>
      <c r="T68" s="49" t="s">
        <v>15</v>
      </c>
      <c r="U68" s="49" t="s">
        <v>15</v>
      </c>
      <c r="V68" s="49" t="s">
        <v>15</v>
      </c>
      <c r="W68" s="49" t="s">
        <v>15</v>
      </c>
      <c r="X68" s="46" t="s">
        <v>15</v>
      </c>
      <c r="Y68" s="46" t="n">
        <v>1</v>
      </c>
      <c r="Z68" s="46" t="n">
        <v>2</v>
      </c>
      <c r="AA68" s="46" t="s">
        <v>655</v>
      </c>
      <c r="AB68" s="46" t="s">
        <v>295</v>
      </c>
      <c r="AC68" s="46" t="s">
        <v>3705</v>
      </c>
      <c r="AD68" s="23" t="s">
        <v>657</v>
      </c>
      <c r="AE68" s="23" t="s">
        <v>2906</v>
      </c>
      <c r="AF68" s="23" t="s">
        <v>3168</v>
      </c>
      <c r="AG68" s="23" t="s">
        <v>2874</v>
      </c>
      <c r="AH68" s="23" t="s">
        <v>2875</v>
      </c>
      <c r="AI68" s="23"/>
      <c r="AJ68" s="23"/>
      <c r="AK68" s="23"/>
      <c r="AL68" s="23"/>
      <c r="AM68" s="23"/>
      <c r="AN68" s="23"/>
      <c r="AO68" s="23"/>
      <c r="AP68" s="23"/>
      <c r="AQ68" s="23"/>
      <c r="AR68" s="23"/>
      <c r="AS68" s="23"/>
      <c r="AT68" s="23"/>
      <c r="AU68" s="23"/>
      <c r="AV68" s="23"/>
      <c r="AW68" s="23"/>
      <c r="AX68" s="23"/>
      <c r="AY68" s="23"/>
      <c r="AZ68" s="23"/>
      <c r="BA68" s="23"/>
      <c r="BB68" s="23"/>
      <c r="BC68" s="23"/>
    </row>
    <row r="69" customFormat="false" ht="69.75" hidden="false" customHeight="true" outlineLevel="0" collapsed="false">
      <c r="A69" s="54" t="n">
        <v>68</v>
      </c>
      <c r="B69" s="46" t="s">
        <v>298</v>
      </c>
      <c r="C69" s="46" t="s">
        <v>3706</v>
      </c>
      <c r="D69" s="46" t="s">
        <v>18</v>
      </c>
      <c r="E69" s="46" t="s">
        <v>3707</v>
      </c>
      <c r="F69" s="55" t="n">
        <v>25696</v>
      </c>
      <c r="G69" s="46" t="s">
        <v>3708</v>
      </c>
      <c r="H69" s="46" t="s">
        <v>2488</v>
      </c>
      <c r="I69" s="46" t="s">
        <v>3709</v>
      </c>
      <c r="J69" s="46" t="s">
        <v>3710</v>
      </c>
      <c r="K69" s="55" t="n">
        <v>26376</v>
      </c>
      <c r="L69" s="46" t="s">
        <v>3711</v>
      </c>
      <c r="M69" s="46"/>
      <c r="N69" s="46"/>
      <c r="O69" s="49" t="s">
        <v>3712</v>
      </c>
      <c r="P69" s="49" t="s">
        <v>2897</v>
      </c>
      <c r="Q69" s="49" t="s">
        <v>2898</v>
      </c>
      <c r="R69" s="49" t="s">
        <v>2899</v>
      </c>
      <c r="S69" s="46" t="s">
        <v>3713</v>
      </c>
      <c r="T69" s="49" t="s">
        <v>15</v>
      </c>
      <c r="U69" s="49" t="s">
        <v>15</v>
      </c>
      <c r="V69" s="49" t="s">
        <v>15</v>
      </c>
      <c r="W69" s="49" t="s">
        <v>15</v>
      </c>
      <c r="X69" s="46" t="s">
        <v>15</v>
      </c>
      <c r="Y69" s="46" t="n">
        <v>1</v>
      </c>
      <c r="Z69" s="46" t="n">
        <v>4</v>
      </c>
      <c r="AA69" s="46" t="s">
        <v>671</v>
      </c>
      <c r="AB69" s="46" t="s">
        <v>3714</v>
      </c>
      <c r="AC69" s="46" t="s">
        <v>3715</v>
      </c>
      <c r="AD69" s="23" t="s">
        <v>657</v>
      </c>
      <c r="AE69" s="23" t="s">
        <v>2888</v>
      </c>
      <c r="AF69" s="23" t="s">
        <v>3716</v>
      </c>
      <c r="AG69" s="23" t="s">
        <v>2874</v>
      </c>
      <c r="AH69" s="23" t="s">
        <v>2875</v>
      </c>
      <c r="AI69" s="23"/>
      <c r="AJ69" s="23"/>
      <c r="AK69" s="23"/>
      <c r="AL69" s="23"/>
      <c r="AM69" s="23"/>
      <c r="AN69" s="23"/>
      <c r="AO69" s="23"/>
      <c r="AP69" s="23"/>
      <c r="AQ69" s="23"/>
      <c r="AR69" s="23"/>
      <c r="AS69" s="23"/>
      <c r="AT69" s="23"/>
      <c r="AU69" s="23"/>
      <c r="AV69" s="23"/>
      <c r="AW69" s="23"/>
      <c r="AX69" s="23"/>
      <c r="AY69" s="23"/>
      <c r="AZ69" s="23"/>
      <c r="BA69" s="23"/>
      <c r="BB69" s="23"/>
      <c r="BC69" s="23"/>
    </row>
    <row r="70" customFormat="false" ht="55.5" hidden="false" customHeight="true" outlineLevel="0" collapsed="false">
      <c r="A70" s="54" t="n">
        <v>69</v>
      </c>
      <c r="B70" s="46" t="s">
        <v>304</v>
      </c>
      <c r="C70" s="46" t="s">
        <v>3717</v>
      </c>
      <c r="D70" s="46" t="s">
        <v>18</v>
      </c>
      <c r="E70" s="46" t="s">
        <v>3718</v>
      </c>
      <c r="F70" s="55" t="n">
        <v>24494</v>
      </c>
      <c r="G70" s="46" t="s">
        <v>3719</v>
      </c>
      <c r="H70" s="46" t="s">
        <v>2500</v>
      </c>
      <c r="I70" s="46" t="s">
        <v>3720</v>
      </c>
      <c r="J70" s="46" t="s">
        <v>3721</v>
      </c>
      <c r="K70" s="55" t="n">
        <v>24318</v>
      </c>
      <c r="L70" s="46" t="s">
        <v>3722</v>
      </c>
      <c r="M70" s="46"/>
      <c r="N70" s="46"/>
      <c r="O70" s="49" t="s">
        <v>3723</v>
      </c>
      <c r="P70" s="49" t="s">
        <v>2940</v>
      </c>
      <c r="Q70" s="49" t="s">
        <v>2941</v>
      </c>
      <c r="R70" s="49" t="s">
        <v>3724</v>
      </c>
      <c r="S70" s="46" t="s">
        <v>3725</v>
      </c>
      <c r="T70" s="49" t="s">
        <v>15</v>
      </c>
      <c r="U70" s="49" t="s">
        <v>15</v>
      </c>
      <c r="V70" s="49" t="s">
        <v>15</v>
      </c>
      <c r="W70" s="49" t="s">
        <v>15</v>
      </c>
      <c r="X70" s="46" t="s">
        <v>15</v>
      </c>
      <c r="Y70" s="46" t="n">
        <v>1</v>
      </c>
      <c r="Z70" s="46" t="n">
        <v>3</v>
      </c>
      <c r="AA70" s="46" t="s">
        <v>671</v>
      </c>
      <c r="AB70" s="46" t="s">
        <v>3726</v>
      </c>
      <c r="AC70" s="46" t="s">
        <v>3727</v>
      </c>
      <c r="AD70" s="23" t="s">
        <v>657</v>
      </c>
      <c r="AE70" s="23" t="s">
        <v>2872</v>
      </c>
      <c r="AF70" s="23" t="s">
        <v>3728</v>
      </c>
      <c r="AG70" s="23" t="s">
        <v>2874</v>
      </c>
      <c r="AH70" s="23" t="s">
        <v>2875</v>
      </c>
      <c r="AI70" s="23"/>
      <c r="AJ70" s="23"/>
      <c r="AK70" s="23"/>
      <c r="AL70" s="23"/>
      <c r="AM70" s="23"/>
      <c r="AN70" s="23"/>
      <c r="AO70" s="23"/>
      <c r="AP70" s="23"/>
      <c r="AQ70" s="23"/>
      <c r="AR70" s="23"/>
      <c r="AS70" s="23"/>
      <c r="AT70" s="23"/>
      <c r="AU70" s="23"/>
      <c r="AV70" s="23"/>
      <c r="AW70" s="23"/>
      <c r="AX70" s="23"/>
      <c r="AY70" s="23"/>
      <c r="AZ70" s="23"/>
      <c r="BA70" s="23"/>
      <c r="BB70" s="23"/>
      <c r="BC70" s="23"/>
    </row>
    <row r="71" customFormat="false" ht="55.5" hidden="false" customHeight="true" outlineLevel="0" collapsed="false">
      <c r="A71" s="54" t="n">
        <v>70</v>
      </c>
      <c r="B71" s="46" t="s">
        <v>308</v>
      </c>
      <c r="C71" s="46" t="s">
        <v>3729</v>
      </c>
      <c r="D71" s="46" t="s">
        <v>18</v>
      </c>
      <c r="E71" s="46" t="s">
        <v>3730</v>
      </c>
      <c r="F71" s="55" t="n">
        <v>28656</v>
      </c>
      <c r="G71" s="46" t="s">
        <v>3731</v>
      </c>
      <c r="H71" s="46" t="s">
        <v>2512</v>
      </c>
      <c r="I71" s="46" t="s">
        <v>3732</v>
      </c>
      <c r="J71" s="46" t="s">
        <v>3733</v>
      </c>
      <c r="K71" s="57" t="n">
        <v>29912</v>
      </c>
      <c r="L71" s="46" t="s">
        <v>3734</v>
      </c>
      <c r="M71" s="46"/>
      <c r="N71" s="46"/>
      <c r="O71" s="49" t="s">
        <v>3735</v>
      </c>
      <c r="P71" s="49" t="s">
        <v>3042</v>
      </c>
      <c r="Q71" s="49" t="s">
        <v>3736</v>
      </c>
      <c r="R71" s="49" t="s">
        <v>2976</v>
      </c>
      <c r="S71" s="46" t="s">
        <v>3737</v>
      </c>
      <c r="T71" s="49" t="s">
        <v>15</v>
      </c>
      <c r="U71" s="49" t="s">
        <v>15</v>
      </c>
      <c r="V71" s="49" t="s">
        <v>15</v>
      </c>
      <c r="W71" s="49" t="s">
        <v>15</v>
      </c>
      <c r="X71" s="46" t="s">
        <v>15</v>
      </c>
      <c r="Y71" s="46" t="n">
        <v>1</v>
      </c>
      <c r="Z71" s="46" t="n">
        <v>4</v>
      </c>
      <c r="AA71" s="46" t="s">
        <v>655</v>
      </c>
      <c r="AB71" s="46" t="s">
        <v>3738</v>
      </c>
      <c r="AC71" s="46" t="s">
        <v>3739</v>
      </c>
      <c r="AD71" s="23" t="s">
        <v>657</v>
      </c>
      <c r="AE71" s="23" t="s">
        <v>2888</v>
      </c>
      <c r="AF71" s="23" t="s">
        <v>3740</v>
      </c>
      <c r="AG71" s="23" t="s">
        <v>2874</v>
      </c>
      <c r="AH71" s="23" t="s">
        <v>2875</v>
      </c>
      <c r="AI71" s="23"/>
      <c r="AJ71" s="23"/>
      <c r="AK71" s="23"/>
      <c r="AL71" s="23"/>
      <c r="AM71" s="23"/>
      <c r="AN71" s="23"/>
      <c r="AO71" s="23"/>
      <c r="AP71" s="23"/>
      <c r="AQ71" s="23"/>
      <c r="AR71" s="23"/>
      <c r="AS71" s="23"/>
      <c r="AT71" s="23"/>
      <c r="AU71" s="23"/>
      <c r="AV71" s="23"/>
      <c r="AW71" s="23"/>
      <c r="AX71" s="23"/>
      <c r="AY71" s="23"/>
      <c r="AZ71" s="23"/>
      <c r="BA71" s="23"/>
      <c r="BB71" s="23"/>
      <c r="BC71" s="23"/>
    </row>
    <row r="72" customFormat="false" ht="55.5" hidden="false" customHeight="true" outlineLevel="0" collapsed="false">
      <c r="A72" s="54" t="n">
        <v>71</v>
      </c>
      <c r="B72" s="46" t="s">
        <v>313</v>
      </c>
      <c r="C72" s="46" t="s">
        <v>3741</v>
      </c>
      <c r="D72" s="46" t="s">
        <v>13</v>
      </c>
      <c r="E72" s="46" t="s">
        <v>3742</v>
      </c>
      <c r="F72" s="55" t="n">
        <v>31135</v>
      </c>
      <c r="G72" s="46" t="s">
        <v>3743</v>
      </c>
      <c r="H72" s="46" t="s">
        <v>2525</v>
      </c>
      <c r="I72" s="46" t="s">
        <v>3744</v>
      </c>
      <c r="J72" s="46"/>
      <c r="K72" s="46"/>
      <c r="L72" s="46"/>
      <c r="M72" s="46"/>
      <c r="N72" s="46"/>
      <c r="O72" s="49" t="s">
        <v>3745</v>
      </c>
      <c r="P72" s="49" t="s">
        <v>2940</v>
      </c>
      <c r="Q72" s="49" t="s">
        <v>2941</v>
      </c>
      <c r="R72" s="49" t="s">
        <v>2942</v>
      </c>
      <c r="S72" s="46" t="s">
        <v>3746</v>
      </c>
      <c r="T72" s="49" t="s">
        <v>15</v>
      </c>
      <c r="U72" s="49" t="s">
        <v>15</v>
      </c>
      <c r="V72" s="49" t="s">
        <v>15</v>
      </c>
      <c r="W72" s="49" t="s">
        <v>15</v>
      </c>
      <c r="X72" s="46" t="s">
        <v>15</v>
      </c>
      <c r="Y72" s="46" t="n">
        <v>1</v>
      </c>
      <c r="Z72" s="46" t="n">
        <v>3</v>
      </c>
      <c r="AA72" s="46" t="s">
        <v>655</v>
      </c>
      <c r="AB72" s="46" t="s">
        <v>3747</v>
      </c>
      <c r="AC72" s="46" t="s">
        <v>3748</v>
      </c>
      <c r="AD72" s="23" t="s">
        <v>657</v>
      </c>
      <c r="AE72" s="23" t="s">
        <v>2891</v>
      </c>
      <c r="AF72" s="23" t="s">
        <v>3005</v>
      </c>
      <c r="AG72" s="23" t="s">
        <v>2874</v>
      </c>
      <c r="AH72" s="23" t="s">
        <v>2875</v>
      </c>
      <c r="AI72" s="23"/>
      <c r="AJ72" s="23"/>
      <c r="AK72" s="23"/>
      <c r="AL72" s="23"/>
      <c r="AM72" s="23"/>
      <c r="AN72" s="23"/>
      <c r="AO72" s="23"/>
      <c r="AP72" s="23"/>
      <c r="AQ72" s="23"/>
      <c r="AR72" s="23"/>
      <c r="AS72" s="23"/>
      <c r="AT72" s="23"/>
      <c r="AU72" s="23"/>
      <c r="AV72" s="23"/>
      <c r="AW72" s="23"/>
      <c r="AX72" s="23"/>
      <c r="AY72" s="23"/>
      <c r="AZ72" s="23"/>
      <c r="BA72" s="23"/>
      <c r="BB72" s="23"/>
      <c r="BC72" s="23"/>
    </row>
    <row r="73" customFormat="false" ht="55.5" hidden="false" customHeight="true" outlineLevel="0" collapsed="false">
      <c r="A73" s="60" t="n">
        <v>72</v>
      </c>
      <c r="B73" s="47" t="s">
        <v>317</v>
      </c>
      <c r="C73" s="47" t="s">
        <v>3749</v>
      </c>
      <c r="D73" s="47" t="s">
        <v>18</v>
      </c>
      <c r="E73" s="47" t="s">
        <v>3750</v>
      </c>
      <c r="F73" s="52" t="n">
        <v>29505</v>
      </c>
      <c r="G73" s="47" t="s">
        <v>3751</v>
      </c>
      <c r="H73" s="47" t="s">
        <v>2535</v>
      </c>
      <c r="I73" s="47" t="s">
        <v>3752</v>
      </c>
      <c r="J73" s="47" t="s">
        <v>3753</v>
      </c>
      <c r="K73" s="48" t="n">
        <v>28251</v>
      </c>
      <c r="L73" s="47" t="s">
        <v>3754</v>
      </c>
      <c r="M73" s="47"/>
      <c r="N73" s="47"/>
      <c r="O73" s="61" t="s">
        <v>3755</v>
      </c>
      <c r="P73" s="61" t="s">
        <v>2940</v>
      </c>
      <c r="Q73" s="61" t="s">
        <v>2941</v>
      </c>
      <c r="R73" s="61" t="s">
        <v>2942</v>
      </c>
      <c r="S73" s="47" t="s">
        <v>3756</v>
      </c>
      <c r="T73" s="61" t="s">
        <v>3757</v>
      </c>
      <c r="U73" s="61" t="s">
        <v>3042</v>
      </c>
      <c r="V73" s="61" t="s">
        <v>3736</v>
      </c>
      <c r="W73" s="61" t="s">
        <v>2976</v>
      </c>
      <c r="X73" s="47" t="s">
        <v>3758</v>
      </c>
      <c r="Y73" s="47" t="n">
        <v>2</v>
      </c>
      <c r="Z73" s="47" t="n">
        <v>4</v>
      </c>
      <c r="AA73" s="47" t="s">
        <v>655</v>
      </c>
      <c r="AB73" s="47" t="s">
        <v>3759</v>
      </c>
      <c r="AC73" s="47" t="s">
        <v>3760</v>
      </c>
      <c r="AD73" s="53" t="s">
        <v>657</v>
      </c>
      <c r="AE73" s="53" t="s">
        <v>2872</v>
      </c>
      <c r="AF73" s="53" t="s">
        <v>3761</v>
      </c>
      <c r="AG73" s="53" t="s">
        <v>3410</v>
      </c>
      <c r="AH73" s="53" t="s">
        <v>3762</v>
      </c>
      <c r="AI73" s="53"/>
      <c r="AJ73" s="53"/>
      <c r="AK73" s="53"/>
      <c r="AL73" s="53"/>
      <c r="AM73" s="53"/>
      <c r="AN73" s="53"/>
      <c r="AO73" s="53"/>
      <c r="AP73" s="53"/>
      <c r="AQ73" s="53"/>
      <c r="AR73" s="53"/>
      <c r="AS73" s="53"/>
      <c r="AT73" s="53"/>
      <c r="AU73" s="53"/>
      <c r="AV73" s="53"/>
      <c r="AW73" s="53"/>
      <c r="AX73" s="53"/>
      <c r="AY73" s="53"/>
      <c r="AZ73" s="53"/>
      <c r="BA73" s="53"/>
      <c r="BB73" s="53"/>
      <c r="BC73" s="53"/>
    </row>
    <row r="74" customFormat="false" ht="69.75" hidden="false" customHeight="true" outlineLevel="0" collapsed="false">
      <c r="A74" s="54" t="n">
        <v>73</v>
      </c>
      <c r="B74" s="46" t="s">
        <v>321</v>
      </c>
      <c r="C74" s="46" t="s">
        <v>3763</v>
      </c>
      <c r="D74" s="46" t="s">
        <v>18</v>
      </c>
      <c r="E74" s="46" t="s">
        <v>3764</v>
      </c>
      <c r="F74" s="55" t="n">
        <v>30531</v>
      </c>
      <c r="G74" s="46" t="s">
        <v>3765</v>
      </c>
      <c r="H74" s="46" t="s">
        <v>2547</v>
      </c>
      <c r="I74" s="46" t="s">
        <v>3766</v>
      </c>
      <c r="J74" s="46" t="s">
        <v>3767</v>
      </c>
      <c r="K74" s="57" t="n">
        <v>30998</v>
      </c>
      <c r="L74" s="46" t="s">
        <v>3768</v>
      </c>
      <c r="M74" s="46"/>
      <c r="N74" s="46"/>
      <c r="O74" s="49" t="s">
        <v>3769</v>
      </c>
      <c r="P74" s="49" t="s">
        <v>3770</v>
      </c>
      <c r="Q74" s="49" t="s">
        <v>3056</v>
      </c>
      <c r="R74" s="49" t="s">
        <v>2942</v>
      </c>
      <c r="S74" s="46" t="s">
        <v>3771</v>
      </c>
      <c r="T74" s="49" t="s">
        <v>15</v>
      </c>
      <c r="U74" s="49" t="s">
        <v>15</v>
      </c>
      <c r="V74" s="49" t="s">
        <v>15</v>
      </c>
      <c r="W74" s="49" t="s">
        <v>15</v>
      </c>
      <c r="X74" s="46" t="s">
        <v>15</v>
      </c>
      <c r="Y74" s="46" t="n">
        <v>1</v>
      </c>
      <c r="Z74" s="46" t="n">
        <v>3</v>
      </c>
      <c r="AA74" s="46" t="s">
        <v>655</v>
      </c>
      <c r="AB74" s="46" t="s">
        <v>3772</v>
      </c>
      <c r="AC74" s="46" t="s">
        <v>3773</v>
      </c>
      <c r="AD74" s="23" t="s">
        <v>657</v>
      </c>
      <c r="AE74" s="23" t="s">
        <v>2872</v>
      </c>
      <c r="AF74" s="23" t="s">
        <v>3034</v>
      </c>
      <c r="AG74" s="23" t="s">
        <v>2874</v>
      </c>
      <c r="AH74" s="23" t="s">
        <v>2875</v>
      </c>
      <c r="AI74" s="23"/>
      <c r="AJ74" s="23"/>
      <c r="AK74" s="23"/>
      <c r="AL74" s="23"/>
      <c r="AM74" s="23"/>
      <c r="AN74" s="23"/>
      <c r="AO74" s="23"/>
      <c r="AP74" s="23"/>
      <c r="AQ74" s="23"/>
      <c r="AR74" s="23"/>
      <c r="AS74" s="23"/>
      <c r="AT74" s="23"/>
      <c r="AU74" s="23"/>
      <c r="AV74" s="23"/>
      <c r="AW74" s="23"/>
      <c r="AX74" s="23"/>
      <c r="AY74" s="23"/>
      <c r="AZ74" s="23"/>
      <c r="BA74" s="23"/>
      <c r="BB74" s="23"/>
      <c r="BC74" s="23"/>
    </row>
    <row r="75" customFormat="false" ht="55.5" hidden="false" customHeight="true" outlineLevel="0" collapsed="false">
      <c r="A75" s="54" t="n">
        <v>74</v>
      </c>
      <c r="B75" s="46" t="s">
        <v>325</v>
      </c>
      <c r="C75" s="46" t="s">
        <v>3774</v>
      </c>
      <c r="D75" s="46" t="s">
        <v>13</v>
      </c>
      <c r="E75" s="46" t="s">
        <v>3775</v>
      </c>
      <c r="F75" s="57" t="n">
        <v>35416</v>
      </c>
      <c r="G75" s="46" t="s">
        <v>3776</v>
      </c>
      <c r="H75" s="46"/>
      <c r="I75" s="46" t="s">
        <v>3777</v>
      </c>
      <c r="J75" s="46"/>
      <c r="K75" s="46"/>
      <c r="L75" s="46"/>
      <c r="M75" s="46"/>
      <c r="N75" s="46"/>
      <c r="O75" s="49" t="s">
        <v>3778</v>
      </c>
      <c r="P75" s="49" t="s">
        <v>3644</v>
      </c>
      <c r="Q75" s="49" t="s">
        <v>3645</v>
      </c>
      <c r="R75" s="49" t="s">
        <v>3646</v>
      </c>
      <c r="S75" s="46" t="s">
        <v>3647</v>
      </c>
      <c r="T75" s="49" t="s">
        <v>15</v>
      </c>
      <c r="U75" s="49" t="s">
        <v>15</v>
      </c>
      <c r="V75" s="49" t="s">
        <v>15</v>
      </c>
      <c r="W75" s="49" t="s">
        <v>15</v>
      </c>
      <c r="X75" s="46" t="s">
        <v>15</v>
      </c>
      <c r="Y75" s="46" t="n">
        <v>1</v>
      </c>
      <c r="Z75" s="46" t="n">
        <v>4</v>
      </c>
      <c r="AA75" s="46" t="s">
        <v>671</v>
      </c>
      <c r="AB75" s="46" t="s">
        <v>3779</v>
      </c>
      <c r="AC75" s="46" t="s">
        <v>3780</v>
      </c>
      <c r="AD75" s="23" t="s">
        <v>657</v>
      </c>
      <c r="AE75" s="23" t="s">
        <v>2891</v>
      </c>
      <c r="AF75" s="23" t="s">
        <v>3005</v>
      </c>
      <c r="AG75" s="23" t="s">
        <v>2874</v>
      </c>
      <c r="AH75" s="23" t="s">
        <v>1706</v>
      </c>
      <c r="AI75" s="23"/>
      <c r="AJ75" s="23"/>
      <c r="AK75" s="23"/>
      <c r="AL75" s="23"/>
      <c r="AM75" s="23"/>
      <c r="AN75" s="23"/>
      <c r="AO75" s="23"/>
      <c r="AP75" s="23"/>
      <c r="AQ75" s="23"/>
      <c r="AR75" s="23"/>
      <c r="AS75" s="23"/>
      <c r="AT75" s="23"/>
      <c r="AU75" s="23"/>
      <c r="AV75" s="23"/>
      <c r="AW75" s="23"/>
      <c r="AX75" s="23"/>
      <c r="AY75" s="23"/>
      <c r="AZ75" s="23"/>
      <c r="BA75" s="23"/>
      <c r="BB75" s="23"/>
      <c r="BC75" s="23"/>
    </row>
    <row r="76" customFormat="false" ht="55.5" hidden="false" customHeight="true" outlineLevel="0" collapsed="false">
      <c r="A76" s="54" t="n">
        <v>75</v>
      </c>
      <c r="B76" s="46" t="s">
        <v>329</v>
      </c>
      <c r="C76" s="46" t="s">
        <v>3781</v>
      </c>
      <c r="D76" s="46" t="s">
        <v>13</v>
      </c>
      <c r="E76" s="46" t="s">
        <v>3782</v>
      </c>
      <c r="F76" s="55" t="n">
        <v>34065</v>
      </c>
      <c r="G76" s="46" t="s">
        <v>3783</v>
      </c>
      <c r="H76" s="46"/>
      <c r="I76" s="46" t="s">
        <v>3784</v>
      </c>
      <c r="J76" s="46"/>
      <c r="K76" s="46"/>
      <c r="L76" s="46"/>
      <c r="M76" s="46"/>
      <c r="N76" s="46"/>
      <c r="O76" s="49" t="s">
        <v>3785</v>
      </c>
      <c r="P76" s="49" t="s">
        <v>2897</v>
      </c>
      <c r="Q76" s="49" t="s">
        <v>3786</v>
      </c>
      <c r="R76" s="49" t="s">
        <v>3787</v>
      </c>
      <c r="S76" s="46" t="s">
        <v>3788</v>
      </c>
      <c r="T76" s="49" t="s">
        <v>15</v>
      </c>
      <c r="U76" s="49" t="s">
        <v>15</v>
      </c>
      <c r="V76" s="49" t="s">
        <v>15</v>
      </c>
      <c r="W76" s="49" t="s">
        <v>15</v>
      </c>
      <c r="X76" s="46" t="s">
        <v>15</v>
      </c>
      <c r="Y76" s="46" t="n">
        <v>1</v>
      </c>
      <c r="Z76" s="46" t="n">
        <v>4</v>
      </c>
      <c r="AA76" s="46" t="s">
        <v>671</v>
      </c>
      <c r="AB76" s="46" t="s">
        <v>3789</v>
      </c>
      <c r="AC76" s="46" t="s">
        <v>3790</v>
      </c>
      <c r="AD76" s="23" t="s">
        <v>657</v>
      </c>
      <c r="AE76" s="23" t="s">
        <v>2872</v>
      </c>
      <c r="AF76" s="23" t="s">
        <v>3791</v>
      </c>
      <c r="AG76" s="23" t="s">
        <v>2874</v>
      </c>
      <c r="AH76" s="23" t="s">
        <v>1706</v>
      </c>
      <c r="AI76" s="23"/>
      <c r="AJ76" s="23"/>
      <c r="AK76" s="23"/>
      <c r="AL76" s="23"/>
      <c r="AM76" s="23"/>
      <c r="AN76" s="23"/>
      <c r="AO76" s="23"/>
      <c r="AP76" s="23"/>
      <c r="AQ76" s="23"/>
      <c r="AR76" s="23"/>
      <c r="AS76" s="23"/>
      <c r="AT76" s="23"/>
      <c r="AU76" s="23"/>
      <c r="AV76" s="23"/>
      <c r="AW76" s="23"/>
      <c r="AX76" s="23"/>
      <c r="AY76" s="23"/>
      <c r="AZ76" s="23"/>
      <c r="BA76" s="23"/>
      <c r="BB76" s="23"/>
      <c r="BC76" s="23"/>
    </row>
    <row r="77" customFormat="false" ht="42" hidden="false" customHeight="true" outlineLevel="0" collapsed="false">
      <c r="A77" s="54" t="n">
        <v>76</v>
      </c>
      <c r="B77" s="46" t="s">
        <v>333</v>
      </c>
      <c r="C77" s="46" t="s">
        <v>3792</v>
      </c>
      <c r="D77" s="46" t="s">
        <v>13</v>
      </c>
      <c r="E77" s="46" t="s">
        <v>3793</v>
      </c>
      <c r="F77" s="55" t="n">
        <v>28910</v>
      </c>
      <c r="G77" s="46" t="s">
        <v>3794</v>
      </c>
      <c r="H77" s="46"/>
      <c r="I77" s="46" t="s">
        <v>3795</v>
      </c>
      <c r="J77" s="46"/>
      <c r="K77" s="46"/>
      <c r="L77" s="46"/>
      <c r="M77" s="46"/>
      <c r="N77" s="46"/>
      <c r="O77" s="49" t="s">
        <v>3796</v>
      </c>
      <c r="P77" s="49" t="s">
        <v>2897</v>
      </c>
      <c r="Q77" s="49" t="s">
        <v>2898</v>
      </c>
      <c r="R77" s="49" t="s">
        <v>2899</v>
      </c>
      <c r="S77" s="46" t="s">
        <v>2900</v>
      </c>
      <c r="T77" s="49" t="s">
        <v>15</v>
      </c>
      <c r="U77" s="49" t="s">
        <v>15</v>
      </c>
      <c r="V77" s="49" t="s">
        <v>15</v>
      </c>
      <c r="W77" s="49" t="s">
        <v>15</v>
      </c>
      <c r="X77" s="46" t="s">
        <v>15</v>
      </c>
      <c r="Y77" s="46" t="n">
        <v>1</v>
      </c>
      <c r="Z77" s="46" t="n">
        <v>2</v>
      </c>
      <c r="AA77" s="46" t="s">
        <v>671</v>
      </c>
      <c r="AB77" s="46" t="s">
        <v>3797</v>
      </c>
      <c r="AC77" s="46" t="s">
        <v>3798</v>
      </c>
      <c r="AD77" s="23" t="s">
        <v>657</v>
      </c>
      <c r="AE77" s="23" t="s">
        <v>2888</v>
      </c>
      <c r="AF77" s="23" t="s">
        <v>3799</v>
      </c>
      <c r="AG77" s="23" t="s">
        <v>2874</v>
      </c>
      <c r="AH77" s="23" t="s">
        <v>1706</v>
      </c>
      <c r="AI77" s="23"/>
      <c r="AJ77" s="23"/>
      <c r="AK77" s="23"/>
      <c r="AL77" s="23"/>
      <c r="AM77" s="23"/>
      <c r="AN77" s="23"/>
      <c r="AO77" s="23"/>
      <c r="AP77" s="23"/>
      <c r="AQ77" s="23"/>
      <c r="AR77" s="23"/>
      <c r="AS77" s="23"/>
      <c r="AT77" s="23"/>
      <c r="AU77" s="23"/>
      <c r="AV77" s="23"/>
      <c r="AW77" s="23"/>
      <c r="AX77" s="23"/>
      <c r="AY77" s="23"/>
      <c r="AZ77" s="23"/>
      <c r="BA77" s="23"/>
      <c r="BB77" s="23"/>
      <c r="BC77" s="23"/>
    </row>
    <row r="78" customFormat="false" ht="42" hidden="false" customHeight="true" outlineLevel="0" collapsed="false">
      <c r="A78" s="54" t="n">
        <v>77</v>
      </c>
      <c r="B78" s="46" t="s">
        <v>337</v>
      </c>
      <c r="C78" s="46" t="s">
        <v>3800</v>
      </c>
      <c r="D78" s="46" t="s">
        <v>13</v>
      </c>
      <c r="E78" s="46" t="s">
        <v>3801</v>
      </c>
      <c r="F78" s="55" t="n">
        <v>31937</v>
      </c>
      <c r="G78" s="46" t="s">
        <v>3802</v>
      </c>
      <c r="H78" s="46"/>
      <c r="I78" s="46" t="s">
        <v>3803</v>
      </c>
      <c r="J78" s="46"/>
      <c r="K78" s="46"/>
      <c r="L78" s="46"/>
      <c r="M78" s="46"/>
      <c r="N78" s="46"/>
      <c r="O78" s="49" t="s">
        <v>3804</v>
      </c>
      <c r="P78" s="49" t="s">
        <v>2897</v>
      </c>
      <c r="Q78" s="49" t="s">
        <v>2898</v>
      </c>
      <c r="R78" s="49" t="s">
        <v>2899</v>
      </c>
      <c r="S78" s="46" t="s">
        <v>3805</v>
      </c>
      <c r="T78" s="49" t="s">
        <v>3806</v>
      </c>
      <c r="U78" s="49" t="s">
        <v>2959</v>
      </c>
      <c r="V78" s="49" t="s">
        <v>3807</v>
      </c>
      <c r="W78" s="49" t="s">
        <v>3808</v>
      </c>
      <c r="X78" s="46" t="s">
        <v>3809</v>
      </c>
      <c r="Y78" s="46" t="n">
        <v>2</v>
      </c>
      <c r="Z78" s="46" t="n">
        <v>4</v>
      </c>
      <c r="AA78" s="46" t="s">
        <v>655</v>
      </c>
      <c r="AB78" s="46" t="s">
        <v>3810</v>
      </c>
      <c r="AC78" s="46" t="s">
        <v>3811</v>
      </c>
      <c r="AD78" s="23" t="s">
        <v>657</v>
      </c>
      <c r="AE78" s="23" t="s">
        <v>2872</v>
      </c>
      <c r="AF78" s="23" t="s">
        <v>3812</v>
      </c>
      <c r="AG78" s="23" t="s">
        <v>2874</v>
      </c>
      <c r="AH78" s="23" t="s">
        <v>1706</v>
      </c>
      <c r="AI78" s="23"/>
      <c r="AJ78" s="23"/>
      <c r="AK78" s="23"/>
      <c r="AL78" s="23"/>
      <c r="AM78" s="23"/>
      <c r="AN78" s="23"/>
      <c r="AO78" s="23"/>
      <c r="AP78" s="23"/>
      <c r="AQ78" s="23"/>
      <c r="AR78" s="23"/>
      <c r="AS78" s="23"/>
      <c r="AT78" s="23"/>
      <c r="AU78" s="23"/>
      <c r="AV78" s="23"/>
      <c r="AW78" s="23"/>
      <c r="AX78" s="23"/>
      <c r="AY78" s="23"/>
      <c r="AZ78" s="23"/>
      <c r="BA78" s="23"/>
      <c r="BB78" s="23"/>
      <c r="BC78" s="23"/>
    </row>
    <row r="79" customFormat="false" ht="63" hidden="false" customHeight="true" outlineLevel="0" collapsed="false">
      <c r="A79" s="54" t="n">
        <v>78</v>
      </c>
      <c r="B79" s="46" t="s">
        <v>341</v>
      </c>
      <c r="C79" s="46" t="s">
        <v>3813</v>
      </c>
      <c r="D79" s="46" t="s">
        <v>13</v>
      </c>
      <c r="E79" s="46" t="s">
        <v>3814</v>
      </c>
      <c r="F79" s="57" t="n">
        <v>33191</v>
      </c>
      <c r="G79" s="46" t="s">
        <v>3815</v>
      </c>
      <c r="H79" s="46"/>
      <c r="I79" s="46" t="s">
        <v>3816</v>
      </c>
      <c r="J79" s="46"/>
      <c r="K79" s="46"/>
      <c r="L79" s="46"/>
      <c r="M79" s="46"/>
      <c r="N79" s="46"/>
      <c r="O79" s="49" t="s">
        <v>3817</v>
      </c>
      <c r="P79" s="49" t="s">
        <v>2867</v>
      </c>
      <c r="Q79" s="49" t="s">
        <v>3818</v>
      </c>
      <c r="R79" s="49" t="s">
        <v>3819</v>
      </c>
      <c r="S79" s="46" t="s">
        <v>3820</v>
      </c>
      <c r="T79" s="49" t="s">
        <v>15</v>
      </c>
      <c r="U79" s="49" t="s">
        <v>15</v>
      </c>
      <c r="V79" s="49" t="s">
        <v>15</v>
      </c>
      <c r="W79" s="49" t="s">
        <v>15</v>
      </c>
      <c r="X79" s="46" t="s">
        <v>15</v>
      </c>
      <c r="Y79" s="46" t="n">
        <v>1</v>
      </c>
      <c r="Z79" s="46" t="n">
        <v>4</v>
      </c>
      <c r="AA79" s="46" t="s">
        <v>655</v>
      </c>
      <c r="AB79" s="46" t="s">
        <v>3821</v>
      </c>
      <c r="AC79" s="46" t="s">
        <v>3822</v>
      </c>
      <c r="AD79" s="23" t="s">
        <v>657</v>
      </c>
      <c r="AE79" s="23" t="s">
        <v>2891</v>
      </c>
      <c r="AF79" s="23" t="s">
        <v>3005</v>
      </c>
      <c r="AG79" s="23" t="s">
        <v>2874</v>
      </c>
      <c r="AH79" s="23" t="s">
        <v>1706</v>
      </c>
      <c r="AI79" s="23"/>
      <c r="AJ79" s="23"/>
      <c r="AK79" s="23"/>
      <c r="AL79" s="23"/>
      <c r="AM79" s="23"/>
      <c r="AN79" s="23"/>
      <c r="AO79" s="23"/>
      <c r="AP79" s="23"/>
      <c r="AQ79" s="23"/>
      <c r="AR79" s="23"/>
      <c r="AS79" s="23"/>
      <c r="AT79" s="23"/>
      <c r="AU79" s="23"/>
      <c r="AV79" s="23"/>
      <c r="AW79" s="23"/>
      <c r="AX79" s="23"/>
      <c r="AY79" s="23"/>
      <c r="AZ79" s="23"/>
      <c r="BA79" s="23"/>
      <c r="BB79" s="23"/>
      <c r="BC79" s="23"/>
    </row>
    <row r="80" customFormat="false" ht="27.75" hidden="false" customHeight="true" outlineLevel="0" collapsed="false">
      <c r="A80" s="54" t="n">
        <v>79</v>
      </c>
      <c r="B80" s="46" t="s">
        <v>345</v>
      </c>
      <c r="C80" s="46" t="s">
        <v>3823</v>
      </c>
      <c r="D80" s="46" t="s">
        <v>13</v>
      </c>
      <c r="E80" s="46" t="s">
        <v>3824</v>
      </c>
      <c r="F80" s="55" t="n">
        <v>30163</v>
      </c>
      <c r="G80" s="46" t="s">
        <v>3825</v>
      </c>
      <c r="H80" s="46"/>
      <c r="I80" s="46" t="s">
        <v>3826</v>
      </c>
      <c r="J80" s="46"/>
      <c r="K80" s="46"/>
      <c r="L80" s="46"/>
      <c r="M80" s="46"/>
      <c r="N80" s="46"/>
      <c r="O80" s="49" t="s">
        <v>3827</v>
      </c>
      <c r="P80" s="49" t="s">
        <v>2914</v>
      </c>
      <c r="Q80" s="49" t="s">
        <v>3828</v>
      </c>
      <c r="R80" s="49" t="s">
        <v>3829</v>
      </c>
      <c r="S80" s="46" t="s">
        <v>3830</v>
      </c>
      <c r="T80" s="49" t="s">
        <v>15</v>
      </c>
      <c r="U80" s="49" t="s">
        <v>15</v>
      </c>
      <c r="V80" s="49" t="s">
        <v>15</v>
      </c>
      <c r="W80" s="49" t="s">
        <v>15</v>
      </c>
      <c r="X80" s="46" t="s">
        <v>15</v>
      </c>
      <c r="Y80" s="46" t="n">
        <v>1</v>
      </c>
      <c r="Z80" s="46" t="n">
        <v>5</v>
      </c>
      <c r="AA80" s="46" t="s">
        <v>655</v>
      </c>
      <c r="AB80" s="46" t="s">
        <v>3831</v>
      </c>
      <c r="AC80" s="46" t="s">
        <v>3832</v>
      </c>
      <c r="AD80" s="23" t="s">
        <v>657</v>
      </c>
      <c r="AE80" s="23" t="s">
        <v>2872</v>
      </c>
      <c r="AF80" s="23" t="s">
        <v>3833</v>
      </c>
      <c r="AG80" s="23" t="s">
        <v>2874</v>
      </c>
      <c r="AH80" s="23" t="s">
        <v>1706</v>
      </c>
      <c r="AI80" s="23"/>
      <c r="AJ80" s="23"/>
      <c r="AK80" s="23"/>
      <c r="AL80" s="23"/>
      <c r="AM80" s="23"/>
      <c r="AN80" s="23"/>
      <c r="AO80" s="23"/>
      <c r="AP80" s="23"/>
      <c r="AQ80" s="23"/>
      <c r="AR80" s="23"/>
      <c r="AS80" s="23"/>
      <c r="AT80" s="23"/>
      <c r="AU80" s="23"/>
      <c r="AV80" s="23"/>
      <c r="AW80" s="23"/>
      <c r="AX80" s="23"/>
      <c r="AY80" s="23"/>
      <c r="AZ80" s="23"/>
      <c r="BA80" s="23"/>
      <c r="BB80" s="23"/>
      <c r="BC80" s="23"/>
    </row>
    <row r="81" customFormat="false" ht="69.75" hidden="false" customHeight="true" outlineLevel="0" collapsed="false">
      <c r="A81" s="54" t="n">
        <v>80</v>
      </c>
      <c r="B81" s="46" t="s">
        <v>349</v>
      </c>
      <c r="C81" s="46" t="s">
        <v>3834</v>
      </c>
      <c r="D81" s="46" t="s">
        <v>13</v>
      </c>
      <c r="E81" s="46" t="s">
        <v>3835</v>
      </c>
      <c r="F81" s="55" t="n">
        <v>34479</v>
      </c>
      <c r="G81" s="46" t="s">
        <v>3836</v>
      </c>
      <c r="H81" s="46" t="s">
        <v>2610</v>
      </c>
      <c r="I81" s="46" t="s">
        <v>3837</v>
      </c>
      <c r="J81" s="46"/>
      <c r="K81" s="46"/>
      <c r="L81" s="46"/>
      <c r="M81" s="46"/>
      <c r="N81" s="46"/>
      <c r="O81" s="49" t="s">
        <v>3838</v>
      </c>
      <c r="P81" s="49" t="s">
        <v>3130</v>
      </c>
      <c r="Q81" s="49" t="s">
        <v>3839</v>
      </c>
      <c r="R81" s="49" t="s">
        <v>3840</v>
      </c>
      <c r="S81" s="46" t="s">
        <v>3841</v>
      </c>
      <c r="T81" s="49" t="s">
        <v>15</v>
      </c>
      <c r="U81" s="49" t="s">
        <v>15</v>
      </c>
      <c r="V81" s="49" t="s">
        <v>15</v>
      </c>
      <c r="W81" s="49" t="s">
        <v>15</v>
      </c>
      <c r="X81" s="46" t="s">
        <v>15</v>
      </c>
      <c r="Y81" s="46" t="n">
        <v>1</v>
      </c>
      <c r="Z81" s="46" t="n">
        <v>6</v>
      </c>
      <c r="AA81" s="46" t="s">
        <v>671</v>
      </c>
      <c r="AB81" s="46" t="s">
        <v>3842</v>
      </c>
      <c r="AC81" s="46" t="s">
        <v>3843</v>
      </c>
      <c r="AD81" s="23" t="s">
        <v>657</v>
      </c>
      <c r="AE81" s="23" t="s">
        <v>2872</v>
      </c>
      <c r="AF81" s="23" t="s">
        <v>3231</v>
      </c>
      <c r="AG81" s="23" t="s">
        <v>2874</v>
      </c>
      <c r="AH81" s="23" t="s">
        <v>2875</v>
      </c>
      <c r="AI81" s="23"/>
      <c r="AJ81" s="23"/>
      <c r="AK81" s="23"/>
      <c r="AL81" s="23"/>
      <c r="AM81" s="23"/>
      <c r="AN81" s="23"/>
      <c r="AO81" s="23"/>
      <c r="AP81" s="23"/>
      <c r="AQ81" s="23"/>
      <c r="AR81" s="23"/>
      <c r="AS81" s="23"/>
      <c r="AT81" s="23"/>
      <c r="AU81" s="23"/>
      <c r="AV81" s="23"/>
      <c r="AW81" s="23"/>
      <c r="AX81" s="23"/>
      <c r="AY81" s="23"/>
      <c r="AZ81" s="23"/>
      <c r="BA81" s="23"/>
      <c r="BB81" s="23"/>
      <c r="BC81" s="23"/>
    </row>
    <row r="82" customFormat="false" ht="55.5" hidden="false" customHeight="true" outlineLevel="0" collapsed="false">
      <c r="A82" s="54" t="n">
        <v>81</v>
      </c>
      <c r="B82" s="46" t="s">
        <v>352</v>
      </c>
      <c r="C82" s="46" t="s">
        <v>3844</v>
      </c>
      <c r="D82" s="46" t="s">
        <v>13</v>
      </c>
      <c r="E82" s="46" t="s">
        <v>3845</v>
      </c>
      <c r="F82" s="55" t="n">
        <v>26552</v>
      </c>
      <c r="G82" s="46" t="s">
        <v>3846</v>
      </c>
      <c r="H82" s="46" t="s">
        <v>2622</v>
      </c>
      <c r="I82" s="46" t="s">
        <v>3847</v>
      </c>
      <c r="J82" s="46"/>
      <c r="K82" s="46"/>
      <c r="L82" s="46"/>
      <c r="M82" s="46"/>
      <c r="N82" s="46"/>
      <c r="O82" s="49" t="s">
        <v>3848</v>
      </c>
      <c r="P82" s="49" t="s">
        <v>2897</v>
      </c>
      <c r="Q82" s="49" t="s">
        <v>3849</v>
      </c>
      <c r="R82" s="49" t="s">
        <v>3850</v>
      </c>
      <c r="S82" s="46" t="s">
        <v>3851</v>
      </c>
      <c r="T82" s="49" t="s">
        <v>15</v>
      </c>
      <c r="U82" s="49" t="s">
        <v>15</v>
      </c>
      <c r="V82" s="49" t="s">
        <v>15</v>
      </c>
      <c r="W82" s="49" t="s">
        <v>15</v>
      </c>
      <c r="X82" s="46" t="s">
        <v>15</v>
      </c>
      <c r="Y82" s="46" t="n">
        <v>1</v>
      </c>
      <c r="Z82" s="46" t="n">
        <v>3</v>
      </c>
      <c r="AA82" s="46" t="s">
        <v>655</v>
      </c>
      <c r="AB82" s="46" t="s">
        <v>3852</v>
      </c>
      <c r="AC82" s="46" t="s">
        <v>3853</v>
      </c>
      <c r="AD82" s="23" t="s">
        <v>657</v>
      </c>
      <c r="AE82" s="23" t="s">
        <v>2888</v>
      </c>
      <c r="AF82" s="23" t="s">
        <v>3087</v>
      </c>
      <c r="AG82" s="23" t="s">
        <v>2874</v>
      </c>
      <c r="AH82" s="23" t="s">
        <v>2875</v>
      </c>
      <c r="AI82" s="23"/>
      <c r="AJ82" s="23"/>
      <c r="AK82" s="23"/>
      <c r="AL82" s="23"/>
      <c r="AM82" s="23"/>
      <c r="AN82" s="23"/>
      <c r="AO82" s="23"/>
      <c r="AP82" s="23"/>
      <c r="AQ82" s="23"/>
      <c r="AR82" s="23"/>
      <c r="AS82" s="23"/>
      <c r="AT82" s="23"/>
      <c r="AU82" s="23"/>
      <c r="AV82" s="23"/>
      <c r="AW82" s="23"/>
      <c r="AX82" s="23"/>
      <c r="AY82" s="23"/>
      <c r="AZ82" s="23"/>
      <c r="BA82" s="23"/>
      <c r="BB82" s="23"/>
      <c r="BC82" s="23"/>
    </row>
    <row r="83" customFormat="false" ht="42" hidden="false" customHeight="true" outlineLevel="0" collapsed="false">
      <c r="A83" s="54" t="n">
        <v>82</v>
      </c>
      <c r="B83" s="46" t="s">
        <v>356</v>
      </c>
      <c r="C83" s="46" t="s">
        <v>3854</v>
      </c>
      <c r="D83" s="46" t="s">
        <v>13</v>
      </c>
      <c r="E83" s="46" t="s">
        <v>3855</v>
      </c>
      <c r="F83" s="55" t="n">
        <v>36968</v>
      </c>
      <c r="G83" s="46" t="s">
        <v>3856</v>
      </c>
      <c r="H83" s="46" t="s">
        <v>2635</v>
      </c>
      <c r="I83" s="46" t="s">
        <v>3857</v>
      </c>
      <c r="J83" s="46"/>
      <c r="K83" s="46"/>
      <c r="L83" s="46"/>
      <c r="M83" s="46"/>
      <c r="N83" s="46"/>
      <c r="O83" s="49" t="s">
        <v>3858</v>
      </c>
      <c r="P83" s="49" t="s">
        <v>2928</v>
      </c>
      <c r="Q83" s="49" t="s">
        <v>3016</v>
      </c>
      <c r="R83" s="49" t="s">
        <v>3017</v>
      </c>
      <c r="S83" s="46" t="s">
        <v>3018</v>
      </c>
      <c r="T83" s="49" t="s">
        <v>15</v>
      </c>
      <c r="U83" s="49" t="s">
        <v>15</v>
      </c>
      <c r="V83" s="49" t="s">
        <v>15</v>
      </c>
      <c r="W83" s="49" t="s">
        <v>15</v>
      </c>
      <c r="X83" s="46" t="s">
        <v>15</v>
      </c>
      <c r="Y83" s="46" t="n">
        <v>1</v>
      </c>
      <c r="Z83" s="46" t="n">
        <v>4</v>
      </c>
      <c r="AA83" s="46" t="s">
        <v>655</v>
      </c>
      <c r="AB83" s="46" t="s">
        <v>3859</v>
      </c>
      <c r="AC83" s="46" t="s">
        <v>3860</v>
      </c>
      <c r="AD83" s="23" t="s">
        <v>657</v>
      </c>
      <c r="AE83" s="23" t="s">
        <v>2891</v>
      </c>
      <c r="AF83" s="23" t="s">
        <v>3005</v>
      </c>
      <c r="AG83" s="23" t="s">
        <v>2874</v>
      </c>
      <c r="AH83" s="23" t="s">
        <v>2875</v>
      </c>
      <c r="AI83" s="23"/>
      <c r="AJ83" s="23"/>
      <c r="AK83" s="23"/>
      <c r="AL83" s="23"/>
      <c r="AM83" s="23"/>
      <c r="AN83" s="23"/>
      <c r="AO83" s="23"/>
      <c r="AP83" s="23"/>
      <c r="AQ83" s="23"/>
      <c r="AR83" s="23"/>
      <c r="AS83" s="23"/>
      <c r="AT83" s="23"/>
      <c r="AU83" s="23"/>
      <c r="AV83" s="23"/>
      <c r="AW83" s="23"/>
      <c r="AX83" s="23"/>
      <c r="AY83" s="23"/>
      <c r="AZ83" s="23"/>
      <c r="BA83" s="23"/>
      <c r="BB83" s="23"/>
      <c r="BC83" s="23"/>
    </row>
    <row r="84" customFormat="false" ht="55.5" hidden="false" customHeight="true" outlineLevel="0" collapsed="false">
      <c r="A84" s="54" t="n">
        <v>83</v>
      </c>
      <c r="B84" s="46" t="s">
        <v>360</v>
      </c>
      <c r="C84" s="46" t="s">
        <v>3861</v>
      </c>
      <c r="D84" s="46" t="s">
        <v>13</v>
      </c>
      <c r="E84" s="46" t="s">
        <v>3862</v>
      </c>
      <c r="F84" s="55" t="n">
        <v>36019</v>
      </c>
      <c r="G84" s="46" t="s">
        <v>3863</v>
      </c>
      <c r="H84" s="46" t="s">
        <v>2643</v>
      </c>
      <c r="I84" s="46" t="s">
        <v>3864</v>
      </c>
      <c r="J84" s="46"/>
      <c r="K84" s="46"/>
      <c r="L84" s="46"/>
      <c r="M84" s="46"/>
      <c r="N84" s="46"/>
      <c r="O84" s="49" t="s">
        <v>3865</v>
      </c>
      <c r="P84" s="49" t="s">
        <v>3277</v>
      </c>
      <c r="Q84" s="49" t="s">
        <v>3278</v>
      </c>
      <c r="R84" s="49" t="s">
        <v>3279</v>
      </c>
      <c r="S84" s="46" t="s">
        <v>3280</v>
      </c>
      <c r="T84" s="49" t="s">
        <v>15</v>
      </c>
      <c r="U84" s="49" t="s">
        <v>15</v>
      </c>
      <c r="V84" s="49" t="s">
        <v>15</v>
      </c>
      <c r="W84" s="49" t="s">
        <v>15</v>
      </c>
      <c r="X84" s="46" t="s">
        <v>15</v>
      </c>
      <c r="Y84" s="46" t="n">
        <v>1</v>
      </c>
      <c r="Z84" s="46" t="n">
        <v>4</v>
      </c>
      <c r="AA84" s="46" t="s">
        <v>655</v>
      </c>
      <c r="AB84" s="46" t="s">
        <v>361</v>
      </c>
      <c r="AC84" s="46" t="s">
        <v>3866</v>
      </c>
      <c r="AD84" s="23" t="s">
        <v>657</v>
      </c>
      <c r="AE84" s="23" t="s">
        <v>2872</v>
      </c>
      <c r="AF84" s="23" t="s">
        <v>2905</v>
      </c>
      <c r="AG84" s="23" t="s">
        <v>2874</v>
      </c>
      <c r="AH84" s="23" t="s">
        <v>2875</v>
      </c>
      <c r="AI84" s="23"/>
      <c r="AJ84" s="23"/>
      <c r="AK84" s="23"/>
      <c r="AL84" s="23"/>
      <c r="AM84" s="23"/>
      <c r="AN84" s="23"/>
      <c r="AO84" s="23"/>
      <c r="AP84" s="23"/>
      <c r="AQ84" s="23"/>
      <c r="AR84" s="23"/>
      <c r="AS84" s="23"/>
      <c r="AT84" s="23"/>
      <c r="AU84" s="23"/>
      <c r="AV84" s="23"/>
      <c r="AW84" s="23"/>
      <c r="AX84" s="23"/>
      <c r="AY84" s="23"/>
      <c r="AZ84" s="23"/>
      <c r="BA84" s="23"/>
      <c r="BB84" s="23"/>
      <c r="BC84" s="23"/>
    </row>
    <row r="85" customFormat="false" ht="42" hidden="false" customHeight="true" outlineLevel="0" collapsed="false">
      <c r="A85" s="54" t="n">
        <v>84</v>
      </c>
      <c r="B85" s="46" t="s">
        <v>364</v>
      </c>
      <c r="C85" s="46" t="s">
        <v>3867</v>
      </c>
      <c r="D85" s="46" t="s">
        <v>13</v>
      </c>
      <c r="E85" s="46" t="s">
        <v>3868</v>
      </c>
      <c r="F85" s="55" t="n">
        <v>27184</v>
      </c>
      <c r="G85" s="46" t="s">
        <v>3869</v>
      </c>
      <c r="H85" s="46" t="s">
        <v>2654</v>
      </c>
      <c r="I85" s="46" t="s">
        <v>3870</v>
      </c>
      <c r="J85" s="46"/>
      <c r="K85" s="46"/>
      <c r="L85" s="46"/>
      <c r="M85" s="46"/>
      <c r="N85" s="46"/>
      <c r="O85" s="49" t="s">
        <v>3871</v>
      </c>
      <c r="P85" s="49" t="s">
        <v>3020</v>
      </c>
      <c r="Q85" s="49" t="s">
        <v>3021</v>
      </c>
      <c r="R85" s="49" t="s">
        <v>3022</v>
      </c>
      <c r="S85" s="46" t="s">
        <v>3023</v>
      </c>
      <c r="T85" s="49" t="s">
        <v>15</v>
      </c>
      <c r="U85" s="49" t="s">
        <v>15</v>
      </c>
      <c r="V85" s="49" t="s">
        <v>15</v>
      </c>
      <c r="W85" s="49" t="s">
        <v>15</v>
      </c>
      <c r="X85" s="46" t="s">
        <v>15</v>
      </c>
      <c r="Y85" s="46" t="n">
        <v>1</v>
      </c>
      <c r="Z85" s="46" t="n">
        <v>3</v>
      </c>
      <c r="AA85" s="46" t="s">
        <v>671</v>
      </c>
      <c r="AB85" s="46" t="s">
        <v>3872</v>
      </c>
      <c r="AC85" s="46" t="s">
        <v>3873</v>
      </c>
      <c r="AD85" s="23" t="s">
        <v>657</v>
      </c>
      <c r="AE85" s="23" t="s">
        <v>2872</v>
      </c>
      <c r="AF85" s="23" t="s">
        <v>2934</v>
      </c>
      <c r="AG85" s="23" t="s">
        <v>2874</v>
      </c>
      <c r="AH85" s="23" t="s">
        <v>2875</v>
      </c>
      <c r="AI85" s="23"/>
      <c r="AJ85" s="23"/>
      <c r="AK85" s="23"/>
      <c r="AL85" s="23"/>
      <c r="AM85" s="23"/>
      <c r="AN85" s="23"/>
      <c r="AO85" s="23"/>
      <c r="AP85" s="23"/>
      <c r="AQ85" s="23"/>
      <c r="AR85" s="23"/>
      <c r="AS85" s="23"/>
      <c r="AT85" s="23"/>
      <c r="AU85" s="23"/>
      <c r="AV85" s="23"/>
      <c r="AW85" s="23"/>
      <c r="AX85" s="23"/>
      <c r="AY85" s="23"/>
      <c r="AZ85" s="23"/>
      <c r="BA85" s="23"/>
      <c r="BB85" s="23"/>
      <c r="BC85" s="23"/>
    </row>
    <row r="86" customFormat="false" ht="42" hidden="false" customHeight="true" outlineLevel="0" collapsed="false">
      <c r="A86" s="54" t="n">
        <v>85</v>
      </c>
      <c r="B86" s="46" t="s">
        <v>368</v>
      </c>
      <c r="C86" s="46" t="s">
        <v>3874</v>
      </c>
      <c r="D86" s="46" t="s">
        <v>13</v>
      </c>
      <c r="E86" s="46" t="s">
        <v>3875</v>
      </c>
      <c r="F86" s="55" t="n">
        <v>25961</v>
      </c>
      <c r="G86" s="46" t="s">
        <v>3876</v>
      </c>
      <c r="H86" s="46" t="s">
        <v>2666</v>
      </c>
      <c r="I86" s="46" t="s">
        <v>3877</v>
      </c>
      <c r="J86" s="46"/>
      <c r="K86" s="46"/>
      <c r="L86" s="46"/>
      <c r="M86" s="46"/>
      <c r="N86" s="46"/>
      <c r="O86" s="49" t="s">
        <v>3878</v>
      </c>
      <c r="P86" s="49" t="s">
        <v>2897</v>
      </c>
      <c r="Q86" s="49" t="s">
        <v>2898</v>
      </c>
      <c r="R86" s="49" t="s">
        <v>2899</v>
      </c>
      <c r="S86" s="46" t="s">
        <v>2900</v>
      </c>
      <c r="T86" s="49" t="s">
        <v>3879</v>
      </c>
      <c r="U86" s="49" t="s">
        <v>3042</v>
      </c>
      <c r="V86" s="49" t="s">
        <v>3736</v>
      </c>
      <c r="W86" s="49" t="s">
        <v>2976</v>
      </c>
      <c r="X86" s="46" t="s">
        <v>3880</v>
      </c>
      <c r="Y86" s="46" t="n">
        <v>2</v>
      </c>
      <c r="Z86" s="46" t="n">
        <v>3</v>
      </c>
      <c r="AA86" s="46" t="s">
        <v>655</v>
      </c>
      <c r="AB86" s="46" t="s">
        <v>3881</v>
      </c>
      <c r="AC86" s="46" t="s">
        <v>3882</v>
      </c>
      <c r="AD86" s="23" t="s">
        <v>657</v>
      </c>
      <c r="AE86" s="23" t="s">
        <v>2872</v>
      </c>
      <c r="AF86" s="23" t="s">
        <v>3883</v>
      </c>
      <c r="AG86" s="23" t="s">
        <v>2874</v>
      </c>
      <c r="AH86" s="23" t="s">
        <v>2875</v>
      </c>
      <c r="AI86" s="23"/>
      <c r="AJ86" s="23"/>
      <c r="AK86" s="23"/>
      <c r="AL86" s="23"/>
      <c r="AM86" s="23"/>
      <c r="AN86" s="23"/>
      <c r="AO86" s="23"/>
      <c r="AP86" s="23"/>
      <c r="AQ86" s="23"/>
      <c r="AR86" s="23"/>
      <c r="AS86" s="23"/>
      <c r="AT86" s="23"/>
      <c r="AU86" s="23"/>
      <c r="AV86" s="23"/>
      <c r="AW86" s="23"/>
      <c r="AX86" s="23"/>
      <c r="AY86" s="23"/>
      <c r="AZ86" s="23"/>
      <c r="BA86" s="23"/>
      <c r="BB86" s="23"/>
      <c r="BC86" s="23"/>
    </row>
    <row r="87" customFormat="false" ht="55.5" hidden="false" customHeight="true" outlineLevel="0" collapsed="false">
      <c r="A87" s="54" t="n">
        <v>86</v>
      </c>
      <c r="B87" s="46" t="s">
        <v>372</v>
      </c>
      <c r="C87" s="46" t="s">
        <v>3884</v>
      </c>
      <c r="D87" s="46" t="s">
        <v>18</v>
      </c>
      <c r="E87" s="46" t="s">
        <v>3885</v>
      </c>
      <c r="F87" s="57" t="n">
        <v>23304</v>
      </c>
      <c r="G87" s="46" t="s">
        <v>3886</v>
      </c>
      <c r="H87" s="46"/>
      <c r="I87" s="46" t="s">
        <v>3887</v>
      </c>
      <c r="J87" s="46" t="s">
        <v>3888</v>
      </c>
      <c r="K87" s="55" t="n">
        <v>22729</v>
      </c>
      <c r="L87" s="46" t="s">
        <v>3889</v>
      </c>
      <c r="M87" s="46"/>
      <c r="N87" s="46"/>
      <c r="O87" s="49" t="s">
        <v>3890</v>
      </c>
      <c r="P87" s="49" t="s">
        <v>2928</v>
      </c>
      <c r="Q87" s="49" t="s">
        <v>3672</v>
      </c>
      <c r="R87" s="49" t="s">
        <v>3891</v>
      </c>
      <c r="S87" s="46" t="s">
        <v>3892</v>
      </c>
      <c r="T87" s="49" t="s">
        <v>15</v>
      </c>
      <c r="U87" s="49" t="s">
        <v>15</v>
      </c>
      <c r="V87" s="49" t="s">
        <v>15</v>
      </c>
      <c r="W87" s="49" t="s">
        <v>15</v>
      </c>
      <c r="X87" s="46" t="s">
        <v>15</v>
      </c>
      <c r="Y87" s="46" t="n">
        <v>1</v>
      </c>
      <c r="Z87" s="46" t="n">
        <v>3</v>
      </c>
      <c r="AA87" s="46" t="s">
        <v>671</v>
      </c>
      <c r="AB87" s="46" t="s">
        <v>3893</v>
      </c>
      <c r="AC87" s="46" t="s">
        <v>3894</v>
      </c>
      <c r="AD87" s="23" t="s">
        <v>657</v>
      </c>
      <c r="AE87" s="23" t="s">
        <v>2872</v>
      </c>
      <c r="AF87" s="23" t="s">
        <v>3895</v>
      </c>
      <c r="AG87" s="23" t="s">
        <v>2874</v>
      </c>
      <c r="AH87" s="23" t="s">
        <v>1706</v>
      </c>
      <c r="AI87" s="23"/>
      <c r="AJ87" s="23"/>
      <c r="AK87" s="23"/>
      <c r="AL87" s="23"/>
      <c r="AM87" s="23"/>
      <c r="AN87" s="23"/>
      <c r="AO87" s="23"/>
      <c r="AP87" s="23"/>
      <c r="AQ87" s="23"/>
      <c r="AR87" s="23"/>
      <c r="AS87" s="23"/>
      <c r="AT87" s="23"/>
      <c r="AU87" s="23"/>
      <c r="AV87" s="23"/>
      <c r="AW87" s="23"/>
      <c r="AX87" s="23"/>
      <c r="AY87" s="23"/>
      <c r="AZ87" s="23"/>
      <c r="BA87" s="23"/>
      <c r="BB87" s="23"/>
      <c r="BC87" s="23"/>
    </row>
    <row r="88" customFormat="false" ht="42" hidden="false" customHeight="true" outlineLevel="0" collapsed="false">
      <c r="A88" s="54" t="n">
        <v>87</v>
      </c>
      <c r="B88" s="46" t="s">
        <v>376</v>
      </c>
      <c r="C88" s="46" t="s">
        <v>3896</v>
      </c>
      <c r="D88" s="46" t="s">
        <v>13</v>
      </c>
      <c r="E88" s="46" t="s">
        <v>3897</v>
      </c>
      <c r="F88" s="55" t="n">
        <v>36722</v>
      </c>
      <c r="G88" s="46" t="s">
        <v>3898</v>
      </c>
      <c r="H88" s="46"/>
      <c r="I88" s="46" t="s">
        <v>3899</v>
      </c>
      <c r="J88" s="46"/>
      <c r="K88" s="46"/>
      <c r="L88" s="46"/>
      <c r="M88" s="46"/>
      <c r="N88" s="46"/>
      <c r="O88" s="49" t="s">
        <v>3900</v>
      </c>
      <c r="P88" s="49" t="s">
        <v>3071</v>
      </c>
      <c r="Q88" s="49" t="s">
        <v>3901</v>
      </c>
      <c r="R88" s="49" t="s">
        <v>3902</v>
      </c>
      <c r="S88" s="46" t="s">
        <v>3903</v>
      </c>
      <c r="T88" s="49" t="s">
        <v>3904</v>
      </c>
      <c r="U88" s="49" t="s">
        <v>143</v>
      </c>
      <c r="V88" s="49" t="s">
        <v>3905</v>
      </c>
      <c r="W88" s="49" t="s">
        <v>2997</v>
      </c>
      <c r="X88" s="46" t="s">
        <v>3906</v>
      </c>
      <c r="Y88" s="46" t="n">
        <v>2</v>
      </c>
      <c r="Z88" s="46" t="n">
        <v>6</v>
      </c>
      <c r="AA88" s="46" t="s">
        <v>655</v>
      </c>
      <c r="AB88" s="46" t="s">
        <v>3907</v>
      </c>
      <c r="AC88" s="46" t="s">
        <v>3908</v>
      </c>
      <c r="AD88" s="23" t="s">
        <v>657</v>
      </c>
      <c r="AE88" s="23" t="s">
        <v>2872</v>
      </c>
      <c r="AF88" s="23" t="s">
        <v>3255</v>
      </c>
      <c r="AG88" s="23" t="s">
        <v>2874</v>
      </c>
      <c r="AH88" s="23" t="s">
        <v>3909</v>
      </c>
      <c r="AI88" s="23"/>
      <c r="AJ88" s="23"/>
      <c r="AK88" s="23"/>
      <c r="AL88" s="23"/>
      <c r="AM88" s="23"/>
      <c r="AN88" s="23"/>
      <c r="AO88" s="23"/>
      <c r="AP88" s="23"/>
      <c r="AQ88" s="23"/>
      <c r="AR88" s="23"/>
      <c r="AS88" s="23"/>
      <c r="AT88" s="23"/>
      <c r="AU88" s="23"/>
      <c r="AV88" s="23"/>
      <c r="AW88" s="23"/>
      <c r="AX88" s="23"/>
      <c r="AY88" s="23"/>
      <c r="AZ88" s="23"/>
      <c r="BA88" s="23"/>
      <c r="BB88" s="23"/>
      <c r="BC88" s="23"/>
    </row>
    <row r="89" customFormat="false" ht="55.5" hidden="false" customHeight="true" outlineLevel="0" collapsed="false">
      <c r="A89" s="54" t="n">
        <v>88</v>
      </c>
      <c r="B89" s="46" t="s">
        <v>384</v>
      </c>
      <c r="C89" s="46" t="s">
        <v>3910</v>
      </c>
      <c r="D89" s="46" t="s">
        <v>13</v>
      </c>
      <c r="E89" s="46" t="s">
        <v>3911</v>
      </c>
      <c r="F89" s="55" t="n">
        <v>34741</v>
      </c>
      <c r="G89" s="46" t="s">
        <v>3912</v>
      </c>
      <c r="H89" s="46" t="s">
        <v>2696</v>
      </c>
      <c r="I89" s="46" t="s">
        <v>3913</v>
      </c>
      <c r="J89" s="46"/>
      <c r="K89" s="46"/>
      <c r="L89" s="46"/>
      <c r="M89" s="46"/>
      <c r="N89" s="46"/>
      <c r="O89" s="49" t="s">
        <v>3914</v>
      </c>
      <c r="P89" s="49" t="s">
        <v>3205</v>
      </c>
      <c r="Q89" s="49" t="s">
        <v>3915</v>
      </c>
      <c r="R89" s="49" t="s">
        <v>3916</v>
      </c>
      <c r="S89" s="46" t="s">
        <v>3917</v>
      </c>
      <c r="T89" s="49" t="s">
        <v>15</v>
      </c>
      <c r="U89" s="49" t="s">
        <v>15</v>
      </c>
      <c r="V89" s="49" t="s">
        <v>15</v>
      </c>
      <c r="W89" s="49" t="s">
        <v>15</v>
      </c>
      <c r="X89" s="46" t="s">
        <v>15</v>
      </c>
      <c r="Y89" s="46" t="n">
        <v>1</v>
      </c>
      <c r="Z89" s="46" t="n">
        <v>6</v>
      </c>
      <c r="AA89" s="46" t="s">
        <v>655</v>
      </c>
      <c r="AB89" s="46" t="s">
        <v>3918</v>
      </c>
      <c r="AC89" s="46" t="s">
        <v>3919</v>
      </c>
      <c r="AD89" s="23" t="s">
        <v>657</v>
      </c>
      <c r="AE89" s="23" t="s">
        <v>2888</v>
      </c>
      <c r="AF89" s="23" t="s">
        <v>2889</v>
      </c>
      <c r="AG89" s="23" t="s">
        <v>2874</v>
      </c>
      <c r="AH89" s="23" t="s">
        <v>2875</v>
      </c>
      <c r="AI89" s="23"/>
      <c r="AJ89" s="23"/>
      <c r="AK89" s="23"/>
      <c r="AL89" s="23"/>
      <c r="AM89" s="23"/>
      <c r="AN89" s="23"/>
      <c r="AO89" s="23"/>
      <c r="AP89" s="23"/>
      <c r="AQ89" s="23"/>
      <c r="AR89" s="23"/>
      <c r="AS89" s="23"/>
      <c r="AT89" s="23"/>
      <c r="AU89" s="23"/>
      <c r="AV89" s="23"/>
      <c r="AW89" s="23"/>
      <c r="AX89" s="23"/>
      <c r="AY89" s="23"/>
      <c r="AZ89" s="23"/>
      <c r="BA89" s="23"/>
      <c r="BB89" s="23"/>
      <c r="BC89" s="23"/>
    </row>
    <row r="90" customFormat="false" ht="55.5" hidden="false" customHeight="true" outlineLevel="0" collapsed="false">
      <c r="A90" s="54" t="n">
        <v>89</v>
      </c>
      <c r="B90" s="46" t="s">
        <v>388</v>
      </c>
      <c r="C90" s="46" t="s">
        <v>3920</v>
      </c>
      <c r="D90" s="46" t="s">
        <v>13</v>
      </c>
      <c r="E90" s="46" t="s">
        <v>3921</v>
      </c>
      <c r="F90" s="55" t="n">
        <v>32453</v>
      </c>
      <c r="G90" s="46" t="s">
        <v>3922</v>
      </c>
      <c r="H90" s="46" t="s">
        <v>2707</v>
      </c>
      <c r="I90" s="46" t="s">
        <v>3923</v>
      </c>
      <c r="J90" s="46"/>
      <c r="K90" s="46"/>
      <c r="L90" s="46"/>
      <c r="M90" s="46"/>
      <c r="N90" s="46"/>
      <c r="O90" s="49" t="s">
        <v>3924</v>
      </c>
      <c r="P90" s="49" t="s">
        <v>2897</v>
      </c>
      <c r="Q90" s="49" t="s">
        <v>2898</v>
      </c>
      <c r="R90" s="49" t="s">
        <v>2899</v>
      </c>
      <c r="S90" s="46" t="s">
        <v>3925</v>
      </c>
      <c r="T90" s="49" t="s">
        <v>15</v>
      </c>
      <c r="U90" s="49" t="s">
        <v>15</v>
      </c>
      <c r="V90" s="49" t="s">
        <v>15</v>
      </c>
      <c r="W90" s="49" t="s">
        <v>15</v>
      </c>
      <c r="X90" s="46" t="s">
        <v>15</v>
      </c>
      <c r="Y90" s="46" t="n">
        <v>1</v>
      </c>
      <c r="Z90" s="46" t="n">
        <v>5</v>
      </c>
      <c r="AA90" s="46" t="s">
        <v>671</v>
      </c>
      <c r="AB90" s="46" t="s">
        <v>3926</v>
      </c>
      <c r="AC90" s="46" t="s">
        <v>3927</v>
      </c>
      <c r="AD90" s="23" t="s">
        <v>657</v>
      </c>
      <c r="AE90" s="23" t="s">
        <v>2906</v>
      </c>
      <c r="AF90" s="23" t="s">
        <v>3928</v>
      </c>
      <c r="AG90" s="23" t="s">
        <v>2874</v>
      </c>
      <c r="AH90" s="23" t="s">
        <v>2875</v>
      </c>
      <c r="AI90" s="23"/>
      <c r="AJ90" s="23"/>
      <c r="AK90" s="23"/>
      <c r="AL90" s="23"/>
      <c r="AM90" s="23"/>
      <c r="AN90" s="23"/>
      <c r="AO90" s="23"/>
      <c r="AP90" s="23"/>
      <c r="AQ90" s="23"/>
      <c r="AR90" s="23"/>
      <c r="AS90" s="23"/>
      <c r="AT90" s="23"/>
      <c r="AU90" s="23"/>
      <c r="AV90" s="23"/>
      <c r="AW90" s="23"/>
      <c r="AX90" s="23"/>
      <c r="AY90" s="23"/>
      <c r="AZ90" s="23"/>
      <c r="BA90" s="23"/>
      <c r="BB90" s="23"/>
      <c r="BC90" s="23"/>
    </row>
    <row r="91" customFormat="false" ht="42" hidden="false" customHeight="true" outlineLevel="0" collapsed="false">
      <c r="A91" s="54" t="n">
        <v>90</v>
      </c>
      <c r="B91" s="46" t="s">
        <v>392</v>
      </c>
      <c r="C91" s="46" t="s">
        <v>3929</v>
      </c>
      <c r="D91" s="46" t="s">
        <v>13</v>
      </c>
      <c r="E91" s="46" t="s">
        <v>3930</v>
      </c>
      <c r="F91" s="55" t="n">
        <v>25285</v>
      </c>
      <c r="G91" s="46" t="s">
        <v>3931</v>
      </c>
      <c r="H91" s="46"/>
      <c r="I91" s="46" t="s">
        <v>3932</v>
      </c>
      <c r="J91" s="46"/>
      <c r="K91" s="46"/>
      <c r="L91" s="46"/>
      <c r="M91" s="46"/>
      <c r="N91" s="46"/>
      <c r="O91" s="49" t="s">
        <v>3933</v>
      </c>
      <c r="P91" s="49" t="s">
        <v>2897</v>
      </c>
      <c r="Q91" s="49" t="s">
        <v>3934</v>
      </c>
      <c r="R91" s="49" t="s">
        <v>3935</v>
      </c>
      <c r="S91" s="46" t="s">
        <v>3936</v>
      </c>
      <c r="T91" s="49" t="s">
        <v>3937</v>
      </c>
      <c r="U91" s="49" t="s">
        <v>3938</v>
      </c>
      <c r="V91" s="49" t="s">
        <v>3939</v>
      </c>
      <c r="W91" s="49" t="s">
        <v>3940</v>
      </c>
      <c r="X91" s="46" t="s">
        <v>3941</v>
      </c>
      <c r="Y91" s="46" t="n">
        <v>2</v>
      </c>
      <c r="Z91" s="46" t="n">
        <v>7</v>
      </c>
      <c r="AA91" s="46" t="s">
        <v>671</v>
      </c>
      <c r="AB91" s="46" t="s">
        <v>3942</v>
      </c>
      <c r="AC91" s="46" t="s">
        <v>3943</v>
      </c>
      <c r="AD91" s="23" t="s">
        <v>657</v>
      </c>
      <c r="AE91" s="23" t="s">
        <v>2872</v>
      </c>
      <c r="AF91" s="23" t="s">
        <v>2950</v>
      </c>
      <c r="AG91" s="23" t="s">
        <v>2874</v>
      </c>
      <c r="AH91" s="23" t="s">
        <v>1706</v>
      </c>
      <c r="AI91" s="23"/>
      <c r="AJ91" s="23"/>
      <c r="AK91" s="23"/>
      <c r="AL91" s="23"/>
      <c r="AM91" s="23"/>
      <c r="AN91" s="23"/>
      <c r="AO91" s="23"/>
      <c r="AP91" s="23"/>
      <c r="AQ91" s="23"/>
      <c r="AR91" s="23"/>
      <c r="AS91" s="23"/>
      <c r="AT91" s="23"/>
      <c r="AU91" s="23"/>
      <c r="AV91" s="23"/>
      <c r="AW91" s="23"/>
      <c r="AX91" s="23"/>
      <c r="AY91" s="23"/>
      <c r="AZ91" s="23"/>
      <c r="BA91" s="23"/>
      <c r="BB91" s="23"/>
      <c r="BC91" s="23"/>
    </row>
    <row r="92" customFormat="false" ht="42" hidden="false" customHeight="true" outlineLevel="0" collapsed="false">
      <c r="A92" s="60" t="n">
        <v>91</v>
      </c>
      <c r="B92" s="47" t="s">
        <v>397</v>
      </c>
      <c r="C92" s="47" t="s">
        <v>3944</v>
      </c>
      <c r="D92" s="47" t="s">
        <v>18</v>
      </c>
      <c r="E92" s="47" t="s">
        <v>3945</v>
      </c>
      <c r="F92" s="48" t="n">
        <v>24335</v>
      </c>
      <c r="G92" s="47" t="s">
        <v>3946</v>
      </c>
      <c r="H92" s="47" t="s">
        <v>2726</v>
      </c>
      <c r="I92" s="47" t="s">
        <v>3947</v>
      </c>
      <c r="J92" s="47" t="s">
        <v>3948</v>
      </c>
      <c r="K92" s="48" t="n">
        <v>25425</v>
      </c>
      <c r="L92" s="47" t="s">
        <v>3949</v>
      </c>
      <c r="M92" s="47"/>
      <c r="N92" s="47"/>
      <c r="O92" s="61" t="s">
        <v>3950</v>
      </c>
      <c r="P92" s="61" t="s">
        <v>2928</v>
      </c>
      <c r="Q92" s="61" t="s">
        <v>3951</v>
      </c>
      <c r="R92" s="61" t="s">
        <v>3952</v>
      </c>
      <c r="S92" s="64" t="s">
        <v>3953</v>
      </c>
      <c r="T92" s="65" t="s">
        <v>3954</v>
      </c>
      <c r="U92" s="61" t="s">
        <v>2914</v>
      </c>
      <c r="V92" s="61" t="s">
        <v>3955</v>
      </c>
      <c r="W92" s="61" t="s">
        <v>3956</v>
      </c>
      <c r="X92" s="47" t="s">
        <v>3957</v>
      </c>
      <c r="Y92" s="47" t="n">
        <v>2</v>
      </c>
      <c r="Z92" s="47" t="n">
        <v>5</v>
      </c>
      <c r="AA92" s="47" t="s">
        <v>655</v>
      </c>
      <c r="AB92" s="47" t="s">
        <v>3958</v>
      </c>
      <c r="AC92" s="47" t="s">
        <v>3959</v>
      </c>
      <c r="AD92" s="53" t="s">
        <v>657</v>
      </c>
      <c r="AE92" s="53" t="s">
        <v>3960</v>
      </c>
      <c r="AF92" s="53" t="s">
        <v>3961</v>
      </c>
      <c r="AG92" s="53" t="s">
        <v>3410</v>
      </c>
      <c r="AH92" s="53" t="s">
        <v>3962</v>
      </c>
      <c r="AI92" s="53"/>
      <c r="AJ92" s="53"/>
      <c r="AK92" s="53"/>
      <c r="AL92" s="53"/>
      <c r="AM92" s="53"/>
      <c r="AN92" s="53"/>
      <c r="AO92" s="53"/>
      <c r="AP92" s="53"/>
      <c r="AQ92" s="53"/>
      <c r="AR92" s="53"/>
      <c r="AS92" s="53"/>
      <c r="AT92" s="53"/>
      <c r="AU92" s="53"/>
      <c r="AV92" s="53"/>
      <c r="AW92" s="53"/>
      <c r="AX92" s="53"/>
      <c r="AY92" s="53"/>
      <c r="AZ92" s="53"/>
      <c r="BA92" s="53"/>
      <c r="BB92" s="53"/>
      <c r="BC92" s="53"/>
    </row>
    <row r="93" customFormat="false" ht="55.5" hidden="false" customHeight="true" outlineLevel="0" collapsed="false">
      <c r="A93" s="54" t="n">
        <v>92</v>
      </c>
      <c r="B93" s="46" t="s">
        <v>401</v>
      </c>
      <c r="C93" s="46" t="s">
        <v>3963</v>
      </c>
      <c r="D93" s="46" t="s">
        <v>18</v>
      </c>
      <c r="E93" s="46" t="s">
        <v>3964</v>
      </c>
      <c r="F93" s="57" t="n">
        <v>30251</v>
      </c>
      <c r="G93" s="46" t="s">
        <v>3965</v>
      </c>
      <c r="H93" s="46" t="s">
        <v>2739</v>
      </c>
      <c r="I93" s="46" t="s">
        <v>3966</v>
      </c>
      <c r="J93" s="46" t="s">
        <v>3967</v>
      </c>
      <c r="K93" s="57" t="n">
        <v>30269</v>
      </c>
      <c r="L93" s="46" t="s">
        <v>3968</v>
      </c>
      <c r="M93" s="46"/>
      <c r="N93" s="46"/>
      <c r="O93" s="49" t="s">
        <v>3969</v>
      </c>
      <c r="P93" s="49" t="s">
        <v>2959</v>
      </c>
      <c r="Q93" s="49" t="s">
        <v>2960</v>
      </c>
      <c r="R93" s="49" t="s">
        <v>2961</v>
      </c>
      <c r="S93" s="46" t="s">
        <v>3970</v>
      </c>
      <c r="T93" s="49" t="s">
        <v>15</v>
      </c>
      <c r="U93" s="49" t="s">
        <v>15</v>
      </c>
      <c r="V93" s="49" t="s">
        <v>15</v>
      </c>
      <c r="W93" s="49" t="s">
        <v>15</v>
      </c>
      <c r="X93" s="46" t="s">
        <v>15</v>
      </c>
      <c r="Y93" s="46" t="n">
        <v>1</v>
      </c>
      <c r="Z93" s="46" t="n">
        <v>8</v>
      </c>
      <c r="AA93" s="46" t="s">
        <v>671</v>
      </c>
      <c r="AB93" s="46" t="s">
        <v>3971</v>
      </c>
      <c r="AC93" s="46" t="s">
        <v>3972</v>
      </c>
      <c r="AD93" s="23" t="s">
        <v>657</v>
      </c>
      <c r="AE93" s="23" t="s">
        <v>2888</v>
      </c>
      <c r="AF93" s="23" t="s">
        <v>3973</v>
      </c>
      <c r="AG93" s="23" t="s">
        <v>2874</v>
      </c>
      <c r="AH93" s="23" t="s">
        <v>2875</v>
      </c>
      <c r="AI93" s="23"/>
      <c r="AJ93" s="23"/>
      <c r="AK93" s="23"/>
      <c r="AL93" s="23"/>
      <c r="AM93" s="23"/>
      <c r="AN93" s="23"/>
      <c r="AO93" s="23"/>
      <c r="AP93" s="23"/>
      <c r="AQ93" s="23"/>
      <c r="AR93" s="23"/>
      <c r="AS93" s="23"/>
      <c r="AT93" s="23"/>
      <c r="AU93" s="23"/>
      <c r="AV93" s="23"/>
      <c r="AW93" s="23"/>
      <c r="AX93" s="23"/>
      <c r="AY93" s="23"/>
      <c r="AZ93" s="23"/>
      <c r="BA93" s="23"/>
      <c r="BB93" s="23"/>
      <c r="BC93" s="23"/>
    </row>
    <row r="94" customFormat="false" ht="55.5" hidden="false" customHeight="true" outlineLevel="0" collapsed="false">
      <c r="A94" s="54" t="n">
        <v>93</v>
      </c>
      <c r="B94" s="46" t="s">
        <v>405</v>
      </c>
      <c r="C94" s="46" t="s">
        <v>3974</v>
      </c>
      <c r="D94" s="46" t="s">
        <v>18</v>
      </c>
      <c r="E94" s="46" t="s">
        <v>3975</v>
      </c>
      <c r="F94" s="55" t="n">
        <v>29719</v>
      </c>
      <c r="G94" s="46" t="s">
        <v>3976</v>
      </c>
      <c r="H94" s="46" t="s">
        <v>2751</v>
      </c>
      <c r="I94" s="46" t="s">
        <v>3977</v>
      </c>
      <c r="J94" s="46" t="s">
        <v>3978</v>
      </c>
      <c r="K94" s="55" t="n">
        <v>28801</v>
      </c>
      <c r="L94" s="46" t="s">
        <v>3979</v>
      </c>
      <c r="M94" s="46"/>
      <c r="N94" s="46"/>
      <c r="O94" s="49" t="s">
        <v>3980</v>
      </c>
      <c r="P94" s="49" t="s">
        <v>3042</v>
      </c>
      <c r="Q94" s="49" t="s">
        <v>3981</v>
      </c>
      <c r="R94" s="49" t="s">
        <v>3982</v>
      </c>
      <c r="S94" s="46" t="s">
        <v>3983</v>
      </c>
      <c r="T94" s="49" t="s">
        <v>15</v>
      </c>
      <c r="U94" s="49" t="s">
        <v>15</v>
      </c>
      <c r="V94" s="49" t="s">
        <v>15</v>
      </c>
      <c r="W94" s="49" t="s">
        <v>15</v>
      </c>
      <c r="X94" s="46" t="s">
        <v>15</v>
      </c>
      <c r="Y94" s="46" t="n">
        <v>1</v>
      </c>
      <c r="Z94" s="46" t="n">
        <v>7</v>
      </c>
      <c r="AA94" s="46" t="s">
        <v>655</v>
      </c>
      <c r="AB94" s="46" t="s">
        <v>3984</v>
      </c>
      <c r="AC94" s="46" t="s">
        <v>3985</v>
      </c>
      <c r="AD94" s="23" t="s">
        <v>657</v>
      </c>
      <c r="AE94" s="23" t="s">
        <v>2872</v>
      </c>
      <c r="AF94" s="23" t="s">
        <v>3791</v>
      </c>
      <c r="AG94" s="23" t="s">
        <v>2874</v>
      </c>
      <c r="AH94" s="23" t="s">
        <v>2875</v>
      </c>
      <c r="AI94" s="23"/>
      <c r="AJ94" s="23"/>
      <c r="AK94" s="23"/>
      <c r="AL94" s="23"/>
      <c r="AM94" s="23"/>
      <c r="AN94" s="23"/>
      <c r="AO94" s="23"/>
      <c r="AP94" s="23"/>
      <c r="AQ94" s="23"/>
      <c r="AR94" s="23"/>
      <c r="AS94" s="23"/>
      <c r="AT94" s="23"/>
      <c r="AU94" s="23"/>
      <c r="AV94" s="23"/>
      <c r="AW94" s="23"/>
      <c r="AX94" s="23"/>
      <c r="AY94" s="23"/>
      <c r="AZ94" s="23"/>
      <c r="BA94" s="23"/>
      <c r="BB94" s="23"/>
      <c r="BC94" s="23"/>
    </row>
    <row r="95" customFormat="false" ht="69.75" hidden="false" customHeight="true" outlineLevel="0" collapsed="false">
      <c r="A95" s="60" t="n">
        <v>94</v>
      </c>
      <c r="B95" s="47" t="s">
        <v>409</v>
      </c>
      <c r="C95" s="47" t="s">
        <v>3986</v>
      </c>
      <c r="D95" s="47" t="s">
        <v>18</v>
      </c>
      <c r="E95" s="47" t="s">
        <v>3987</v>
      </c>
      <c r="F95" s="48" t="n">
        <v>23408</v>
      </c>
      <c r="G95" s="47" t="s">
        <v>3988</v>
      </c>
      <c r="H95" s="47" t="s">
        <v>2765</v>
      </c>
      <c r="I95" s="47" t="s">
        <v>3989</v>
      </c>
      <c r="J95" s="47" t="s">
        <v>3990</v>
      </c>
      <c r="K95" s="52" t="n">
        <v>24039</v>
      </c>
      <c r="L95" s="47" t="s">
        <v>3991</v>
      </c>
      <c r="M95" s="47"/>
      <c r="N95" s="47"/>
      <c r="O95" s="61" t="s">
        <v>3992</v>
      </c>
      <c r="P95" s="61" t="s">
        <v>3042</v>
      </c>
      <c r="Q95" s="61" t="s">
        <v>3736</v>
      </c>
      <c r="R95" s="61" t="s">
        <v>2976</v>
      </c>
      <c r="S95" s="47" t="s">
        <v>3993</v>
      </c>
      <c r="T95" s="61" t="s">
        <v>3994</v>
      </c>
      <c r="U95" s="61" t="s">
        <v>2914</v>
      </c>
      <c r="V95" s="61" t="s">
        <v>3995</v>
      </c>
      <c r="W95" s="61" t="s">
        <v>3996</v>
      </c>
      <c r="X95" s="47" t="s">
        <v>3997</v>
      </c>
      <c r="Y95" s="47" t="n">
        <v>2</v>
      </c>
      <c r="Z95" s="47" t="n">
        <v>4</v>
      </c>
      <c r="AA95" s="47" t="s">
        <v>655</v>
      </c>
      <c r="AB95" s="47" t="s">
        <v>3998</v>
      </c>
      <c r="AC95" s="47" t="s">
        <v>3999</v>
      </c>
      <c r="AD95" s="53" t="s">
        <v>657</v>
      </c>
      <c r="AE95" s="53" t="s">
        <v>2888</v>
      </c>
      <c r="AF95" s="53" t="s">
        <v>3295</v>
      </c>
      <c r="AG95" s="53" t="s">
        <v>3410</v>
      </c>
      <c r="AH95" s="53" t="s">
        <v>4000</v>
      </c>
      <c r="AI95" s="53"/>
      <c r="AJ95" s="53"/>
      <c r="AK95" s="53"/>
      <c r="AL95" s="53"/>
      <c r="AM95" s="53"/>
      <c r="AN95" s="53"/>
      <c r="AO95" s="53"/>
      <c r="AP95" s="53"/>
      <c r="AQ95" s="53"/>
      <c r="AR95" s="53"/>
      <c r="AS95" s="53"/>
      <c r="AT95" s="53"/>
      <c r="AU95" s="53"/>
      <c r="AV95" s="53"/>
      <c r="AW95" s="53"/>
      <c r="AX95" s="53"/>
      <c r="AY95" s="53"/>
      <c r="AZ95" s="53"/>
      <c r="BA95" s="53"/>
      <c r="BB95" s="53"/>
      <c r="BC95" s="53"/>
    </row>
    <row r="96" customFormat="false" ht="42" hidden="false" customHeight="true" outlineLevel="0" collapsed="false">
      <c r="A96" s="54" t="n">
        <v>95</v>
      </c>
      <c r="B96" s="46" t="s">
        <v>413</v>
      </c>
      <c r="C96" s="46" t="s">
        <v>4001</v>
      </c>
      <c r="D96" s="46" t="s">
        <v>13</v>
      </c>
      <c r="E96" s="46" t="s">
        <v>4002</v>
      </c>
      <c r="F96" s="57" t="n">
        <v>28481</v>
      </c>
      <c r="G96" s="46" t="s">
        <v>4003</v>
      </c>
      <c r="H96" s="46" t="s">
        <v>2775</v>
      </c>
      <c r="I96" s="46" t="s">
        <v>4004</v>
      </c>
      <c r="J96" s="46"/>
      <c r="K96" s="46"/>
      <c r="L96" s="46"/>
      <c r="M96" s="46"/>
      <c r="N96" s="46"/>
      <c r="O96" s="49" t="s">
        <v>15</v>
      </c>
      <c r="P96" s="49" t="s">
        <v>15</v>
      </c>
      <c r="Q96" s="49" t="s">
        <v>15</v>
      </c>
      <c r="R96" s="49" t="s">
        <v>15</v>
      </c>
      <c r="S96" s="46" t="s">
        <v>15</v>
      </c>
      <c r="T96" s="49" t="s">
        <v>15</v>
      </c>
      <c r="U96" s="49" t="s">
        <v>15</v>
      </c>
      <c r="V96" s="49" t="s">
        <v>15</v>
      </c>
      <c r="W96" s="49" t="s">
        <v>15</v>
      </c>
      <c r="X96" s="46" t="s">
        <v>15</v>
      </c>
      <c r="Y96" s="46" t="n">
        <v>1</v>
      </c>
      <c r="Z96" s="46" t="n">
        <v>6</v>
      </c>
      <c r="AA96" s="46" t="s">
        <v>655</v>
      </c>
      <c r="AB96" s="46" t="s">
        <v>414</v>
      </c>
      <c r="AC96" s="46" t="s">
        <v>4005</v>
      </c>
      <c r="AD96" s="23" t="s">
        <v>657</v>
      </c>
      <c r="AE96" s="23" t="s">
        <v>2888</v>
      </c>
      <c r="AF96" s="23" t="s">
        <v>4006</v>
      </c>
      <c r="AG96" s="23" t="s">
        <v>2874</v>
      </c>
      <c r="AH96" s="23" t="s">
        <v>2875</v>
      </c>
      <c r="AI96" s="23"/>
      <c r="AJ96" s="23"/>
      <c r="AK96" s="23"/>
      <c r="AL96" s="23"/>
      <c r="AM96" s="23"/>
      <c r="AN96" s="23"/>
      <c r="AO96" s="23"/>
      <c r="AP96" s="23"/>
      <c r="AQ96" s="23"/>
      <c r="AR96" s="23"/>
      <c r="AS96" s="23"/>
      <c r="AT96" s="23"/>
      <c r="AU96" s="23"/>
      <c r="AV96" s="23"/>
      <c r="AW96" s="23"/>
      <c r="AX96" s="23"/>
      <c r="AY96" s="23"/>
      <c r="AZ96" s="23"/>
      <c r="BA96" s="23"/>
      <c r="BB96" s="23"/>
      <c r="BC96" s="23"/>
    </row>
    <row r="97" customFormat="false" ht="55.5" hidden="false" customHeight="true" outlineLevel="0" collapsed="false">
      <c r="A97" s="54" t="n">
        <v>96</v>
      </c>
      <c r="B97" s="46" t="s">
        <v>416</v>
      </c>
      <c r="C97" s="46" t="s">
        <v>4007</v>
      </c>
      <c r="D97" s="46" t="s">
        <v>18</v>
      </c>
      <c r="E97" s="46" t="s">
        <v>4008</v>
      </c>
      <c r="F97" s="55" t="n">
        <v>24947</v>
      </c>
      <c r="G97" s="46" t="s">
        <v>4009</v>
      </c>
      <c r="H97" s="46"/>
      <c r="I97" s="46" t="s">
        <v>4010</v>
      </c>
      <c r="J97" s="46" t="s">
        <v>4011</v>
      </c>
      <c r="K97" s="55" t="n">
        <v>25668</v>
      </c>
      <c r="L97" s="46" t="s">
        <v>4012</v>
      </c>
      <c r="M97" s="46"/>
      <c r="N97" s="46"/>
      <c r="O97" s="49" t="s">
        <v>4013</v>
      </c>
      <c r="P97" s="49" t="s">
        <v>3205</v>
      </c>
      <c r="Q97" s="49" t="s">
        <v>4014</v>
      </c>
      <c r="R97" s="49" t="s">
        <v>4015</v>
      </c>
      <c r="S97" s="46" t="s">
        <v>4016</v>
      </c>
      <c r="T97" s="49" t="s">
        <v>4017</v>
      </c>
      <c r="U97" s="49" t="s">
        <v>2897</v>
      </c>
      <c r="V97" s="49" t="s">
        <v>4018</v>
      </c>
      <c r="W97" s="49" t="s">
        <v>4019</v>
      </c>
      <c r="X97" s="46" t="s">
        <v>4020</v>
      </c>
      <c r="Y97" s="46" t="n">
        <v>2</v>
      </c>
      <c r="Z97" s="46" t="n">
        <v>7</v>
      </c>
      <c r="AA97" s="46" t="s">
        <v>671</v>
      </c>
      <c r="AB97" s="46" t="s">
        <v>4021</v>
      </c>
      <c r="AC97" s="46" t="s">
        <v>4022</v>
      </c>
      <c r="AD97" s="23" t="s">
        <v>657</v>
      </c>
      <c r="AE97" s="23" t="s">
        <v>2872</v>
      </c>
      <c r="AF97" s="23" t="s">
        <v>4023</v>
      </c>
      <c r="AG97" s="23" t="s">
        <v>2874</v>
      </c>
      <c r="AH97" s="23" t="s">
        <v>1706</v>
      </c>
      <c r="AI97" s="23"/>
      <c r="AJ97" s="23"/>
      <c r="AK97" s="23"/>
      <c r="AL97" s="23"/>
      <c r="AM97" s="23"/>
      <c r="AN97" s="23"/>
      <c r="AO97" s="23"/>
      <c r="AP97" s="23"/>
      <c r="AQ97" s="23"/>
      <c r="AR97" s="23"/>
      <c r="AS97" s="23"/>
      <c r="AT97" s="23"/>
      <c r="AU97" s="23"/>
      <c r="AV97" s="23"/>
      <c r="AW97" s="23"/>
      <c r="AX97" s="23"/>
      <c r="AY97" s="23"/>
      <c r="AZ97" s="23"/>
      <c r="BA97" s="23"/>
      <c r="BB97" s="23"/>
      <c r="BC97" s="23"/>
    </row>
    <row r="98" customFormat="false" ht="55.5" hidden="false" customHeight="true" outlineLevel="0" collapsed="false">
      <c r="A98" s="54" t="n">
        <v>97</v>
      </c>
      <c r="B98" s="46" t="s">
        <v>420</v>
      </c>
      <c r="C98" s="46" t="s">
        <v>4024</v>
      </c>
      <c r="D98" s="46" t="s">
        <v>18</v>
      </c>
      <c r="E98" s="46" t="s">
        <v>4025</v>
      </c>
      <c r="F98" s="55" t="n">
        <v>20724</v>
      </c>
      <c r="G98" s="46" t="s">
        <v>4026</v>
      </c>
      <c r="H98" s="46"/>
      <c r="I98" s="46" t="s">
        <v>4027</v>
      </c>
      <c r="J98" s="46" t="s">
        <v>4028</v>
      </c>
      <c r="K98" s="55" t="n">
        <v>23146</v>
      </c>
      <c r="L98" s="46" t="s">
        <v>4029</v>
      </c>
      <c r="M98" s="46"/>
      <c r="N98" s="46"/>
      <c r="O98" s="49" t="s">
        <v>4030</v>
      </c>
      <c r="P98" s="49" t="s">
        <v>3071</v>
      </c>
      <c r="Q98" s="49" t="s">
        <v>3072</v>
      </c>
      <c r="R98" s="49" t="s">
        <v>3073</v>
      </c>
      <c r="S98" s="46" t="s">
        <v>4031</v>
      </c>
      <c r="T98" s="49" t="s">
        <v>4032</v>
      </c>
      <c r="U98" s="49" t="s">
        <v>3576</v>
      </c>
      <c r="V98" s="49" t="s">
        <v>3577</v>
      </c>
      <c r="W98" s="49" t="s">
        <v>4033</v>
      </c>
      <c r="X98" s="46" t="s">
        <v>4034</v>
      </c>
      <c r="Y98" s="46" t="n">
        <v>2</v>
      </c>
      <c r="Z98" s="46" t="n">
        <v>3</v>
      </c>
      <c r="AA98" s="46" t="s">
        <v>655</v>
      </c>
      <c r="AB98" s="46" t="s">
        <v>4035</v>
      </c>
      <c r="AC98" s="46" t="s">
        <v>4036</v>
      </c>
      <c r="AD98" s="23" t="s">
        <v>657</v>
      </c>
      <c r="AE98" s="23" t="s">
        <v>2872</v>
      </c>
      <c r="AF98" s="23" t="s">
        <v>2873</v>
      </c>
      <c r="AG98" s="23" t="s">
        <v>2874</v>
      </c>
      <c r="AH98" s="23" t="s">
        <v>1706</v>
      </c>
      <c r="AI98" s="23"/>
      <c r="AJ98" s="23"/>
      <c r="AK98" s="23"/>
      <c r="AL98" s="23"/>
      <c r="AM98" s="23"/>
      <c r="AN98" s="23"/>
      <c r="AO98" s="23"/>
      <c r="AP98" s="23"/>
      <c r="AQ98" s="23"/>
      <c r="AR98" s="23"/>
      <c r="AS98" s="23"/>
      <c r="AT98" s="23"/>
      <c r="AU98" s="23"/>
      <c r="AV98" s="23"/>
      <c r="AW98" s="23"/>
      <c r="AX98" s="23"/>
      <c r="AY98" s="23"/>
      <c r="AZ98" s="23"/>
      <c r="BA98" s="23"/>
      <c r="BB98" s="23"/>
      <c r="BC98" s="23"/>
    </row>
    <row r="99" customFormat="false" ht="55.5" hidden="false" customHeight="true" outlineLevel="0" collapsed="false">
      <c r="A99" s="54" t="n">
        <v>98</v>
      </c>
      <c r="B99" s="46" t="s">
        <v>424</v>
      </c>
      <c r="C99" s="46" t="s">
        <v>4037</v>
      </c>
      <c r="D99" s="46" t="s">
        <v>13</v>
      </c>
      <c r="E99" s="46" t="s">
        <v>4038</v>
      </c>
      <c r="F99" s="57" t="n">
        <v>31746</v>
      </c>
      <c r="G99" s="46" t="s">
        <v>4039</v>
      </c>
      <c r="H99" s="46"/>
      <c r="I99" s="46" t="s">
        <v>4040</v>
      </c>
      <c r="J99" s="46"/>
      <c r="K99" s="46"/>
      <c r="L99" s="46"/>
      <c r="M99" s="46"/>
      <c r="N99" s="46"/>
      <c r="O99" s="49" t="s">
        <v>4041</v>
      </c>
      <c r="P99" s="49" t="s">
        <v>2944</v>
      </c>
      <c r="Q99" s="49" t="s">
        <v>3645</v>
      </c>
      <c r="R99" s="49" t="s">
        <v>4042</v>
      </c>
      <c r="S99" s="46" t="s">
        <v>4043</v>
      </c>
      <c r="T99" s="49" t="s">
        <v>4044</v>
      </c>
      <c r="U99" s="49" t="s">
        <v>3576</v>
      </c>
      <c r="V99" s="49" t="s">
        <v>3577</v>
      </c>
      <c r="W99" s="49" t="s">
        <v>4045</v>
      </c>
      <c r="X99" s="46" t="s">
        <v>4046</v>
      </c>
      <c r="Y99" s="46" t="n">
        <v>2</v>
      </c>
      <c r="Z99" s="46" t="n">
        <v>7</v>
      </c>
      <c r="AA99" s="46" t="s">
        <v>655</v>
      </c>
      <c r="AB99" s="46" t="s">
        <v>4047</v>
      </c>
      <c r="AC99" s="46" t="s">
        <v>4048</v>
      </c>
      <c r="AD99" s="23" t="s">
        <v>657</v>
      </c>
      <c r="AE99" s="23" t="s">
        <v>2872</v>
      </c>
      <c r="AF99" s="23" t="s">
        <v>4049</v>
      </c>
      <c r="AG99" s="23" t="s">
        <v>2874</v>
      </c>
      <c r="AH99" s="23" t="s">
        <v>1706</v>
      </c>
      <c r="AI99" s="23"/>
      <c r="AJ99" s="23"/>
      <c r="AK99" s="23"/>
      <c r="AL99" s="23"/>
      <c r="AM99" s="23"/>
      <c r="AN99" s="23"/>
      <c r="AO99" s="23"/>
      <c r="AP99" s="23"/>
      <c r="AQ99" s="23"/>
      <c r="AR99" s="23"/>
      <c r="AS99" s="23"/>
      <c r="AT99" s="23"/>
      <c r="AU99" s="23"/>
      <c r="AV99" s="23"/>
      <c r="AW99" s="23"/>
      <c r="AX99" s="23"/>
      <c r="AY99" s="23"/>
      <c r="AZ99" s="23"/>
      <c r="BA99" s="23"/>
      <c r="BB99" s="23"/>
      <c r="BC99" s="23"/>
    </row>
    <row r="100" customFormat="false" ht="55.5" hidden="false" customHeight="true" outlineLevel="0" collapsed="false">
      <c r="A100" s="54" t="n">
        <v>99</v>
      </c>
      <c r="B100" s="46" t="s">
        <v>428</v>
      </c>
      <c r="C100" s="46" t="s">
        <v>4050</v>
      </c>
      <c r="D100" s="46" t="s">
        <v>18</v>
      </c>
      <c r="E100" s="46" t="s">
        <v>4051</v>
      </c>
      <c r="F100" s="55" t="n">
        <v>22773</v>
      </c>
      <c r="G100" s="46" t="s">
        <v>4052</v>
      </c>
      <c r="H100" s="46" t="s">
        <v>2829</v>
      </c>
      <c r="I100" s="46" t="s">
        <v>4053</v>
      </c>
      <c r="J100" s="46" t="s">
        <v>4054</v>
      </c>
      <c r="K100" s="55" t="n">
        <v>23378</v>
      </c>
      <c r="L100" s="46" t="s">
        <v>4055</v>
      </c>
      <c r="M100" s="46"/>
      <c r="N100" s="46"/>
      <c r="O100" s="49" t="s">
        <v>4056</v>
      </c>
      <c r="P100" s="49" t="s">
        <v>2944</v>
      </c>
      <c r="Q100" s="49" t="s">
        <v>3645</v>
      </c>
      <c r="R100" s="49" t="s">
        <v>4042</v>
      </c>
      <c r="S100" s="46" t="s">
        <v>4057</v>
      </c>
      <c r="T100" s="49" t="s">
        <v>4058</v>
      </c>
      <c r="U100" s="49" t="s">
        <v>2883</v>
      </c>
      <c r="V100" s="49" t="s">
        <v>2884</v>
      </c>
      <c r="W100" s="49" t="s">
        <v>2885</v>
      </c>
      <c r="X100" s="46" t="s">
        <v>4059</v>
      </c>
      <c r="Y100" s="46" t="n">
        <v>2</v>
      </c>
      <c r="Z100" s="46" t="n">
        <v>6</v>
      </c>
      <c r="AA100" s="46" t="s">
        <v>655</v>
      </c>
      <c r="AB100" s="46" t="s">
        <v>4060</v>
      </c>
      <c r="AC100" s="46" t="s">
        <v>4061</v>
      </c>
      <c r="AD100" s="23" t="s">
        <v>657</v>
      </c>
      <c r="AE100" s="23" t="s">
        <v>2872</v>
      </c>
      <c r="AF100" s="23" t="s">
        <v>4062</v>
      </c>
      <c r="AG100" s="23" t="s">
        <v>2874</v>
      </c>
      <c r="AH100" s="23" t="s">
        <v>2875</v>
      </c>
      <c r="AI100" s="23"/>
      <c r="AJ100" s="23"/>
      <c r="AK100" s="23"/>
      <c r="AL100" s="23"/>
      <c r="AM100" s="23"/>
      <c r="AN100" s="23"/>
      <c r="AO100" s="23"/>
      <c r="AP100" s="23"/>
      <c r="AQ100" s="23"/>
      <c r="AR100" s="23"/>
      <c r="AS100" s="23"/>
      <c r="AT100" s="23"/>
      <c r="AU100" s="23"/>
      <c r="AV100" s="23"/>
      <c r="AW100" s="23"/>
      <c r="AX100" s="23"/>
      <c r="AY100" s="23"/>
      <c r="AZ100" s="23"/>
      <c r="BA100" s="23"/>
      <c r="BB100" s="23"/>
      <c r="BC100" s="23"/>
    </row>
    <row r="101" customFormat="false" ht="55.5" hidden="false" customHeight="true" outlineLevel="0" collapsed="false">
      <c r="A101" s="54" t="n">
        <v>100</v>
      </c>
      <c r="B101" s="46" t="s">
        <v>431</v>
      </c>
      <c r="C101" s="46" t="s">
        <v>4063</v>
      </c>
      <c r="D101" s="46" t="s">
        <v>48</v>
      </c>
      <c r="E101" s="46" t="s">
        <v>4064</v>
      </c>
      <c r="F101" s="55" t="n">
        <v>32897</v>
      </c>
      <c r="G101" s="46" t="s">
        <v>4065</v>
      </c>
      <c r="H101" s="46" t="s">
        <v>2843</v>
      </c>
      <c r="I101" s="46" t="s">
        <v>4066</v>
      </c>
      <c r="J101" s="46" t="s">
        <v>4067</v>
      </c>
      <c r="K101" s="55" t="n">
        <v>32666</v>
      </c>
      <c r="L101" s="46" t="s">
        <v>4068</v>
      </c>
      <c r="M101" s="46"/>
      <c r="N101" s="46" t="s">
        <v>1735</v>
      </c>
      <c r="O101" s="49" t="s">
        <v>4069</v>
      </c>
      <c r="P101" s="49" t="s">
        <v>143</v>
      </c>
      <c r="Q101" s="49" t="s">
        <v>2996</v>
      </c>
      <c r="R101" s="49" t="s">
        <v>2997</v>
      </c>
      <c r="S101" s="46" t="s">
        <v>3290</v>
      </c>
      <c r="T101" s="49" t="s">
        <v>4070</v>
      </c>
      <c r="U101" s="49" t="s">
        <v>45</v>
      </c>
      <c r="V101" s="49" t="s">
        <v>3000</v>
      </c>
      <c r="W101" s="49" t="s">
        <v>3001</v>
      </c>
      <c r="X101" s="46" t="s">
        <v>3292</v>
      </c>
      <c r="Y101" s="46" t="n">
        <v>2</v>
      </c>
      <c r="Z101" s="46" t="n">
        <v>5</v>
      </c>
      <c r="AA101" s="46" t="s">
        <v>655</v>
      </c>
      <c r="AB101" s="46" t="s">
        <v>4071</v>
      </c>
      <c r="AC101" s="46" t="s">
        <v>4072</v>
      </c>
      <c r="AD101" s="23" t="s">
        <v>657</v>
      </c>
      <c r="AE101" s="23" t="s">
        <v>2891</v>
      </c>
      <c r="AF101" s="23" t="s">
        <v>3005</v>
      </c>
      <c r="AG101" s="23" t="s">
        <v>2874</v>
      </c>
      <c r="AH101" s="23" t="s">
        <v>2875</v>
      </c>
      <c r="AI101" s="23" t="s">
        <v>4073</v>
      </c>
      <c r="AJ101" s="23" t="s">
        <v>740</v>
      </c>
      <c r="AK101" s="23" t="s">
        <v>1579</v>
      </c>
      <c r="AL101" s="63" t="n">
        <v>42143</v>
      </c>
      <c r="AM101" s="23" t="n">
        <v>11</v>
      </c>
      <c r="AN101" s="23" t="s">
        <v>4074</v>
      </c>
      <c r="AO101" s="23" t="s">
        <v>1581</v>
      </c>
      <c r="AP101" s="23" t="s">
        <v>4075</v>
      </c>
      <c r="AQ101" s="23"/>
      <c r="AR101" s="23"/>
      <c r="AS101" s="23"/>
      <c r="AT101" s="23"/>
      <c r="AU101" s="23"/>
      <c r="AV101" s="23"/>
      <c r="AW101" s="23"/>
      <c r="AX101" s="23"/>
      <c r="AY101" s="23"/>
      <c r="AZ101" s="23"/>
      <c r="BA101" s="23"/>
      <c r="BB101" s="23"/>
      <c r="BC101" s="23"/>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40"/>
      <c r="T102" s="40"/>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40"/>
      <c r="T103" s="40"/>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40"/>
      <c r="T104" s="40"/>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40"/>
      <c r="T105" s="40"/>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40"/>
      <c r="T106" s="40"/>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40"/>
      <c r="T107" s="40"/>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row>
    <row r="302" customFormat="false" ht="15.75" hidden="false" customHeight="true" outlineLevel="0" collapsed="false">
      <c r="A302" s="23"/>
      <c r="B302" s="23"/>
      <c r="C302" s="23"/>
      <c r="D302" s="23"/>
      <c r="E302" s="23"/>
      <c r="F302" s="23"/>
      <c r="G302" s="23"/>
      <c r="H302" s="23"/>
      <c r="I302" s="23"/>
      <c r="J302" s="23"/>
      <c r="L302" s="23"/>
      <c r="M302" s="23"/>
      <c r="N302" s="23"/>
      <c r="O302" s="23"/>
      <c r="P302" s="23"/>
      <c r="Q302" s="23"/>
      <c r="R302" s="23"/>
      <c r="S302" s="23"/>
      <c r="T302" s="23"/>
      <c r="U302" s="23"/>
      <c r="V302" s="23"/>
      <c r="W302" s="23"/>
      <c r="X302" s="23"/>
      <c r="Y302" s="23"/>
      <c r="Z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row>
    <row r="303" customFormat="false" ht="15.75" hidden="false" customHeight="true" outlineLevel="0" collapsed="false">
      <c r="A303" s="23"/>
      <c r="B303" s="23"/>
      <c r="C303" s="23"/>
      <c r="D303" s="23"/>
      <c r="E303" s="23"/>
      <c r="F303" s="23"/>
      <c r="G303" s="23"/>
      <c r="H303" s="23"/>
      <c r="I303" s="23"/>
      <c r="J303" s="23"/>
      <c r="L303" s="23"/>
      <c r="M303" s="23"/>
      <c r="N303" s="23"/>
      <c r="O303" s="23"/>
      <c r="P303" s="23"/>
      <c r="Q303" s="23"/>
      <c r="R303" s="23"/>
      <c r="S303" s="23"/>
      <c r="T303" s="23"/>
      <c r="U303" s="23"/>
      <c r="V303" s="23"/>
      <c r="W303" s="23"/>
      <c r="X303" s="23"/>
      <c r="Y303" s="23"/>
      <c r="Z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row>
    <row r="304" customFormat="false" ht="15.75" hidden="false" customHeight="true" outlineLevel="0" collapsed="false">
      <c r="A304" s="23"/>
      <c r="B304" s="23"/>
      <c r="C304" s="23"/>
      <c r="D304" s="23"/>
      <c r="E304" s="23"/>
      <c r="F304" s="23"/>
      <c r="G304" s="23"/>
      <c r="H304" s="23"/>
      <c r="I304" s="23"/>
      <c r="J304" s="23"/>
      <c r="L304" s="23"/>
      <c r="M304" s="23"/>
      <c r="N304" s="23"/>
      <c r="O304" s="23"/>
      <c r="P304" s="23"/>
      <c r="Q304" s="23"/>
      <c r="R304" s="23"/>
      <c r="S304" s="23"/>
      <c r="T304" s="23"/>
      <c r="U304" s="23"/>
      <c r="V304" s="23"/>
      <c r="W304" s="23"/>
      <c r="X304" s="23"/>
      <c r="Y304" s="23"/>
      <c r="Z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row>
    <row r="305" customFormat="false" ht="15.75" hidden="false" customHeight="true" outlineLevel="0" collapsed="false">
      <c r="A305" s="23"/>
      <c r="B305" s="23"/>
      <c r="C305" s="23"/>
      <c r="D305" s="23"/>
      <c r="E305" s="23"/>
      <c r="F305" s="23"/>
      <c r="G305" s="23"/>
      <c r="H305" s="23"/>
      <c r="I305" s="23"/>
      <c r="J305" s="23"/>
      <c r="L305" s="23"/>
      <c r="M305" s="23"/>
      <c r="N305" s="23"/>
      <c r="O305" s="23"/>
      <c r="P305" s="23"/>
      <c r="Q305" s="23"/>
      <c r="R305" s="23"/>
      <c r="S305" s="23"/>
      <c r="T305" s="23"/>
      <c r="U305" s="23"/>
      <c r="V305" s="23"/>
      <c r="W305" s="23"/>
      <c r="X305" s="23"/>
      <c r="Y305" s="23"/>
      <c r="Z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row>
    <row r="306" customFormat="false" ht="15.75" hidden="false" customHeight="true" outlineLevel="0" collapsed="false">
      <c r="A306" s="23"/>
      <c r="B306" s="23"/>
      <c r="C306" s="23"/>
      <c r="D306" s="23"/>
      <c r="E306" s="23"/>
      <c r="F306" s="23"/>
      <c r="G306" s="23"/>
      <c r="H306" s="23"/>
      <c r="I306" s="23"/>
      <c r="J306" s="23"/>
      <c r="L306" s="23"/>
      <c r="M306" s="23"/>
      <c r="N306" s="23"/>
      <c r="O306" s="23"/>
      <c r="P306" s="23"/>
      <c r="Q306" s="23"/>
      <c r="R306" s="23"/>
      <c r="S306" s="23"/>
      <c r="T306" s="23"/>
      <c r="U306" s="23"/>
      <c r="V306" s="23"/>
      <c r="W306" s="23"/>
      <c r="X306" s="23"/>
      <c r="Y306" s="23"/>
      <c r="Z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row>
    <row r="307" customFormat="false" ht="15.75" hidden="false" customHeight="true" outlineLevel="0" collapsed="false">
      <c r="A307" s="23"/>
      <c r="B307" s="23"/>
      <c r="C307" s="23"/>
      <c r="D307" s="23"/>
      <c r="E307" s="23"/>
      <c r="F307" s="23"/>
      <c r="G307" s="23"/>
      <c r="H307" s="23"/>
      <c r="I307" s="23"/>
      <c r="J307" s="23"/>
      <c r="L307" s="23"/>
      <c r="M307" s="23"/>
      <c r="N307" s="23"/>
      <c r="O307" s="23"/>
      <c r="P307" s="23"/>
      <c r="Q307" s="23"/>
      <c r="R307" s="23"/>
      <c r="S307" s="23"/>
      <c r="T307" s="23"/>
      <c r="U307" s="23"/>
      <c r="V307" s="23"/>
      <c r="W307" s="23"/>
      <c r="X307" s="23"/>
      <c r="Y307" s="23"/>
      <c r="Z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row>
    <row r="308" customFormat="false" ht="15.75" hidden="false" customHeight="true" outlineLevel="0" collapsed="false">
      <c r="A308" s="23"/>
      <c r="B308" s="23"/>
      <c r="C308" s="23"/>
      <c r="D308" s="23"/>
      <c r="E308" s="23"/>
      <c r="F308" s="23"/>
      <c r="G308" s="23"/>
      <c r="H308" s="23"/>
      <c r="I308" s="23"/>
      <c r="J308" s="23"/>
      <c r="L308" s="23"/>
      <c r="M308" s="23"/>
      <c r="N308" s="23"/>
      <c r="O308" s="23"/>
      <c r="P308" s="23"/>
      <c r="Q308" s="23"/>
      <c r="R308" s="23"/>
      <c r="S308" s="23"/>
      <c r="T308" s="23"/>
      <c r="U308" s="23"/>
      <c r="V308" s="23"/>
      <c r="W308" s="23"/>
      <c r="X308" s="23"/>
      <c r="Y308" s="23"/>
      <c r="Z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row>
    <row r="309" customFormat="false" ht="15.75" hidden="false" customHeight="true" outlineLevel="0" collapsed="false">
      <c r="A309" s="23"/>
      <c r="B309" s="23"/>
      <c r="C309" s="23"/>
      <c r="D309" s="23"/>
      <c r="E309" s="23"/>
      <c r="F309" s="23"/>
      <c r="G309" s="23"/>
      <c r="H309" s="23"/>
      <c r="I309" s="23"/>
      <c r="J309" s="23"/>
      <c r="L309" s="23"/>
      <c r="M309" s="23"/>
      <c r="N309" s="23"/>
      <c r="O309" s="23"/>
      <c r="P309" s="23"/>
      <c r="Q309" s="23"/>
      <c r="R309" s="23"/>
      <c r="S309" s="23"/>
      <c r="T309" s="23"/>
      <c r="U309" s="23"/>
      <c r="V309" s="23"/>
      <c r="W309" s="23"/>
      <c r="X309" s="23"/>
      <c r="Y309" s="23"/>
      <c r="Z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row>
    <row r="310" customFormat="false" ht="15.75" hidden="false" customHeight="true" outlineLevel="0" collapsed="false">
      <c r="A310" s="23"/>
      <c r="B310" s="23"/>
      <c r="C310" s="23"/>
      <c r="D310" s="23"/>
      <c r="E310" s="23"/>
      <c r="F310" s="23"/>
      <c r="G310" s="23"/>
      <c r="H310" s="23"/>
      <c r="I310" s="23"/>
      <c r="J310" s="23"/>
      <c r="L310" s="23"/>
      <c r="M310" s="23"/>
      <c r="N310" s="23"/>
      <c r="O310" s="23"/>
      <c r="P310" s="23"/>
      <c r="Q310" s="23"/>
      <c r="R310" s="23"/>
      <c r="S310" s="23"/>
      <c r="T310" s="23"/>
      <c r="U310" s="23"/>
      <c r="V310" s="23"/>
      <c r="W310" s="23"/>
      <c r="X310" s="23"/>
      <c r="Y310" s="23"/>
      <c r="Z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row>
    <row r="311" customFormat="false" ht="15.75" hidden="false" customHeight="true" outlineLevel="0" collapsed="false">
      <c r="A311" s="23"/>
      <c r="B311" s="23"/>
      <c r="C311" s="23"/>
      <c r="D311" s="23"/>
      <c r="E311" s="23"/>
      <c r="F311" s="23"/>
      <c r="G311" s="23"/>
      <c r="H311" s="23"/>
      <c r="I311" s="23"/>
      <c r="J311" s="23"/>
      <c r="L311" s="23"/>
      <c r="M311" s="23"/>
      <c r="N311" s="23"/>
      <c r="O311" s="23"/>
      <c r="P311" s="23"/>
      <c r="Q311" s="23"/>
      <c r="R311" s="23"/>
      <c r="S311" s="23"/>
      <c r="T311" s="23"/>
      <c r="U311" s="23"/>
      <c r="V311" s="23"/>
      <c r="W311" s="23"/>
      <c r="X311" s="23"/>
      <c r="Y311" s="23"/>
      <c r="Z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row>
    <row r="312" customFormat="false" ht="15.75" hidden="false" customHeight="true" outlineLevel="0" collapsed="false">
      <c r="A312" s="23"/>
      <c r="B312" s="23"/>
      <c r="C312" s="23"/>
      <c r="D312" s="23"/>
      <c r="E312" s="23"/>
      <c r="F312" s="23"/>
      <c r="G312" s="23"/>
      <c r="H312" s="23"/>
      <c r="I312" s="23"/>
      <c r="J312" s="23"/>
      <c r="L312" s="23"/>
      <c r="M312" s="23"/>
      <c r="N312" s="23"/>
      <c r="O312" s="23"/>
      <c r="P312" s="23"/>
      <c r="Q312" s="23"/>
      <c r="R312" s="23"/>
      <c r="S312" s="23"/>
      <c r="T312" s="23"/>
      <c r="U312" s="23"/>
      <c r="V312" s="23"/>
      <c r="W312" s="23"/>
      <c r="X312" s="23"/>
      <c r="Y312" s="23"/>
      <c r="Z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row>
    <row r="313" customFormat="false" ht="15.75" hidden="false" customHeight="true" outlineLevel="0" collapsed="false">
      <c r="A313" s="23"/>
      <c r="B313" s="23"/>
      <c r="C313" s="23"/>
      <c r="D313" s="23"/>
      <c r="E313" s="23"/>
      <c r="F313" s="23"/>
      <c r="G313" s="23"/>
      <c r="H313" s="23"/>
      <c r="I313" s="23"/>
      <c r="J313" s="23"/>
      <c r="L313" s="23"/>
      <c r="M313" s="23"/>
      <c r="N313" s="23"/>
      <c r="O313" s="23"/>
      <c r="P313" s="23"/>
      <c r="Q313" s="23"/>
      <c r="R313" s="23"/>
      <c r="S313" s="23"/>
      <c r="T313" s="23"/>
      <c r="U313" s="23"/>
      <c r="V313" s="23"/>
      <c r="W313" s="23"/>
      <c r="X313" s="23"/>
      <c r="Y313" s="23"/>
      <c r="Z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row>
    <row r="314" customFormat="false" ht="15.75" hidden="false" customHeight="true" outlineLevel="0" collapsed="false">
      <c r="A314" s="23"/>
      <c r="B314" s="23"/>
      <c r="C314" s="23"/>
      <c r="D314" s="23"/>
      <c r="E314" s="23"/>
      <c r="F314" s="23"/>
      <c r="G314" s="23"/>
      <c r="H314" s="23"/>
      <c r="I314" s="23"/>
      <c r="J314" s="23"/>
      <c r="L314" s="23"/>
      <c r="M314" s="23"/>
      <c r="N314" s="23"/>
      <c r="O314" s="23"/>
      <c r="P314" s="23"/>
      <c r="Q314" s="23"/>
      <c r="R314" s="23"/>
      <c r="S314" s="23"/>
      <c r="T314" s="23"/>
      <c r="U314" s="23"/>
      <c r="V314" s="23"/>
      <c r="W314" s="23"/>
      <c r="X314" s="23"/>
      <c r="Y314" s="23"/>
      <c r="Z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row>
    <row r="315" customFormat="false" ht="15.75" hidden="false" customHeight="true" outlineLevel="0" collapsed="false">
      <c r="A315" s="23"/>
      <c r="B315" s="23"/>
      <c r="C315" s="23"/>
      <c r="D315" s="23"/>
      <c r="E315" s="23"/>
      <c r="F315" s="23"/>
      <c r="G315" s="23"/>
      <c r="H315" s="23"/>
      <c r="I315" s="23"/>
      <c r="J315" s="23"/>
      <c r="L315" s="23"/>
      <c r="M315" s="23"/>
      <c r="N315" s="23"/>
      <c r="O315" s="23"/>
      <c r="P315" s="23"/>
      <c r="Q315" s="23"/>
      <c r="R315" s="23"/>
      <c r="S315" s="23"/>
      <c r="T315" s="23"/>
      <c r="U315" s="23"/>
      <c r="V315" s="23"/>
      <c r="W315" s="23"/>
      <c r="X315" s="23"/>
      <c r="Y315" s="23"/>
      <c r="Z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row>
    <row r="316" customFormat="false" ht="15.75" hidden="false" customHeight="true" outlineLevel="0" collapsed="false">
      <c r="A316" s="23"/>
      <c r="B316" s="23"/>
      <c r="C316" s="23"/>
      <c r="D316" s="23"/>
      <c r="E316" s="23"/>
      <c r="F316" s="23"/>
      <c r="G316" s="23"/>
      <c r="H316" s="23"/>
      <c r="I316" s="23"/>
      <c r="J316" s="23"/>
      <c r="L316" s="23"/>
      <c r="M316" s="23"/>
      <c r="N316" s="23"/>
      <c r="O316" s="23"/>
      <c r="P316" s="23"/>
      <c r="Q316" s="23"/>
      <c r="R316" s="23"/>
      <c r="S316" s="23"/>
      <c r="T316" s="23"/>
      <c r="U316" s="23"/>
      <c r="V316" s="23"/>
      <c r="W316" s="23"/>
      <c r="X316" s="23"/>
      <c r="Y316" s="23"/>
      <c r="Z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row>
    <row r="317" customFormat="false" ht="15.75" hidden="false" customHeight="true" outlineLevel="0" collapsed="false">
      <c r="A317" s="23"/>
      <c r="B317" s="23"/>
      <c r="C317" s="23"/>
      <c r="D317" s="23"/>
      <c r="E317" s="23"/>
      <c r="F317" s="23"/>
      <c r="G317" s="23"/>
      <c r="H317" s="23"/>
      <c r="I317" s="23"/>
      <c r="J317" s="23"/>
      <c r="L317" s="23"/>
      <c r="M317" s="23"/>
      <c r="N317" s="23"/>
      <c r="O317" s="23"/>
      <c r="P317" s="23"/>
      <c r="Q317" s="23"/>
      <c r="R317" s="23"/>
      <c r="S317" s="23"/>
      <c r="T317" s="23"/>
      <c r="U317" s="23"/>
      <c r="V317" s="23"/>
      <c r="W317" s="23"/>
      <c r="X317" s="23"/>
      <c r="Y317" s="23"/>
      <c r="Z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row>
    <row r="318" customFormat="false" ht="15.75" hidden="false" customHeight="true" outlineLevel="0" collapsed="false">
      <c r="A318" s="23"/>
      <c r="B318" s="23"/>
      <c r="C318" s="23"/>
      <c r="D318" s="23"/>
      <c r="E318" s="23"/>
      <c r="F318" s="23"/>
      <c r="G318" s="23"/>
      <c r="H318" s="23"/>
      <c r="I318" s="23"/>
      <c r="J318" s="23"/>
      <c r="L318" s="23"/>
      <c r="M318" s="23"/>
      <c r="N318" s="23"/>
      <c r="O318" s="23"/>
      <c r="P318" s="23"/>
      <c r="Q318" s="23"/>
      <c r="R318" s="23"/>
      <c r="S318" s="23"/>
      <c r="T318" s="23"/>
      <c r="U318" s="23"/>
      <c r="V318" s="23"/>
      <c r="W318" s="23"/>
      <c r="X318" s="23"/>
      <c r="Y318" s="23"/>
      <c r="Z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row>
    <row r="319" customFormat="false" ht="15.75" hidden="false" customHeight="true" outlineLevel="0" collapsed="false">
      <c r="A319" s="23"/>
      <c r="B319" s="23"/>
      <c r="C319" s="23"/>
      <c r="D319" s="23"/>
      <c r="E319" s="23"/>
      <c r="F319" s="23"/>
      <c r="G319" s="23"/>
      <c r="H319" s="23"/>
      <c r="I319" s="23"/>
      <c r="J319" s="23"/>
      <c r="L319" s="23"/>
      <c r="M319" s="23"/>
      <c r="N319" s="23"/>
      <c r="O319" s="23"/>
      <c r="P319" s="23"/>
      <c r="Q319" s="23"/>
      <c r="R319" s="23"/>
      <c r="S319" s="23"/>
      <c r="T319" s="23"/>
      <c r="U319" s="23"/>
      <c r="V319" s="23"/>
      <c r="W319" s="23"/>
      <c r="X319" s="23"/>
      <c r="Y319" s="23"/>
      <c r="Z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row>
    <row r="320" customFormat="false" ht="15.75" hidden="false" customHeight="true" outlineLevel="0" collapsed="false">
      <c r="A320" s="23"/>
      <c r="B320" s="23"/>
      <c r="C320" s="23"/>
      <c r="D320" s="23"/>
      <c r="E320" s="23"/>
      <c r="F320" s="23"/>
      <c r="G320" s="23"/>
      <c r="H320" s="23"/>
      <c r="I320" s="23"/>
      <c r="J320" s="23"/>
      <c r="L320" s="23"/>
      <c r="M320" s="23"/>
      <c r="N320" s="23"/>
      <c r="O320" s="23"/>
      <c r="P320" s="23"/>
      <c r="Q320" s="23"/>
      <c r="R320" s="23"/>
      <c r="S320" s="23"/>
      <c r="T320" s="23"/>
      <c r="U320" s="23"/>
      <c r="V320" s="23"/>
      <c r="W320" s="23"/>
      <c r="X320" s="23"/>
      <c r="Y320" s="23"/>
      <c r="Z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row>
    <row r="321" customFormat="false" ht="15.75" hidden="false" customHeight="true" outlineLevel="0" collapsed="false">
      <c r="A321" s="23"/>
      <c r="B321" s="23"/>
      <c r="C321" s="23"/>
      <c r="D321" s="23"/>
      <c r="E321" s="23"/>
      <c r="F321" s="23"/>
      <c r="G321" s="23"/>
      <c r="H321" s="23"/>
      <c r="I321" s="23"/>
      <c r="J321" s="23"/>
      <c r="L321" s="23"/>
      <c r="M321" s="23"/>
      <c r="N321" s="23"/>
      <c r="O321" s="23"/>
      <c r="P321" s="23"/>
      <c r="Q321" s="23"/>
      <c r="R321" s="23"/>
      <c r="S321" s="23"/>
      <c r="T321" s="23"/>
      <c r="U321" s="23"/>
      <c r="V321" s="23"/>
      <c r="W321" s="23"/>
      <c r="X321" s="23"/>
      <c r="Y321" s="23"/>
      <c r="Z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row>
    <row r="322" customFormat="false" ht="15.75" hidden="false" customHeight="true" outlineLevel="0" collapsed="false">
      <c r="A322" s="23"/>
      <c r="B322" s="23"/>
      <c r="C322" s="23"/>
      <c r="D322" s="23"/>
      <c r="E322" s="23"/>
      <c r="F322" s="23"/>
      <c r="G322" s="23"/>
      <c r="H322" s="23"/>
      <c r="I322" s="23"/>
      <c r="J322" s="23"/>
      <c r="L322" s="23"/>
      <c r="M322" s="23"/>
      <c r="N322" s="23"/>
      <c r="O322" s="23"/>
      <c r="P322" s="23"/>
      <c r="Q322" s="23"/>
      <c r="R322" s="23"/>
      <c r="S322" s="23"/>
      <c r="T322" s="23"/>
      <c r="U322" s="23"/>
      <c r="V322" s="23"/>
      <c r="W322" s="23"/>
      <c r="X322" s="23"/>
      <c r="Y322" s="23"/>
      <c r="Z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row>
    <row r="323" customFormat="false" ht="15.75" hidden="false" customHeight="true" outlineLevel="0" collapsed="false">
      <c r="A323" s="23"/>
      <c r="B323" s="23"/>
      <c r="C323" s="23"/>
      <c r="D323" s="23"/>
      <c r="E323" s="23"/>
      <c r="F323" s="23"/>
      <c r="G323" s="23"/>
      <c r="H323" s="23"/>
      <c r="I323" s="23"/>
      <c r="J323" s="23"/>
      <c r="L323" s="23"/>
      <c r="M323" s="23"/>
      <c r="N323" s="23"/>
      <c r="O323" s="23"/>
      <c r="P323" s="23"/>
      <c r="Q323" s="23"/>
      <c r="R323" s="23"/>
      <c r="S323" s="23"/>
      <c r="T323" s="23"/>
      <c r="U323" s="23"/>
      <c r="V323" s="23"/>
      <c r="W323" s="23"/>
      <c r="X323" s="23"/>
      <c r="Y323" s="23"/>
      <c r="Z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row>
    <row r="324" customFormat="false" ht="15.75" hidden="false" customHeight="true" outlineLevel="0" collapsed="false">
      <c r="A324" s="23"/>
      <c r="B324" s="23"/>
      <c r="C324" s="23"/>
      <c r="D324" s="23"/>
      <c r="E324" s="23"/>
      <c r="F324" s="23"/>
      <c r="G324" s="23"/>
      <c r="H324" s="23"/>
      <c r="I324" s="23"/>
      <c r="J324" s="23"/>
      <c r="L324" s="23"/>
      <c r="M324" s="23"/>
      <c r="N324" s="23"/>
      <c r="O324" s="23"/>
      <c r="P324" s="23"/>
      <c r="Q324" s="23"/>
      <c r="R324" s="23"/>
      <c r="S324" s="23"/>
      <c r="T324" s="23"/>
      <c r="U324" s="23"/>
      <c r="V324" s="23"/>
      <c r="W324" s="23"/>
      <c r="X324" s="23"/>
      <c r="Y324" s="23"/>
      <c r="Z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row>
    <row r="325" customFormat="false" ht="15.75" hidden="false" customHeight="true" outlineLevel="0" collapsed="false">
      <c r="A325" s="23"/>
      <c r="B325" s="23"/>
      <c r="C325" s="23"/>
      <c r="D325" s="23"/>
      <c r="E325" s="23"/>
      <c r="F325" s="23"/>
      <c r="G325" s="23"/>
      <c r="H325" s="23"/>
      <c r="I325" s="23"/>
      <c r="J325" s="23"/>
      <c r="L325" s="23"/>
      <c r="M325" s="23"/>
      <c r="N325" s="23"/>
      <c r="O325" s="23"/>
      <c r="P325" s="23"/>
      <c r="Q325" s="23"/>
      <c r="R325" s="23"/>
      <c r="S325" s="23"/>
      <c r="T325" s="23"/>
      <c r="U325" s="23"/>
      <c r="V325" s="23"/>
      <c r="W325" s="23"/>
      <c r="X325" s="23"/>
      <c r="Y325" s="23"/>
      <c r="Z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row>
    <row r="326" customFormat="false" ht="15.75" hidden="false" customHeight="true" outlineLevel="0" collapsed="false">
      <c r="A326" s="23"/>
      <c r="B326" s="23"/>
      <c r="C326" s="23"/>
      <c r="D326" s="23"/>
      <c r="E326" s="23"/>
      <c r="F326" s="23"/>
      <c r="G326" s="23"/>
      <c r="H326" s="23"/>
      <c r="I326" s="23"/>
      <c r="J326" s="23"/>
      <c r="L326" s="23"/>
      <c r="M326" s="23"/>
      <c r="N326" s="23"/>
      <c r="O326" s="23"/>
      <c r="P326" s="23"/>
      <c r="Q326" s="23"/>
      <c r="R326" s="23"/>
      <c r="S326" s="23"/>
      <c r="T326" s="23"/>
      <c r="U326" s="23"/>
      <c r="V326" s="23"/>
      <c r="W326" s="23"/>
      <c r="X326" s="23"/>
      <c r="Y326" s="23"/>
      <c r="Z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row>
    <row r="327" customFormat="false" ht="15.75" hidden="false" customHeight="true" outlineLevel="0" collapsed="false">
      <c r="A327" s="23"/>
      <c r="B327" s="23"/>
      <c r="C327" s="23"/>
      <c r="D327" s="23"/>
      <c r="E327" s="23"/>
      <c r="F327" s="23"/>
      <c r="G327" s="23"/>
      <c r="H327" s="23"/>
      <c r="I327" s="23"/>
      <c r="J327" s="23"/>
      <c r="L327" s="23"/>
      <c r="M327" s="23"/>
      <c r="N327" s="23"/>
      <c r="O327" s="23"/>
      <c r="P327" s="23"/>
      <c r="Q327" s="23"/>
      <c r="R327" s="23"/>
      <c r="S327" s="23"/>
      <c r="T327" s="23"/>
      <c r="U327" s="23"/>
      <c r="V327" s="23"/>
      <c r="W327" s="23"/>
      <c r="X327" s="23"/>
      <c r="Y327" s="23"/>
      <c r="Z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row>
    <row r="328" customFormat="false" ht="15.75" hidden="false" customHeight="true" outlineLevel="0" collapsed="false">
      <c r="A328" s="23"/>
      <c r="B328" s="23"/>
      <c r="C328" s="23"/>
      <c r="D328" s="23"/>
      <c r="E328" s="23"/>
      <c r="F328" s="23"/>
      <c r="G328" s="23"/>
      <c r="H328" s="23"/>
      <c r="I328" s="23"/>
      <c r="J328" s="23"/>
      <c r="L328" s="23"/>
      <c r="M328" s="23"/>
      <c r="N328" s="23"/>
      <c r="O328" s="23"/>
      <c r="P328" s="23"/>
      <c r="Q328" s="23"/>
      <c r="R328" s="23"/>
      <c r="S328" s="23"/>
      <c r="T328" s="23"/>
      <c r="U328" s="23"/>
      <c r="V328" s="23"/>
      <c r="W328" s="23"/>
      <c r="X328" s="23"/>
      <c r="Y328" s="23"/>
      <c r="Z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row>
    <row r="329" customFormat="false" ht="15.75" hidden="false" customHeight="true" outlineLevel="0" collapsed="false">
      <c r="A329" s="23"/>
      <c r="B329" s="23"/>
      <c r="C329" s="23"/>
      <c r="D329" s="23"/>
      <c r="E329" s="23"/>
      <c r="F329" s="23"/>
      <c r="G329" s="23"/>
      <c r="H329" s="23"/>
      <c r="I329" s="23"/>
      <c r="J329" s="23"/>
      <c r="L329" s="23"/>
      <c r="M329" s="23"/>
      <c r="N329" s="23"/>
      <c r="O329" s="23"/>
      <c r="P329" s="23"/>
      <c r="Q329" s="23"/>
      <c r="R329" s="23"/>
      <c r="S329" s="23"/>
      <c r="T329" s="23"/>
      <c r="U329" s="23"/>
      <c r="V329" s="23"/>
      <c r="W329" s="23"/>
      <c r="X329" s="23"/>
      <c r="Y329" s="23"/>
      <c r="Z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row>
    <row r="330" customFormat="false" ht="15.75" hidden="false" customHeight="true" outlineLevel="0" collapsed="false">
      <c r="A330" s="23"/>
      <c r="B330" s="23"/>
      <c r="C330" s="23"/>
      <c r="D330" s="23"/>
      <c r="E330" s="23"/>
      <c r="F330" s="23"/>
      <c r="G330" s="23"/>
      <c r="H330" s="23"/>
      <c r="I330" s="23"/>
      <c r="J330" s="23"/>
      <c r="L330" s="23"/>
      <c r="M330" s="23"/>
      <c r="N330" s="23"/>
      <c r="O330" s="23"/>
      <c r="P330" s="23"/>
      <c r="Q330" s="23"/>
      <c r="R330" s="23"/>
      <c r="S330" s="23"/>
      <c r="T330" s="23"/>
      <c r="U330" s="23"/>
      <c r="V330" s="23"/>
      <c r="W330" s="23"/>
      <c r="X330" s="23"/>
      <c r="Y330" s="23"/>
      <c r="Z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row>
    <row r="331" customFormat="false" ht="15.75" hidden="false" customHeight="true" outlineLevel="0" collapsed="false">
      <c r="A331" s="23"/>
      <c r="B331" s="23"/>
      <c r="C331" s="23"/>
      <c r="D331" s="23"/>
      <c r="E331" s="23"/>
      <c r="F331" s="23"/>
      <c r="G331" s="23"/>
      <c r="H331" s="23"/>
      <c r="I331" s="23"/>
      <c r="J331" s="23"/>
      <c r="L331" s="23"/>
      <c r="M331" s="23"/>
      <c r="N331" s="23"/>
      <c r="O331" s="23"/>
      <c r="P331" s="23"/>
      <c r="Q331" s="23"/>
      <c r="R331" s="23"/>
      <c r="S331" s="23"/>
      <c r="T331" s="23"/>
      <c r="U331" s="23"/>
      <c r="V331" s="23"/>
      <c r="W331" s="23"/>
      <c r="X331" s="23"/>
      <c r="Y331" s="23"/>
      <c r="Z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row>
    <row r="332" customFormat="false" ht="15.75" hidden="false" customHeight="true" outlineLevel="0" collapsed="false">
      <c r="A332" s="23"/>
      <c r="B332" s="23"/>
      <c r="C332" s="23"/>
      <c r="D332" s="23"/>
      <c r="E332" s="23"/>
      <c r="F332" s="23"/>
      <c r="G332" s="23"/>
      <c r="H332" s="23"/>
      <c r="I332" s="23"/>
      <c r="J332" s="23"/>
      <c r="L332" s="23"/>
      <c r="M332" s="23"/>
      <c r="N332" s="23"/>
      <c r="O332" s="23"/>
      <c r="P332" s="23"/>
      <c r="Q332" s="23"/>
      <c r="R332" s="23"/>
      <c r="S332" s="23"/>
      <c r="T332" s="23"/>
      <c r="U332" s="23"/>
      <c r="V332" s="23"/>
      <c r="W332" s="23"/>
      <c r="X332" s="23"/>
      <c r="Y332" s="23"/>
      <c r="Z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row>
    <row r="333" customFormat="false" ht="15.75" hidden="false" customHeight="true" outlineLevel="0" collapsed="false">
      <c r="A333" s="23"/>
      <c r="B333" s="23"/>
      <c r="C333" s="23"/>
      <c r="D333" s="23"/>
      <c r="E333" s="23"/>
      <c r="F333" s="23"/>
      <c r="G333" s="23"/>
      <c r="H333" s="23"/>
      <c r="I333" s="23"/>
      <c r="J333" s="23"/>
      <c r="L333" s="23"/>
      <c r="M333" s="23"/>
      <c r="N333" s="23"/>
      <c r="O333" s="23"/>
      <c r="P333" s="23"/>
      <c r="Q333" s="23"/>
      <c r="R333" s="23"/>
      <c r="S333" s="23"/>
      <c r="T333" s="23"/>
      <c r="U333" s="23"/>
      <c r="V333" s="23"/>
      <c r="W333" s="23"/>
      <c r="X333" s="23"/>
      <c r="Y333" s="23"/>
      <c r="Z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row>
    <row r="334" customFormat="false" ht="15.75" hidden="false" customHeight="true" outlineLevel="0" collapsed="false">
      <c r="A334" s="23"/>
      <c r="B334" s="23"/>
      <c r="C334" s="23"/>
      <c r="D334" s="23"/>
      <c r="E334" s="23"/>
      <c r="F334" s="23"/>
      <c r="G334" s="23"/>
      <c r="H334" s="23"/>
      <c r="I334" s="23"/>
      <c r="J334" s="23"/>
      <c r="L334" s="23"/>
      <c r="M334" s="23"/>
      <c r="N334" s="23"/>
      <c r="O334" s="23"/>
      <c r="P334" s="23"/>
      <c r="Q334" s="23"/>
      <c r="R334" s="23"/>
      <c r="S334" s="23"/>
      <c r="T334" s="23"/>
      <c r="U334" s="23"/>
      <c r="V334" s="23"/>
      <c r="W334" s="23"/>
      <c r="X334" s="23"/>
      <c r="Y334" s="23"/>
      <c r="Z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row>
    <row r="335" customFormat="false" ht="15.75" hidden="false" customHeight="true" outlineLevel="0" collapsed="false">
      <c r="A335" s="23"/>
      <c r="B335" s="23"/>
      <c r="C335" s="23"/>
      <c r="D335" s="23"/>
      <c r="E335" s="23"/>
      <c r="F335" s="23"/>
      <c r="G335" s="23"/>
      <c r="H335" s="23"/>
      <c r="I335" s="23"/>
      <c r="J335" s="23"/>
      <c r="L335" s="23"/>
      <c r="M335" s="23"/>
      <c r="N335" s="23"/>
      <c r="O335" s="23"/>
      <c r="P335" s="23"/>
      <c r="Q335" s="23"/>
      <c r="R335" s="23"/>
      <c r="S335" s="23"/>
      <c r="T335" s="23"/>
      <c r="U335" s="23"/>
      <c r="V335" s="23"/>
      <c r="W335" s="23"/>
      <c r="X335" s="23"/>
      <c r="Y335" s="23"/>
      <c r="Z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row>
    <row r="336" customFormat="false" ht="15.75" hidden="false" customHeight="true" outlineLevel="0" collapsed="false">
      <c r="A336" s="23"/>
      <c r="B336" s="23"/>
      <c r="C336" s="23"/>
      <c r="D336" s="23"/>
      <c r="E336" s="23"/>
      <c r="F336" s="23"/>
      <c r="G336" s="23"/>
      <c r="H336" s="23"/>
      <c r="I336" s="23"/>
      <c r="J336" s="23"/>
      <c r="L336" s="23"/>
      <c r="M336" s="23"/>
      <c r="N336" s="23"/>
      <c r="O336" s="23"/>
      <c r="P336" s="23"/>
      <c r="Q336" s="23"/>
      <c r="R336" s="23"/>
      <c r="S336" s="23"/>
      <c r="T336" s="23"/>
      <c r="U336" s="23"/>
      <c r="V336" s="23"/>
      <c r="W336" s="23"/>
      <c r="X336" s="23"/>
      <c r="Y336" s="23"/>
      <c r="Z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row>
    <row r="337" customFormat="false" ht="15.75" hidden="false" customHeight="true" outlineLevel="0" collapsed="false">
      <c r="A337" s="23"/>
      <c r="B337" s="23"/>
      <c r="C337" s="23"/>
      <c r="D337" s="23"/>
      <c r="E337" s="23"/>
      <c r="F337" s="23"/>
      <c r="G337" s="23"/>
      <c r="H337" s="23"/>
      <c r="I337" s="23"/>
      <c r="J337" s="23"/>
      <c r="L337" s="23"/>
      <c r="M337" s="23"/>
      <c r="N337" s="23"/>
      <c r="O337" s="23"/>
      <c r="P337" s="23"/>
      <c r="Q337" s="23"/>
      <c r="R337" s="23"/>
      <c r="S337" s="23"/>
      <c r="T337" s="23"/>
      <c r="U337" s="23"/>
      <c r="V337" s="23"/>
      <c r="W337" s="23"/>
      <c r="X337" s="23"/>
      <c r="Y337" s="23"/>
      <c r="Z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row>
    <row r="338" customFormat="false" ht="15.75" hidden="false" customHeight="true" outlineLevel="0" collapsed="false">
      <c r="A338" s="23"/>
      <c r="B338" s="23"/>
      <c r="C338" s="23"/>
      <c r="D338" s="23"/>
      <c r="E338" s="23"/>
      <c r="F338" s="23"/>
      <c r="G338" s="23"/>
      <c r="H338" s="23"/>
      <c r="I338" s="23"/>
      <c r="J338" s="23"/>
      <c r="L338" s="23"/>
      <c r="M338" s="23"/>
      <c r="N338" s="23"/>
      <c r="O338" s="23"/>
      <c r="P338" s="23"/>
      <c r="Q338" s="23"/>
      <c r="R338" s="23"/>
      <c r="S338" s="23"/>
      <c r="T338" s="23"/>
      <c r="U338" s="23"/>
      <c r="V338" s="23"/>
      <c r="W338" s="23"/>
      <c r="X338" s="23"/>
      <c r="Y338" s="23"/>
      <c r="Z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row>
    <row r="339" customFormat="false" ht="15.75" hidden="false" customHeight="true" outlineLevel="0" collapsed="false">
      <c r="A339" s="23"/>
      <c r="B339" s="23"/>
      <c r="C339" s="23"/>
      <c r="D339" s="23"/>
      <c r="E339" s="23"/>
      <c r="F339" s="23"/>
      <c r="G339" s="23"/>
      <c r="H339" s="23"/>
      <c r="I339" s="23"/>
      <c r="J339" s="23"/>
      <c r="L339" s="23"/>
      <c r="M339" s="23"/>
      <c r="N339" s="23"/>
      <c r="O339" s="23"/>
      <c r="P339" s="23"/>
      <c r="Q339" s="23"/>
      <c r="R339" s="23"/>
      <c r="S339" s="23"/>
      <c r="T339" s="23"/>
      <c r="U339" s="23"/>
      <c r="V339" s="23"/>
      <c r="W339" s="23"/>
      <c r="X339" s="23"/>
      <c r="Y339" s="23"/>
      <c r="Z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row>
    <row r="340" customFormat="false" ht="15.75" hidden="false" customHeight="true" outlineLevel="0" collapsed="false">
      <c r="A340" s="23"/>
      <c r="B340" s="23"/>
      <c r="C340" s="23"/>
      <c r="D340" s="23"/>
      <c r="E340" s="23"/>
      <c r="F340" s="23"/>
      <c r="G340" s="23"/>
      <c r="H340" s="23"/>
      <c r="I340" s="23"/>
      <c r="J340" s="23"/>
      <c r="L340" s="23"/>
      <c r="M340" s="23"/>
      <c r="N340" s="23"/>
      <c r="O340" s="23"/>
      <c r="P340" s="23"/>
      <c r="Q340" s="23"/>
      <c r="R340" s="23"/>
      <c r="S340" s="23"/>
      <c r="T340" s="23"/>
      <c r="U340" s="23"/>
      <c r="V340" s="23"/>
      <c r="W340" s="23"/>
      <c r="X340" s="23"/>
      <c r="Y340" s="23"/>
      <c r="Z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row>
    <row r="341" customFormat="false" ht="15.75" hidden="false" customHeight="true" outlineLevel="0" collapsed="false">
      <c r="A341" s="23"/>
      <c r="B341" s="23"/>
      <c r="C341" s="23"/>
      <c r="D341" s="23"/>
      <c r="E341" s="23"/>
      <c r="F341" s="23"/>
      <c r="G341" s="23"/>
      <c r="H341" s="23"/>
      <c r="I341" s="23"/>
      <c r="J341" s="23"/>
      <c r="L341" s="23"/>
      <c r="M341" s="23"/>
      <c r="N341" s="23"/>
      <c r="O341" s="23"/>
      <c r="P341" s="23"/>
      <c r="Q341" s="23"/>
      <c r="R341" s="23"/>
      <c r="S341" s="23"/>
      <c r="T341" s="23"/>
      <c r="U341" s="23"/>
      <c r="V341" s="23"/>
      <c r="W341" s="23"/>
      <c r="X341" s="23"/>
      <c r="Y341" s="23"/>
      <c r="Z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row>
    <row r="342" customFormat="false" ht="15.75" hidden="false" customHeight="true" outlineLevel="0" collapsed="false">
      <c r="A342" s="23"/>
      <c r="B342" s="23"/>
      <c r="C342" s="23"/>
      <c r="D342" s="23"/>
      <c r="E342" s="23"/>
      <c r="F342" s="23"/>
      <c r="G342" s="23"/>
      <c r="H342" s="23"/>
      <c r="I342" s="23"/>
      <c r="J342" s="23"/>
      <c r="L342" s="23"/>
      <c r="M342" s="23"/>
      <c r="N342" s="23"/>
      <c r="O342" s="23"/>
      <c r="P342" s="23"/>
      <c r="Q342" s="23"/>
      <c r="R342" s="23"/>
      <c r="S342" s="23"/>
      <c r="T342" s="23"/>
      <c r="U342" s="23"/>
      <c r="V342" s="23"/>
      <c r="W342" s="23"/>
      <c r="X342" s="23"/>
      <c r="Y342" s="23"/>
      <c r="Z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row>
    <row r="343" customFormat="false" ht="15.75" hidden="false" customHeight="true" outlineLevel="0" collapsed="false">
      <c r="A343" s="23"/>
      <c r="B343" s="23"/>
      <c r="C343" s="23"/>
      <c r="D343" s="23"/>
      <c r="E343" s="23"/>
      <c r="F343" s="23"/>
      <c r="G343" s="23"/>
      <c r="H343" s="23"/>
      <c r="I343" s="23"/>
      <c r="J343" s="23"/>
      <c r="L343" s="23"/>
      <c r="M343" s="23"/>
      <c r="N343" s="23"/>
      <c r="O343" s="23"/>
      <c r="P343" s="23"/>
      <c r="Q343" s="23"/>
      <c r="R343" s="23"/>
      <c r="S343" s="23"/>
      <c r="T343" s="23"/>
      <c r="U343" s="23"/>
      <c r="V343" s="23"/>
      <c r="W343" s="23"/>
      <c r="X343" s="23"/>
      <c r="Y343" s="23"/>
      <c r="Z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row>
    <row r="344" customFormat="false" ht="15.75" hidden="false" customHeight="true" outlineLevel="0" collapsed="false">
      <c r="A344" s="23"/>
      <c r="B344" s="23"/>
      <c r="C344" s="23"/>
      <c r="D344" s="23"/>
      <c r="E344" s="23"/>
      <c r="F344" s="23"/>
      <c r="G344" s="23"/>
      <c r="H344" s="23"/>
      <c r="I344" s="23"/>
      <c r="J344" s="23"/>
      <c r="L344" s="23"/>
      <c r="M344" s="23"/>
      <c r="N344" s="23"/>
      <c r="O344" s="23"/>
      <c r="P344" s="23"/>
      <c r="Q344" s="23"/>
      <c r="R344" s="23"/>
      <c r="S344" s="23"/>
      <c r="T344" s="23"/>
      <c r="U344" s="23"/>
      <c r="V344" s="23"/>
      <c r="W344" s="23"/>
      <c r="X344" s="23"/>
      <c r="Y344" s="23"/>
      <c r="Z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row>
    <row r="345" customFormat="false" ht="15.75" hidden="false" customHeight="true" outlineLevel="0" collapsed="false">
      <c r="A345" s="23"/>
      <c r="B345" s="23"/>
      <c r="C345" s="23"/>
      <c r="D345" s="23"/>
      <c r="E345" s="23"/>
      <c r="F345" s="23"/>
      <c r="G345" s="23"/>
      <c r="H345" s="23"/>
      <c r="I345" s="23"/>
      <c r="J345" s="23"/>
      <c r="L345" s="23"/>
      <c r="M345" s="23"/>
      <c r="N345" s="23"/>
      <c r="O345" s="23"/>
      <c r="P345" s="23"/>
      <c r="Q345" s="23"/>
      <c r="R345" s="23"/>
      <c r="S345" s="23"/>
      <c r="T345" s="23"/>
      <c r="U345" s="23"/>
      <c r="V345" s="23"/>
      <c r="W345" s="23"/>
      <c r="X345" s="23"/>
      <c r="Y345" s="23"/>
      <c r="Z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row>
    <row r="346" customFormat="false" ht="15.75" hidden="false" customHeight="true" outlineLevel="0" collapsed="false">
      <c r="A346" s="23"/>
      <c r="B346" s="23"/>
      <c r="C346" s="23"/>
      <c r="D346" s="23"/>
      <c r="E346" s="23"/>
      <c r="F346" s="23"/>
      <c r="G346" s="23"/>
      <c r="H346" s="23"/>
      <c r="I346" s="23"/>
      <c r="J346" s="23"/>
      <c r="L346" s="23"/>
      <c r="M346" s="23"/>
      <c r="N346" s="23"/>
      <c r="O346" s="23"/>
      <c r="P346" s="23"/>
      <c r="Q346" s="23"/>
      <c r="R346" s="23"/>
      <c r="S346" s="23"/>
      <c r="T346" s="23"/>
      <c r="U346" s="23"/>
      <c r="V346" s="23"/>
      <c r="W346" s="23"/>
      <c r="X346" s="23"/>
      <c r="Y346" s="23"/>
      <c r="Z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row>
    <row r="347" customFormat="false" ht="15.75" hidden="false" customHeight="true" outlineLevel="0" collapsed="false">
      <c r="A347" s="23"/>
      <c r="B347" s="23"/>
      <c r="C347" s="23"/>
      <c r="D347" s="23"/>
      <c r="E347" s="23"/>
      <c r="F347" s="23"/>
      <c r="G347" s="23"/>
      <c r="H347" s="23"/>
      <c r="I347" s="23"/>
      <c r="J347" s="23"/>
      <c r="L347" s="23"/>
      <c r="M347" s="23"/>
      <c r="N347" s="23"/>
      <c r="O347" s="23"/>
      <c r="P347" s="23"/>
      <c r="Q347" s="23"/>
      <c r="R347" s="23"/>
      <c r="S347" s="23"/>
      <c r="T347" s="23"/>
      <c r="U347" s="23"/>
      <c r="V347" s="23"/>
      <c r="W347" s="23"/>
      <c r="X347" s="23"/>
      <c r="Y347" s="23"/>
      <c r="Z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row>
    <row r="348" customFormat="false" ht="15.75" hidden="false" customHeight="true" outlineLevel="0" collapsed="false">
      <c r="A348" s="23"/>
      <c r="B348" s="23"/>
      <c r="C348" s="23"/>
      <c r="D348" s="23"/>
      <c r="E348" s="23"/>
      <c r="F348" s="23"/>
      <c r="G348" s="23"/>
      <c r="H348" s="23"/>
      <c r="I348" s="23"/>
      <c r="J348" s="23"/>
      <c r="L348" s="23"/>
      <c r="M348" s="23"/>
      <c r="N348" s="23"/>
      <c r="O348" s="23"/>
      <c r="P348" s="23"/>
      <c r="Q348" s="23"/>
      <c r="R348" s="23"/>
      <c r="S348" s="23"/>
      <c r="T348" s="23"/>
      <c r="U348" s="23"/>
      <c r="V348" s="23"/>
      <c r="W348" s="23"/>
      <c r="X348" s="23"/>
      <c r="Y348" s="23"/>
      <c r="Z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row>
    <row r="349" customFormat="false" ht="15.75" hidden="false" customHeight="true" outlineLevel="0" collapsed="false">
      <c r="A349" s="23"/>
      <c r="B349" s="23"/>
      <c r="C349" s="23"/>
      <c r="D349" s="23"/>
      <c r="E349" s="23"/>
      <c r="F349" s="23"/>
      <c r="G349" s="23"/>
      <c r="H349" s="23"/>
      <c r="I349" s="23"/>
      <c r="J349" s="23"/>
      <c r="L349" s="23"/>
      <c r="M349" s="23"/>
      <c r="N349" s="23"/>
      <c r="O349" s="23"/>
      <c r="P349" s="23"/>
      <c r="Q349" s="23"/>
      <c r="R349" s="23"/>
      <c r="S349" s="23"/>
      <c r="T349" s="23"/>
      <c r="U349" s="23"/>
      <c r="V349" s="23"/>
      <c r="W349" s="23"/>
      <c r="X349" s="23"/>
      <c r="Y349" s="23"/>
      <c r="Z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row>
    <row r="350" customFormat="false" ht="15.75" hidden="false" customHeight="true" outlineLevel="0" collapsed="false">
      <c r="A350" s="23"/>
      <c r="B350" s="23"/>
      <c r="C350" s="23"/>
      <c r="D350" s="23"/>
      <c r="E350" s="23"/>
      <c r="F350" s="23"/>
      <c r="G350" s="23"/>
      <c r="H350" s="23"/>
      <c r="I350" s="23"/>
      <c r="J350" s="23"/>
      <c r="L350" s="23"/>
      <c r="M350" s="23"/>
      <c r="N350" s="23"/>
      <c r="O350" s="23"/>
      <c r="P350" s="23"/>
      <c r="Q350" s="23"/>
      <c r="R350" s="23"/>
      <c r="S350" s="23"/>
      <c r="T350" s="23"/>
      <c r="U350" s="23"/>
      <c r="V350" s="23"/>
      <c r="W350" s="23"/>
      <c r="X350" s="23"/>
      <c r="Y350" s="23"/>
      <c r="Z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row>
    <row r="351" customFormat="false" ht="15.75" hidden="false" customHeight="true" outlineLevel="0" collapsed="false">
      <c r="A351" s="23"/>
      <c r="B351" s="23"/>
      <c r="C351" s="23"/>
      <c r="D351" s="23"/>
      <c r="E351" s="23"/>
      <c r="F351" s="23"/>
      <c r="G351" s="23"/>
      <c r="H351" s="23"/>
      <c r="I351" s="23"/>
      <c r="J351" s="23"/>
      <c r="L351" s="23"/>
      <c r="M351" s="23"/>
      <c r="N351" s="23"/>
      <c r="O351" s="23"/>
      <c r="P351" s="23"/>
      <c r="Q351" s="23"/>
      <c r="R351" s="23"/>
      <c r="S351" s="23"/>
      <c r="T351" s="23"/>
      <c r="U351" s="23"/>
      <c r="V351" s="23"/>
      <c r="W351" s="23"/>
      <c r="X351" s="23"/>
      <c r="Y351" s="23"/>
      <c r="Z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row>
    <row r="352" customFormat="false" ht="15.75" hidden="false" customHeight="true" outlineLevel="0" collapsed="false">
      <c r="A352" s="23"/>
      <c r="B352" s="23"/>
      <c r="C352" s="23"/>
      <c r="D352" s="23"/>
      <c r="E352" s="23"/>
      <c r="F352" s="23"/>
      <c r="G352" s="23"/>
      <c r="H352" s="23"/>
      <c r="I352" s="23"/>
      <c r="J352" s="23"/>
      <c r="L352" s="23"/>
      <c r="M352" s="23"/>
      <c r="N352" s="23"/>
      <c r="O352" s="23"/>
      <c r="P352" s="23"/>
      <c r="Q352" s="23"/>
      <c r="R352" s="23"/>
      <c r="S352" s="23"/>
      <c r="T352" s="23"/>
      <c r="U352" s="23"/>
      <c r="V352" s="23"/>
      <c r="W352" s="23"/>
      <c r="X352" s="23"/>
      <c r="Y352" s="23"/>
      <c r="Z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row>
    <row r="353" customFormat="false" ht="15.75" hidden="false" customHeight="true" outlineLevel="0" collapsed="false">
      <c r="A353" s="23"/>
      <c r="B353" s="23"/>
      <c r="C353" s="23"/>
      <c r="D353" s="23"/>
      <c r="E353" s="23"/>
      <c r="F353" s="23"/>
      <c r="G353" s="23"/>
      <c r="H353" s="23"/>
      <c r="I353" s="23"/>
      <c r="J353" s="23"/>
      <c r="L353" s="23"/>
      <c r="M353" s="23"/>
      <c r="N353" s="23"/>
      <c r="O353" s="23"/>
      <c r="P353" s="23"/>
      <c r="Q353" s="23"/>
      <c r="R353" s="23"/>
      <c r="S353" s="23"/>
      <c r="T353" s="23"/>
      <c r="U353" s="23"/>
      <c r="V353" s="23"/>
      <c r="W353" s="23"/>
      <c r="X353" s="23"/>
      <c r="Y353" s="23"/>
      <c r="Z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row>
    <row r="354" customFormat="false" ht="15.75" hidden="false" customHeight="true" outlineLevel="0" collapsed="false">
      <c r="A354" s="23"/>
      <c r="B354" s="23"/>
      <c r="C354" s="23"/>
      <c r="D354" s="23"/>
      <c r="E354" s="23"/>
      <c r="F354" s="23"/>
      <c r="G354" s="23"/>
      <c r="H354" s="23"/>
      <c r="I354" s="23"/>
      <c r="J354" s="23"/>
      <c r="L354" s="23"/>
      <c r="M354" s="23"/>
      <c r="N354" s="23"/>
      <c r="O354" s="23"/>
      <c r="P354" s="23"/>
      <c r="Q354" s="23"/>
      <c r="R354" s="23"/>
      <c r="S354" s="23"/>
      <c r="T354" s="23"/>
      <c r="U354" s="23"/>
      <c r="V354" s="23"/>
      <c r="W354" s="23"/>
      <c r="X354" s="23"/>
      <c r="Y354" s="23"/>
      <c r="Z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row>
    <row r="355" customFormat="false" ht="15.75" hidden="false" customHeight="true" outlineLevel="0" collapsed="false">
      <c r="A355" s="23"/>
      <c r="B355" s="23"/>
      <c r="C355" s="23"/>
      <c r="D355" s="23"/>
      <c r="E355" s="23"/>
      <c r="F355" s="23"/>
      <c r="G355" s="23"/>
      <c r="H355" s="23"/>
      <c r="I355" s="23"/>
      <c r="J355" s="23"/>
      <c r="L355" s="23"/>
      <c r="M355" s="23"/>
      <c r="N355" s="23"/>
      <c r="O355" s="23"/>
      <c r="P355" s="23"/>
      <c r="Q355" s="23"/>
      <c r="R355" s="23"/>
      <c r="S355" s="23"/>
      <c r="T355" s="23"/>
      <c r="U355" s="23"/>
      <c r="V355" s="23"/>
      <c r="W355" s="23"/>
      <c r="X355" s="23"/>
      <c r="Y355" s="23"/>
      <c r="Z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row>
    <row r="356" customFormat="false" ht="15.75" hidden="false" customHeight="true" outlineLevel="0" collapsed="false">
      <c r="A356" s="23"/>
      <c r="B356" s="23"/>
      <c r="C356" s="23"/>
      <c r="D356" s="23"/>
      <c r="E356" s="23"/>
      <c r="F356" s="23"/>
      <c r="G356" s="23"/>
      <c r="H356" s="23"/>
      <c r="I356" s="23"/>
      <c r="J356" s="23"/>
      <c r="L356" s="23"/>
      <c r="M356" s="23"/>
      <c r="N356" s="23"/>
      <c r="O356" s="23"/>
      <c r="P356" s="23"/>
      <c r="Q356" s="23"/>
      <c r="R356" s="23"/>
      <c r="S356" s="23"/>
      <c r="T356" s="23"/>
      <c r="U356" s="23"/>
      <c r="V356" s="23"/>
      <c r="W356" s="23"/>
      <c r="X356" s="23"/>
      <c r="Y356" s="23"/>
      <c r="Z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row>
    <row r="357" customFormat="false" ht="15.75" hidden="false" customHeight="true" outlineLevel="0" collapsed="false">
      <c r="A357" s="23"/>
      <c r="B357" s="23"/>
      <c r="C357" s="23"/>
      <c r="D357" s="23"/>
      <c r="E357" s="23"/>
      <c r="F357" s="23"/>
      <c r="G357" s="23"/>
      <c r="H357" s="23"/>
      <c r="I357" s="23"/>
      <c r="J357" s="23"/>
      <c r="L357" s="23"/>
      <c r="M357" s="23"/>
      <c r="N357" s="23"/>
      <c r="O357" s="23"/>
      <c r="P357" s="23"/>
      <c r="Q357" s="23"/>
      <c r="R357" s="23"/>
      <c r="S357" s="23"/>
      <c r="T357" s="23"/>
      <c r="U357" s="23"/>
      <c r="V357" s="23"/>
      <c r="W357" s="23"/>
      <c r="X357" s="23"/>
      <c r="Y357" s="23"/>
      <c r="Z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row>
    <row r="358" customFormat="false" ht="15.75" hidden="false" customHeight="true" outlineLevel="0" collapsed="false">
      <c r="A358" s="23"/>
      <c r="B358" s="23"/>
      <c r="C358" s="23"/>
      <c r="D358" s="23"/>
      <c r="E358" s="23"/>
      <c r="F358" s="23"/>
      <c r="G358" s="23"/>
      <c r="H358" s="23"/>
      <c r="I358" s="23"/>
      <c r="J358" s="23"/>
      <c r="L358" s="23"/>
      <c r="M358" s="23"/>
      <c r="N358" s="23"/>
      <c r="O358" s="23"/>
      <c r="P358" s="23"/>
      <c r="Q358" s="23"/>
      <c r="R358" s="23"/>
      <c r="S358" s="23"/>
      <c r="T358" s="23"/>
      <c r="U358" s="23"/>
      <c r="V358" s="23"/>
      <c r="W358" s="23"/>
      <c r="X358" s="23"/>
      <c r="Y358" s="23"/>
      <c r="Z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row>
    <row r="359" customFormat="false" ht="15.75" hidden="false" customHeight="true" outlineLevel="0" collapsed="false">
      <c r="A359" s="23"/>
      <c r="B359" s="23"/>
      <c r="C359" s="23"/>
      <c r="D359" s="23"/>
      <c r="E359" s="23"/>
      <c r="F359" s="23"/>
      <c r="G359" s="23"/>
      <c r="H359" s="23"/>
      <c r="I359" s="23"/>
      <c r="J359" s="23"/>
      <c r="L359" s="23"/>
      <c r="M359" s="23"/>
      <c r="N359" s="23"/>
      <c r="O359" s="23"/>
      <c r="P359" s="23"/>
      <c r="Q359" s="23"/>
      <c r="R359" s="23"/>
      <c r="S359" s="23"/>
      <c r="T359" s="23"/>
      <c r="U359" s="23"/>
      <c r="V359" s="23"/>
      <c r="W359" s="23"/>
      <c r="X359" s="23"/>
      <c r="Y359" s="23"/>
      <c r="Z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row>
    <row r="360" customFormat="false" ht="15.75" hidden="false" customHeight="true" outlineLevel="0" collapsed="false">
      <c r="A360" s="23"/>
      <c r="B360" s="23"/>
      <c r="C360" s="23"/>
      <c r="D360" s="23"/>
      <c r="E360" s="23"/>
      <c r="F360" s="23"/>
      <c r="G360" s="23"/>
      <c r="H360" s="23"/>
      <c r="I360" s="23"/>
      <c r="J360" s="23"/>
      <c r="L360" s="23"/>
      <c r="M360" s="23"/>
      <c r="N360" s="23"/>
      <c r="O360" s="23"/>
      <c r="P360" s="23"/>
      <c r="Q360" s="23"/>
      <c r="R360" s="23"/>
      <c r="S360" s="23"/>
      <c r="T360" s="23"/>
      <c r="U360" s="23"/>
      <c r="V360" s="23"/>
      <c r="W360" s="23"/>
      <c r="X360" s="23"/>
      <c r="Y360" s="23"/>
      <c r="Z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row>
    <row r="361" customFormat="false" ht="15.75" hidden="false" customHeight="true" outlineLevel="0" collapsed="false">
      <c r="A361" s="23"/>
      <c r="B361" s="23"/>
      <c r="C361" s="23"/>
      <c r="D361" s="23"/>
      <c r="E361" s="23"/>
      <c r="F361" s="23"/>
      <c r="G361" s="23"/>
      <c r="H361" s="23"/>
      <c r="I361" s="23"/>
      <c r="J361" s="23"/>
      <c r="L361" s="23"/>
      <c r="M361" s="23"/>
      <c r="N361" s="23"/>
      <c r="O361" s="23"/>
      <c r="P361" s="23"/>
      <c r="Q361" s="23"/>
      <c r="R361" s="23"/>
      <c r="S361" s="23"/>
      <c r="T361" s="23"/>
      <c r="U361" s="23"/>
      <c r="V361" s="23"/>
      <c r="W361" s="23"/>
      <c r="X361" s="23"/>
      <c r="Y361" s="23"/>
      <c r="Z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row>
    <row r="362" customFormat="false" ht="15.75" hidden="false" customHeight="true" outlineLevel="0" collapsed="false">
      <c r="A362" s="23"/>
      <c r="B362" s="23"/>
      <c r="C362" s="23"/>
      <c r="D362" s="23"/>
      <c r="E362" s="23"/>
      <c r="F362" s="23"/>
      <c r="G362" s="23"/>
      <c r="H362" s="23"/>
      <c r="I362" s="23"/>
      <c r="J362" s="23"/>
      <c r="L362" s="23"/>
      <c r="M362" s="23"/>
      <c r="N362" s="23"/>
      <c r="O362" s="23"/>
      <c r="P362" s="23"/>
      <c r="Q362" s="23"/>
      <c r="R362" s="23"/>
      <c r="S362" s="23"/>
      <c r="T362" s="23"/>
      <c r="U362" s="23"/>
      <c r="V362" s="23"/>
      <c r="W362" s="23"/>
      <c r="X362" s="23"/>
      <c r="Y362" s="23"/>
      <c r="Z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row>
    <row r="363" customFormat="false" ht="15.75" hidden="false" customHeight="true" outlineLevel="0" collapsed="false">
      <c r="A363" s="23"/>
      <c r="B363" s="23"/>
      <c r="C363" s="23"/>
      <c r="D363" s="23"/>
      <c r="E363" s="23"/>
      <c r="F363" s="23"/>
      <c r="G363" s="23"/>
      <c r="H363" s="23"/>
      <c r="I363" s="23"/>
      <c r="J363" s="23"/>
      <c r="L363" s="23"/>
      <c r="M363" s="23"/>
      <c r="N363" s="23"/>
      <c r="O363" s="23"/>
      <c r="P363" s="23"/>
      <c r="Q363" s="23"/>
      <c r="R363" s="23"/>
      <c r="S363" s="23"/>
      <c r="T363" s="23"/>
      <c r="U363" s="23"/>
      <c r="V363" s="23"/>
      <c r="W363" s="23"/>
      <c r="X363" s="23"/>
      <c r="Y363" s="23"/>
      <c r="Z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row>
    <row r="364" customFormat="false" ht="15.75" hidden="false" customHeight="true" outlineLevel="0" collapsed="false">
      <c r="A364" s="23"/>
      <c r="B364" s="23"/>
      <c r="C364" s="23"/>
      <c r="D364" s="23"/>
      <c r="E364" s="23"/>
      <c r="F364" s="23"/>
      <c r="G364" s="23"/>
      <c r="H364" s="23"/>
      <c r="I364" s="23"/>
      <c r="J364" s="23"/>
      <c r="L364" s="23"/>
      <c r="M364" s="23"/>
      <c r="N364" s="23"/>
      <c r="O364" s="23"/>
      <c r="P364" s="23"/>
      <c r="Q364" s="23"/>
      <c r="R364" s="23"/>
      <c r="S364" s="23"/>
      <c r="T364" s="23"/>
      <c r="U364" s="23"/>
      <c r="V364" s="23"/>
      <c r="W364" s="23"/>
      <c r="X364" s="23"/>
      <c r="Y364" s="23"/>
      <c r="Z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row>
    <row r="365" customFormat="false" ht="15.75" hidden="false" customHeight="true" outlineLevel="0" collapsed="false">
      <c r="A365" s="23"/>
      <c r="B365" s="23"/>
      <c r="C365" s="23"/>
      <c r="D365" s="23"/>
      <c r="E365" s="23"/>
      <c r="F365" s="23"/>
      <c r="G365" s="23"/>
      <c r="H365" s="23"/>
      <c r="I365" s="23"/>
      <c r="J365" s="23"/>
      <c r="L365" s="23"/>
      <c r="M365" s="23"/>
      <c r="N365" s="23"/>
      <c r="O365" s="23"/>
      <c r="P365" s="23"/>
      <c r="Q365" s="23"/>
      <c r="R365" s="23"/>
      <c r="S365" s="23"/>
      <c r="T365" s="23"/>
      <c r="U365" s="23"/>
      <c r="V365" s="23"/>
      <c r="W365" s="23"/>
      <c r="X365" s="23"/>
      <c r="Y365" s="23"/>
      <c r="Z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row>
    <row r="366" customFormat="false" ht="15.75" hidden="false" customHeight="true" outlineLevel="0" collapsed="false">
      <c r="A366" s="23"/>
      <c r="B366" s="23"/>
      <c r="C366" s="23"/>
      <c r="D366" s="23"/>
      <c r="E366" s="23"/>
      <c r="F366" s="23"/>
      <c r="G366" s="23"/>
      <c r="H366" s="23"/>
      <c r="I366" s="23"/>
      <c r="J366" s="23"/>
      <c r="L366" s="23"/>
      <c r="M366" s="23"/>
      <c r="N366" s="23"/>
      <c r="O366" s="23"/>
      <c r="P366" s="23"/>
      <c r="Q366" s="23"/>
      <c r="R366" s="23"/>
      <c r="S366" s="23"/>
      <c r="T366" s="23"/>
      <c r="U366" s="23"/>
      <c r="V366" s="23"/>
      <c r="W366" s="23"/>
      <c r="X366" s="23"/>
      <c r="Y366" s="23"/>
      <c r="Z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row>
    <row r="367" customFormat="false" ht="15.75" hidden="false" customHeight="true" outlineLevel="0" collapsed="false">
      <c r="A367" s="23"/>
      <c r="B367" s="23"/>
      <c r="C367" s="23"/>
      <c r="D367" s="23"/>
      <c r="E367" s="23"/>
      <c r="F367" s="23"/>
      <c r="G367" s="23"/>
      <c r="H367" s="23"/>
      <c r="I367" s="23"/>
      <c r="J367" s="23"/>
      <c r="L367" s="23"/>
      <c r="M367" s="23"/>
      <c r="N367" s="23"/>
      <c r="O367" s="23"/>
      <c r="P367" s="23"/>
      <c r="Q367" s="23"/>
      <c r="R367" s="23"/>
      <c r="S367" s="23"/>
      <c r="T367" s="23"/>
      <c r="U367" s="23"/>
      <c r="V367" s="23"/>
      <c r="W367" s="23"/>
      <c r="X367" s="23"/>
      <c r="Y367" s="23"/>
      <c r="Z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row>
    <row r="368" customFormat="false" ht="15.75" hidden="false" customHeight="true" outlineLevel="0" collapsed="false">
      <c r="A368" s="23"/>
      <c r="B368" s="23"/>
      <c r="C368" s="23"/>
      <c r="D368" s="23"/>
      <c r="E368" s="23"/>
      <c r="F368" s="23"/>
      <c r="G368" s="23"/>
      <c r="H368" s="23"/>
      <c r="I368" s="23"/>
      <c r="J368" s="23"/>
      <c r="L368" s="23"/>
      <c r="M368" s="23"/>
      <c r="N368" s="23"/>
      <c r="O368" s="23"/>
      <c r="P368" s="23"/>
      <c r="Q368" s="23"/>
      <c r="R368" s="23"/>
      <c r="S368" s="23"/>
      <c r="T368" s="23"/>
      <c r="U368" s="23"/>
      <c r="V368" s="23"/>
      <c r="W368" s="23"/>
      <c r="X368" s="23"/>
      <c r="Y368" s="23"/>
      <c r="Z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row>
    <row r="369" customFormat="false" ht="15.75" hidden="false" customHeight="true" outlineLevel="0" collapsed="false">
      <c r="A369" s="23"/>
      <c r="B369" s="23"/>
      <c r="C369" s="23"/>
      <c r="D369" s="23"/>
      <c r="E369" s="23"/>
      <c r="F369" s="23"/>
      <c r="G369" s="23"/>
      <c r="H369" s="23"/>
      <c r="I369" s="23"/>
      <c r="J369" s="23"/>
      <c r="L369" s="23"/>
      <c r="M369" s="23"/>
      <c r="N369" s="23"/>
      <c r="O369" s="23"/>
      <c r="P369" s="23"/>
      <c r="Q369" s="23"/>
      <c r="R369" s="23"/>
      <c r="S369" s="23"/>
      <c r="T369" s="23"/>
      <c r="U369" s="23"/>
      <c r="V369" s="23"/>
      <c r="W369" s="23"/>
      <c r="X369" s="23"/>
      <c r="Y369" s="23"/>
      <c r="Z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row>
    <row r="370" customFormat="false" ht="15.75" hidden="false" customHeight="true" outlineLevel="0" collapsed="false">
      <c r="A370" s="23"/>
      <c r="B370" s="23"/>
      <c r="C370" s="23"/>
      <c r="D370" s="23"/>
      <c r="E370" s="23"/>
      <c r="F370" s="23"/>
      <c r="G370" s="23"/>
      <c r="H370" s="23"/>
      <c r="I370" s="23"/>
      <c r="J370" s="23"/>
      <c r="L370" s="23"/>
      <c r="M370" s="23"/>
      <c r="N370" s="23"/>
      <c r="O370" s="23"/>
      <c r="P370" s="23"/>
      <c r="Q370" s="23"/>
      <c r="R370" s="23"/>
      <c r="S370" s="23"/>
      <c r="T370" s="23"/>
      <c r="U370" s="23"/>
      <c r="V370" s="23"/>
      <c r="W370" s="23"/>
      <c r="X370" s="23"/>
      <c r="Y370" s="23"/>
      <c r="Z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row>
    <row r="371" customFormat="false" ht="15.75" hidden="false" customHeight="true" outlineLevel="0" collapsed="false">
      <c r="A371" s="23"/>
      <c r="B371" s="23"/>
      <c r="C371" s="23"/>
      <c r="D371" s="23"/>
      <c r="E371" s="23"/>
      <c r="F371" s="23"/>
      <c r="G371" s="23"/>
      <c r="H371" s="23"/>
      <c r="I371" s="23"/>
      <c r="J371" s="23"/>
      <c r="L371" s="23"/>
      <c r="M371" s="23"/>
      <c r="N371" s="23"/>
      <c r="O371" s="23"/>
      <c r="P371" s="23"/>
      <c r="Q371" s="23"/>
      <c r="R371" s="23"/>
      <c r="S371" s="23"/>
      <c r="T371" s="23"/>
      <c r="U371" s="23"/>
      <c r="V371" s="23"/>
      <c r="W371" s="23"/>
      <c r="X371" s="23"/>
      <c r="Y371" s="23"/>
      <c r="Z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row>
    <row r="372" customFormat="false" ht="15.75" hidden="false" customHeight="true" outlineLevel="0" collapsed="false">
      <c r="A372" s="23"/>
      <c r="B372" s="23"/>
      <c r="C372" s="23"/>
      <c r="D372" s="23"/>
      <c r="E372" s="23"/>
      <c r="F372" s="23"/>
      <c r="G372" s="23"/>
      <c r="H372" s="23"/>
      <c r="I372" s="23"/>
      <c r="J372" s="23"/>
      <c r="L372" s="23"/>
      <c r="M372" s="23"/>
      <c r="N372" s="23"/>
      <c r="O372" s="23"/>
      <c r="P372" s="23"/>
      <c r="Q372" s="23"/>
      <c r="R372" s="23"/>
      <c r="S372" s="23"/>
      <c r="T372" s="23"/>
      <c r="U372" s="23"/>
      <c r="V372" s="23"/>
      <c r="W372" s="23"/>
      <c r="X372" s="23"/>
      <c r="Y372" s="23"/>
      <c r="Z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row>
    <row r="373" customFormat="false" ht="15.75" hidden="false" customHeight="true" outlineLevel="0" collapsed="false">
      <c r="A373" s="23"/>
      <c r="B373" s="23"/>
      <c r="C373" s="23"/>
      <c r="D373" s="23"/>
      <c r="E373" s="23"/>
      <c r="F373" s="23"/>
      <c r="G373" s="23"/>
      <c r="H373" s="23"/>
      <c r="I373" s="23"/>
      <c r="J373" s="23"/>
      <c r="L373" s="23"/>
      <c r="M373" s="23"/>
      <c r="N373" s="23"/>
      <c r="O373" s="23"/>
      <c r="P373" s="23"/>
      <c r="Q373" s="23"/>
      <c r="R373" s="23"/>
      <c r="S373" s="23"/>
      <c r="T373" s="23"/>
      <c r="U373" s="23"/>
      <c r="V373" s="23"/>
      <c r="W373" s="23"/>
      <c r="X373" s="23"/>
      <c r="Y373" s="23"/>
      <c r="Z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row>
    <row r="374" customFormat="false" ht="15.75" hidden="false" customHeight="true" outlineLevel="0" collapsed="false">
      <c r="A374" s="23"/>
      <c r="B374" s="23"/>
      <c r="C374" s="23"/>
      <c r="D374" s="23"/>
      <c r="E374" s="23"/>
      <c r="F374" s="23"/>
      <c r="G374" s="23"/>
      <c r="H374" s="23"/>
      <c r="I374" s="23"/>
      <c r="J374" s="23"/>
      <c r="L374" s="23"/>
      <c r="M374" s="23"/>
      <c r="N374" s="23"/>
      <c r="O374" s="23"/>
      <c r="P374" s="23"/>
      <c r="Q374" s="23"/>
      <c r="R374" s="23"/>
      <c r="S374" s="23"/>
      <c r="T374" s="23"/>
      <c r="U374" s="23"/>
      <c r="V374" s="23"/>
      <c r="W374" s="23"/>
      <c r="X374" s="23"/>
      <c r="Y374" s="23"/>
      <c r="Z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row>
    <row r="375" customFormat="false" ht="15.75" hidden="false" customHeight="true" outlineLevel="0" collapsed="false">
      <c r="A375" s="23"/>
      <c r="B375" s="23"/>
      <c r="C375" s="23"/>
      <c r="D375" s="23"/>
      <c r="E375" s="23"/>
      <c r="F375" s="23"/>
      <c r="G375" s="23"/>
      <c r="H375" s="23"/>
      <c r="I375" s="23"/>
      <c r="J375" s="23"/>
      <c r="L375" s="23"/>
      <c r="M375" s="23"/>
      <c r="N375" s="23"/>
      <c r="O375" s="23"/>
      <c r="P375" s="23"/>
      <c r="Q375" s="23"/>
      <c r="R375" s="23"/>
      <c r="S375" s="23"/>
      <c r="T375" s="23"/>
      <c r="U375" s="23"/>
      <c r="V375" s="23"/>
      <c r="W375" s="23"/>
      <c r="X375" s="23"/>
      <c r="Y375" s="23"/>
      <c r="Z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row>
    <row r="376" customFormat="false" ht="15.75" hidden="false" customHeight="true" outlineLevel="0" collapsed="false">
      <c r="A376" s="23"/>
      <c r="B376" s="23"/>
      <c r="C376" s="23"/>
      <c r="D376" s="23"/>
      <c r="E376" s="23"/>
      <c r="F376" s="23"/>
      <c r="G376" s="23"/>
      <c r="H376" s="23"/>
      <c r="I376" s="23"/>
      <c r="J376" s="23"/>
      <c r="L376" s="23"/>
      <c r="M376" s="23"/>
      <c r="N376" s="23"/>
      <c r="O376" s="23"/>
      <c r="P376" s="23"/>
      <c r="Q376" s="23"/>
      <c r="R376" s="23"/>
      <c r="S376" s="23"/>
      <c r="T376" s="23"/>
      <c r="U376" s="23"/>
      <c r="V376" s="23"/>
      <c r="W376" s="23"/>
      <c r="X376" s="23"/>
      <c r="Y376" s="23"/>
      <c r="Z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row>
    <row r="377" customFormat="false" ht="15.75" hidden="false" customHeight="true" outlineLevel="0" collapsed="false">
      <c r="A377" s="23"/>
      <c r="B377" s="23"/>
      <c r="C377" s="23"/>
      <c r="D377" s="23"/>
      <c r="E377" s="23"/>
      <c r="F377" s="23"/>
      <c r="G377" s="23"/>
      <c r="H377" s="23"/>
      <c r="I377" s="23"/>
      <c r="J377" s="23"/>
      <c r="L377" s="23"/>
      <c r="M377" s="23"/>
      <c r="N377" s="23"/>
      <c r="O377" s="23"/>
      <c r="P377" s="23"/>
      <c r="Q377" s="23"/>
      <c r="R377" s="23"/>
      <c r="S377" s="23"/>
      <c r="T377" s="23"/>
      <c r="U377" s="23"/>
      <c r="V377" s="23"/>
      <c r="W377" s="23"/>
      <c r="X377" s="23"/>
      <c r="Y377" s="23"/>
      <c r="Z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row>
    <row r="378" customFormat="false" ht="15.75" hidden="false" customHeight="true" outlineLevel="0" collapsed="false">
      <c r="A378" s="23"/>
      <c r="B378" s="23"/>
      <c r="C378" s="23"/>
      <c r="D378" s="23"/>
      <c r="E378" s="23"/>
      <c r="F378" s="23"/>
      <c r="G378" s="23"/>
      <c r="H378" s="23"/>
      <c r="I378" s="23"/>
      <c r="J378" s="23"/>
      <c r="L378" s="23"/>
      <c r="M378" s="23"/>
      <c r="N378" s="23"/>
      <c r="O378" s="23"/>
      <c r="P378" s="23"/>
      <c r="Q378" s="23"/>
      <c r="R378" s="23"/>
      <c r="S378" s="23"/>
      <c r="T378" s="23"/>
      <c r="U378" s="23"/>
      <c r="V378" s="23"/>
      <c r="W378" s="23"/>
      <c r="X378" s="23"/>
      <c r="Y378" s="23"/>
      <c r="Z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row>
    <row r="379" customFormat="false" ht="15.75" hidden="false" customHeight="true" outlineLevel="0" collapsed="false">
      <c r="A379" s="23"/>
      <c r="B379" s="23"/>
      <c r="C379" s="23"/>
      <c r="D379" s="23"/>
      <c r="E379" s="23"/>
      <c r="F379" s="23"/>
      <c r="G379" s="23"/>
      <c r="H379" s="23"/>
      <c r="I379" s="23"/>
      <c r="J379" s="23"/>
      <c r="L379" s="23"/>
      <c r="M379" s="23"/>
      <c r="N379" s="23"/>
      <c r="O379" s="23"/>
      <c r="P379" s="23"/>
      <c r="Q379" s="23"/>
      <c r="R379" s="23"/>
      <c r="S379" s="23"/>
      <c r="T379" s="23"/>
      <c r="U379" s="23"/>
      <c r="V379" s="23"/>
      <c r="W379" s="23"/>
      <c r="X379" s="23"/>
      <c r="Y379" s="23"/>
      <c r="Z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row>
    <row r="380" customFormat="false" ht="15.75" hidden="false" customHeight="true" outlineLevel="0" collapsed="false">
      <c r="A380" s="23"/>
      <c r="B380" s="23"/>
      <c r="C380" s="23"/>
      <c r="D380" s="23"/>
      <c r="E380" s="23"/>
      <c r="F380" s="23"/>
      <c r="G380" s="23"/>
      <c r="H380" s="23"/>
      <c r="I380" s="23"/>
      <c r="J380" s="23"/>
      <c r="L380" s="23"/>
      <c r="M380" s="23"/>
      <c r="N380" s="23"/>
      <c r="O380" s="23"/>
      <c r="P380" s="23"/>
      <c r="Q380" s="23"/>
      <c r="R380" s="23"/>
      <c r="S380" s="23"/>
      <c r="T380" s="23"/>
      <c r="U380" s="23"/>
      <c r="V380" s="23"/>
      <c r="W380" s="23"/>
      <c r="X380" s="23"/>
      <c r="Y380" s="23"/>
      <c r="Z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row>
    <row r="381" customFormat="false" ht="15.75" hidden="false" customHeight="true" outlineLevel="0" collapsed="false">
      <c r="A381" s="23"/>
      <c r="B381" s="23"/>
      <c r="C381" s="23"/>
      <c r="D381" s="23"/>
      <c r="E381" s="23"/>
      <c r="F381" s="23"/>
      <c r="G381" s="23"/>
      <c r="H381" s="23"/>
      <c r="I381" s="23"/>
      <c r="J381" s="23"/>
      <c r="L381" s="23"/>
      <c r="M381" s="23"/>
      <c r="N381" s="23"/>
      <c r="O381" s="23"/>
      <c r="P381" s="23"/>
      <c r="Q381" s="23"/>
      <c r="R381" s="23"/>
      <c r="S381" s="23"/>
      <c r="T381" s="23"/>
      <c r="U381" s="23"/>
      <c r="V381" s="23"/>
      <c r="W381" s="23"/>
      <c r="X381" s="23"/>
      <c r="Y381" s="23"/>
      <c r="Z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row>
    <row r="382" customFormat="false" ht="15.75" hidden="false" customHeight="true" outlineLevel="0" collapsed="false">
      <c r="A382" s="23"/>
      <c r="B382" s="23"/>
      <c r="C382" s="23"/>
      <c r="D382" s="23"/>
      <c r="E382" s="23"/>
      <c r="F382" s="23"/>
      <c r="G382" s="23"/>
      <c r="H382" s="23"/>
      <c r="I382" s="23"/>
      <c r="J382" s="23"/>
      <c r="L382" s="23"/>
      <c r="M382" s="23"/>
      <c r="N382" s="23"/>
      <c r="O382" s="23"/>
      <c r="P382" s="23"/>
      <c r="Q382" s="23"/>
      <c r="R382" s="23"/>
      <c r="S382" s="23"/>
      <c r="T382" s="23"/>
      <c r="U382" s="23"/>
      <c r="V382" s="23"/>
      <c r="W382" s="23"/>
      <c r="X382" s="23"/>
      <c r="Y382" s="23"/>
      <c r="Z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row>
    <row r="383" customFormat="false" ht="15.75" hidden="false" customHeight="true" outlineLevel="0" collapsed="false">
      <c r="A383" s="23"/>
      <c r="B383" s="23"/>
      <c r="C383" s="23"/>
      <c r="D383" s="23"/>
      <c r="E383" s="23"/>
      <c r="F383" s="23"/>
      <c r="G383" s="23"/>
      <c r="H383" s="23"/>
      <c r="I383" s="23"/>
      <c r="J383" s="23"/>
      <c r="L383" s="23"/>
      <c r="M383" s="23"/>
      <c r="N383" s="23"/>
      <c r="O383" s="23"/>
      <c r="P383" s="23"/>
      <c r="Q383" s="23"/>
      <c r="R383" s="23"/>
      <c r="S383" s="23"/>
      <c r="T383" s="23"/>
      <c r="U383" s="23"/>
      <c r="V383" s="23"/>
      <c r="W383" s="23"/>
      <c r="X383" s="23"/>
      <c r="Y383" s="23"/>
      <c r="Z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row>
    <row r="384" customFormat="false" ht="15.75" hidden="false" customHeight="true" outlineLevel="0" collapsed="false">
      <c r="A384" s="23"/>
      <c r="B384" s="23"/>
      <c r="C384" s="23"/>
      <c r="D384" s="23"/>
      <c r="E384" s="23"/>
      <c r="F384" s="23"/>
      <c r="G384" s="23"/>
      <c r="H384" s="23"/>
      <c r="I384" s="23"/>
      <c r="J384" s="23"/>
      <c r="L384" s="23"/>
      <c r="M384" s="23"/>
      <c r="N384" s="23"/>
      <c r="O384" s="23"/>
      <c r="P384" s="23"/>
      <c r="Q384" s="23"/>
      <c r="R384" s="23"/>
      <c r="S384" s="23"/>
      <c r="T384" s="23"/>
      <c r="U384" s="23"/>
      <c r="V384" s="23"/>
      <c r="W384" s="23"/>
      <c r="X384" s="23"/>
      <c r="Y384" s="23"/>
      <c r="Z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row>
    <row r="385" customFormat="false" ht="15.75" hidden="false" customHeight="true" outlineLevel="0" collapsed="false">
      <c r="A385" s="23"/>
      <c r="B385" s="23"/>
      <c r="C385" s="23"/>
      <c r="D385" s="23"/>
      <c r="E385" s="23"/>
      <c r="F385" s="23"/>
      <c r="G385" s="23"/>
      <c r="H385" s="23"/>
      <c r="I385" s="23"/>
      <c r="J385" s="23"/>
      <c r="L385" s="23"/>
      <c r="M385" s="23"/>
      <c r="N385" s="23"/>
      <c r="O385" s="23"/>
      <c r="P385" s="23"/>
      <c r="Q385" s="23"/>
      <c r="R385" s="23"/>
      <c r="S385" s="23"/>
      <c r="T385" s="23"/>
      <c r="U385" s="23"/>
      <c r="V385" s="23"/>
      <c r="W385" s="23"/>
      <c r="X385" s="23"/>
      <c r="Y385" s="23"/>
      <c r="Z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row>
    <row r="386" customFormat="false" ht="15.75" hidden="false" customHeight="true" outlineLevel="0" collapsed="false">
      <c r="A386" s="23"/>
      <c r="B386" s="23"/>
      <c r="C386" s="23"/>
      <c r="D386" s="23"/>
      <c r="E386" s="23"/>
      <c r="F386" s="23"/>
      <c r="G386" s="23"/>
      <c r="H386" s="23"/>
      <c r="I386" s="23"/>
      <c r="J386" s="23"/>
      <c r="L386" s="23"/>
      <c r="M386" s="23"/>
      <c r="N386" s="23"/>
      <c r="O386" s="23"/>
      <c r="P386" s="23"/>
      <c r="Q386" s="23"/>
      <c r="R386" s="23"/>
      <c r="S386" s="23"/>
      <c r="T386" s="23"/>
      <c r="U386" s="23"/>
      <c r="V386" s="23"/>
      <c r="W386" s="23"/>
      <c r="X386" s="23"/>
      <c r="Y386" s="23"/>
      <c r="Z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row>
    <row r="387" customFormat="false" ht="15.75" hidden="false" customHeight="true" outlineLevel="0" collapsed="false">
      <c r="A387" s="23"/>
      <c r="B387" s="23"/>
      <c r="C387" s="23"/>
      <c r="D387" s="23"/>
      <c r="E387" s="23"/>
      <c r="F387" s="23"/>
      <c r="G387" s="23"/>
      <c r="H387" s="23"/>
      <c r="I387" s="23"/>
      <c r="J387" s="23"/>
      <c r="L387" s="23"/>
      <c r="M387" s="23"/>
      <c r="N387" s="23"/>
      <c r="O387" s="23"/>
      <c r="P387" s="23"/>
      <c r="Q387" s="23"/>
      <c r="R387" s="23"/>
      <c r="S387" s="23"/>
      <c r="T387" s="23"/>
      <c r="U387" s="23"/>
      <c r="V387" s="23"/>
      <c r="W387" s="23"/>
      <c r="X387" s="23"/>
      <c r="Y387" s="23"/>
      <c r="Z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row>
    <row r="388" customFormat="false" ht="15.75" hidden="false" customHeight="true" outlineLevel="0" collapsed="false">
      <c r="A388" s="23"/>
      <c r="B388" s="23"/>
      <c r="C388" s="23"/>
      <c r="D388" s="23"/>
      <c r="E388" s="23"/>
      <c r="F388" s="23"/>
      <c r="G388" s="23"/>
      <c r="H388" s="23"/>
      <c r="I388" s="23"/>
      <c r="J388" s="23"/>
      <c r="L388" s="23"/>
      <c r="M388" s="23"/>
      <c r="N388" s="23"/>
      <c r="O388" s="23"/>
      <c r="P388" s="23"/>
      <c r="Q388" s="23"/>
      <c r="R388" s="23"/>
      <c r="S388" s="23"/>
      <c r="T388" s="23"/>
      <c r="U388" s="23"/>
      <c r="V388" s="23"/>
      <c r="W388" s="23"/>
      <c r="X388" s="23"/>
      <c r="Y388" s="23"/>
      <c r="Z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row>
    <row r="389" customFormat="false" ht="15.75" hidden="false" customHeight="true" outlineLevel="0" collapsed="false">
      <c r="A389" s="23"/>
      <c r="B389" s="23"/>
      <c r="C389" s="23"/>
      <c r="D389" s="23"/>
      <c r="E389" s="23"/>
      <c r="F389" s="23"/>
      <c r="G389" s="23"/>
      <c r="H389" s="23"/>
      <c r="I389" s="23"/>
      <c r="J389" s="23"/>
      <c r="L389" s="23"/>
      <c r="M389" s="23"/>
      <c r="N389" s="23"/>
      <c r="O389" s="23"/>
      <c r="P389" s="23"/>
      <c r="Q389" s="23"/>
      <c r="R389" s="23"/>
      <c r="S389" s="23"/>
      <c r="T389" s="23"/>
      <c r="U389" s="23"/>
      <c r="V389" s="23"/>
      <c r="W389" s="23"/>
      <c r="X389" s="23"/>
      <c r="Y389" s="23"/>
      <c r="Z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row>
    <row r="390" customFormat="false" ht="15.75" hidden="false" customHeight="true" outlineLevel="0" collapsed="false">
      <c r="A390" s="23"/>
      <c r="B390" s="23"/>
      <c r="C390" s="23"/>
      <c r="D390" s="23"/>
      <c r="E390" s="23"/>
      <c r="F390" s="23"/>
      <c r="G390" s="23"/>
      <c r="H390" s="23"/>
      <c r="I390" s="23"/>
      <c r="J390" s="23"/>
      <c r="L390" s="23"/>
      <c r="M390" s="23"/>
      <c r="N390" s="23"/>
      <c r="O390" s="23"/>
      <c r="P390" s="23"/>
      <c r="Q390" s="23"/>
      <c r="R390" s="23"/>
      <c r="S390" s="23"/>
      <c r="T390" s="23"/>
      <c r="U390" s="23"/>
      <c r="V390" s="23"/>
      <c r="W390" s="23"/>
      <c r="X390" s="23"/>
      <c r="Y390" s="23"/>
      <c r="Z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row>
    <row r="391" customFormat="false" ht="15.75" hidden="false" customHeight="true" outlineLevel="0" collapsed="false">
      <c r="A391" s="23"/>
      <c r="B391" s="23"/>
      <c r="C391" s="23"/>
      <c r="D391" s="23"/>
      <c r="E391" s="23"/>
      <c r="F391" s="23"/>
      <c r="G391" s="23"/>
      <c r="H391" s="23"/>
      <c r="I391" s="23"/>
      <c r="J391" s="23"/>
      <c r="L391" s="23"/>
      <c r="M391" s="23"/>
      <c r="N391" s="23"/>
      <c r="O391" s="23"/>
      <c r="P391" s="23"/>
      <c r="Q391" s="23"/>
      <c r="R391" s="23"/>
      <c r="S391" s="23"/>
      <c r="T391" s="23"/>
      <c r="U391" s="23"/>
      <c r="V391" s="23"/>
      <c r="W391" s="23"/>
      <c r="X391" s="23"/>
      <c r="Y391" s="23"/>
      <c r="Z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row>
    <row r="392" customFormat="false" ht="15.75" hidden="false" customHeight="true" outlineLevel="0" collapsed="false">
      <c r="A392" s="23"/>
      <c r="B392" s="23"/>
      <c r="C392" s="23"/>
      <c r="D392" s="23"/>
      <c r="E392" s="23"/>
      <c r="F392" s="23"/>
      <c r="G392" s="23"/>
      <c r="H392" s="23"/>
      <c r="I392" s="23"/>
      <c r="J392" s="23"/>
      <c r="L392" s="23"/>
      <c r="M392" s="23"/>
      <c r="N392" s="23"/>
      <c r="O392" s="23"/>
      <c r="P392" s="23"/>
      <c r="Q392" s="23"/>
      <c r="R392" s="23"/>
      <c r="S392" s="23"/>
      <c r="T392" s="23"/>
      <c r="U392" s="23"/>
      <c r="V392" s="23"/>
      <c r="W392" s="23"/>
      <c r="X392" s="23"/>
      <c r="Y392" s="23"/>
      <c r="Z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row>
    <row r="393" customFormat="false" ht="15.75" hidden="false" customHeight="true" outlineLevel="0" collapsed="false">
      <c r="A393" s="23"/>
      <c r="B393" s="23"/>
      <c r="C393" s="23"/>
      <c r="D393" s="23"/>
      <c r="E393" s="23"/>
      <c r="F393" s="23"/>
      <c r="G393" s="23"/>
      <c r="H393" s="23"/>
      <c r="I393" s="23"/>
      <c r="J393" s="23"/>
      <c r="L393" s="23"/>
      <c r="M393" s="23"/>
      <c r="N393" s="23"/>
      <c r="O393" s="23"/>
      <c r="P393" s="23"/>
      <c r="Q393" s="23"/>
      <c r="R393" s="23"/>
      <c r="S393" s="23"/>
      <c r="T393" s="23"/>
      <c r="U393" s="23"/>
      <c r="V393" s="23"/>
      <c r="W393" s="23"/>
      <c r="X393" s="23"/>
      <c r="Y393" s="23"/>
      <c r="Z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row>
    <row r="394" customFormat="false" ht="15.75" hidden="false" customHeight="true" outlineLevel="0" collapsed="false">
      <c r="A394" s="23"/>
      <c r="B394" s="23"/>
      <c r="C394" s="23"/>
      <c r="D394" s="23"/>
      <c r="E394" s="23"/>
      <c r="F394" s="23"/>
      <c r="G394" s="23"/>
      <c r="H394" s="23"/>
      <c r="I394" s="23"/>
      <c r="J394" s="23"/>
      <c r="L394" s="23"/>
      <c r="M394" s="23"/>
      <c r="N394" s="23"/>
      <c r="O394" s="23"/>
      <c r="P394" s="23"/>
      <c r="Q394" s="23"/>
      <c r="R394" s="23"/>
      <c r="S394" s="23"/>
      <c r="T394" s="23"/>
      <c r="U394" s="23"/>
      <c r="V394" s="23"/>
      <c r="W394" s="23"/>
      <c r="X394" s="23"/>
      <c r="Y394" s="23"/>
      <c r="Z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row>
    <row r="395" customFormat="false" ht="15.75" hidden="false" customHeight="true" outlineLevel="0" collapsed="false">
      <c r="A395" s="23"/>
      <c r="B395" s="23"/>
      <c r="C395" s="23"/>
      <c r="D395" s="23"/>
      <c r="E395" s="23"/>
      <c r="F395" s="23"/>
      <c r="G395" s="23"/>
      <c r="H395" s="23"/>
      <c r="I395" s="23"/>
      <c r="J395" s="23"/>
      <c r="L395" s="23"/>
      <c r="M395" s="23"/>
      <c r="N395" s="23"/>
      <c r="O395" s="23"/>
      <c r="P395" s="23"/>
      <c r="Q395" s="23"/>
      <c r="R395" s="23"/>
      <c r="S395" s="23"/>
      <c r="T395" s="23"/>
      <c r="U395" s="23"/>
      <c r="V395" s="23"/>
      <c r="W395" s="23"/>
      <c r="X395" s="23"/>
      <c r="Y395" s="23"/>
      <c r="Z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row>
    <row r="396" customFormat="false" ht="15.75" hidden="false" customHeight="true" outlineLevel="0" collapsed="false">
      <c r="A396" s="23"/>
      <c r="B396" s="23"/>
      <c r="C396" s="23"/>
      <c r="D396" s="23"/>
      <c r="E396" s="23"/>
      <c r="F396" s="23"/>
      <c r="G396" s="23"/>
      <c r="H396" s="23"/>
      <c r="I396" s="23"/>
      <c r="J396" s="23"/>
      <c r="L396" s="23"/>
      <c r="M396" s="23"/>
      <c r="N396" s="23"/>
      <c r="O396" s="23"/>
      <c r="P396" s="23"/>
      <c r="Q396" s="23"/>
      <c r="R396" s="23"/>
      <c r="S396" s="23"/>
      <c r="T396" s="23"/>
      <c r="U396" s="23"/>
      <c r="V396" s="23"/>
      <c r="W396" s="23"/>
      <c r="X396" s="23"/>
      <c r="Y396" s="23"/>
      <c r="Z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row>
    <row r="397" customFormat="false" ht="15.75" hidden="false" customHeight="true" outlineLevel="0" collapsed="false">
      <c r="A397" s="23"/>
      <c r="B397" s="23"/>
      <c r="C397" s="23"/>
      <c r="D397" s="23"/>
      <c r="E397" s="23"/>
      <c r="F397" s="23"/>
      <c r="G397" s="23"/>
      <c r="H397" s="23"/>
      <c r="I397" s="23"/>
      <c r="J397" s="23"/>
      <c r="L397" s="23"/>
      <c r="M397" s="23"/>
      <c r="N397" s="23"/>
      <c r="O397" s="23"/>
      <c r="P397" s="23"/>
      <c r="Q397" s="23"/>
      <c r="R397" s="23"/>
      <c r="S397" s="23"/>
      <c r="T397" s="23"/>
      <c r="U397" s="23"/>
      <c r="V397" s="23"/>
      <c r="W397" s="23"/>
      <c r="X397" s="23"/>
      <c r="Y397" s="23"/>
      <c r="Z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row>
    <row r="398" customFormat="false" ht="15.75" hidden="false" customHeight="true" outlineLevel="0" collapsed="false">
      <c r="A398" s="23"/>
      <c r="B398" s="23"/>
      <c r="C398" s="23"/>
      <c r="D398" s="23"/>
      <c r="E398" s="23"/>
      <c r="F398" s="23"/>
      <c r="G398" s="23"/>
      <c r="H398" s="23"/>
      <c r="I398" s="23"/>
      <c r="J398" s="23"/>
      <c r="L398" s="23"/>
      <c r="M398" s="23"/>
      <c r="N398" s="23"/>
      <c r="O398" s="23"/>
      <c r="P398" s="23"/>
      <c r="Q398" s="23"/>
      <c r="R398" s="23"/>
      <c r="S398" s="23"/>
      <c r="T398" s="23"/>
      <c r="U398" s="23"/>
      <c r="V398" s="23"/>
      <c r="W398" s="23"/>
      <c r="X398" s="23"/>
      <c r="Y398" s="23"/>
      <c r="Z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row>
    <row r="399" customFormat="false" ht="15.75" hidden="false" customHeight="true" outlineLevel="0" collapsed="false">
      <c r="A399" s="23"/>
      <c r="B399" s="23"/>
      <c r="C399" s="23"/>
      <c r="D399" s="23"/>
      <c r="E399" s="23"/>
      <c r="F399" s="23"/>
      <c r="G399" s="23"/>
      <c r="H399" s="23"/>
      <c r="I399" s="23"/>
      <c r="J399" s="23"/>
      <c r="L399" s="23"/>
      <c r="M399" s="23"/>
      <c r="N399" s="23"/>
      <c r="O399" s="23"/>
      <c r="P399" s="23"/>
      <c r="Q399" s="23"/>
      <c r="R399" s="23"/>
      <c r="S399" s="23"/>
      <c r="T399" s="23"/>
      <c r="U399" s="23"/>
      <c r="V399" s="23"/>
      <c r="W399" s="23"/>
      <c r="X399" s="23"/>
      <c r="Y399" s="23"/>
      <c r="Z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row>
    <row r="400" customFormat="false" ht="15.75" hidden="false" customHeight="true" outlineLevel="0" collapsed="false">
      <c r="A400" s="23"/>
      <c r="B400" s="23"/>
      <c r="C400" s="23"/>
      <c r="D400" s="23"/>
      <c r="E400" s="23"/>
      <c r="F400" s="23"/>
      <c r="G400" s="23"/>
      <c r="H400" s="23"/>
      <c r="I400" s="23"/>
      <c r="J400" s="23"/>
      <c r="L400" s="23"/>
      <c r="M400" s="23"/>
      <c r="N400" s="23"/>
      <c r="O400" s="23"/>
      <c r="P400" s="23"/>
      <c r="Q400" s="23"/>
      <c r="R400" s="23"/>
      <c r="S400" s="23"/>
      <c r="T400" s="23"/>
      <c r="U400" s="23"/>
      <c r="V400" s="23"/>
      <c r="W400" s="23"/>
      <c r="X400" s="23"/>
      <c r="Y400" s="23"/>
      <c r="Z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row>
    <row r="401" customFormat="false" ht="15.75" hidden="false" customHeight="true" outlineLevel="0" collapsed="false">
      <c r="A401" s="23"/>
      <c r="B401" s="23"/>
      <c r="C401" s="23"/>
      <c r="D401" s="23"/>
      <c r="E401" s="23"/>
      <c r="F401" s="23"/>
      <c r="G401" s="23"/>
      <c r="H401" s="23"/>
      <c r="I401" s="23"/>
      <c r="J401" s="23"/>
      <c r="L401" s="23"/>
      <c r="M401" s="23"/>
      <c r="N401" s="23"/>
      <c r="O401" s="23"/>
      <c r="P401" s="23"/>
      <c r="Q401" s="23"/>
      <c r="R401" s="23"/>
      <c r="S401" s="23"/>
      <c r="T401" s="23"/>
      <c r="U401" s="23"/>
      <c r="V401" s="23"/>
      <c r="W401" s="23"/>
      <c r="X401" s="23"/>
      <c r="Y401" s="23"/>
      <c r="Z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row>
    <row r="402" customFormat="false" ht="15.75" hidden="false" customHeight="true" outlineLevel="0" collapsed="false">
      <c r="A402" s="23"/>
      <c r="B402" s="23"/>
      <c r="C402" s="23"/>
      <c r="D402" s="23"/>
      <c r="E402" s="23"/>
      <c r="F402" s="23"/>
      <c r="G402" s="23"/>
      <c r="H402" s="23"/>
      <c r="I402" s="23"/>
      <c r="J402" s="23"/>
      <c r="L402" s="23"/>
      <c r="M402" s="23"/>
      <c r="N402" s="23"/>
      <c r="O402" s="23"/>
      <c r="P402" s="23"/>
      <c r="Q402" s="23"/>
      <c r="R402" s="23"/>
      <c r="S402" s="23"/>
      <c r="T402" s="23"/>
      <c r="U402" s="23"/>
      <c r="V402" s="23"/>
      <c r="W402" s="23"/>
      <c r="X402" s="23"/>
      <c r="Y402" s="23"/>
      <c r="Z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row>
    <row r="403" customFormat="false" ht="15.75" hidden="false" customHeight="true" outlineLevel="0" collapsed="false">
      <c r="A403" s="23"/>
      <c r="B403" s="23"/>
      <c r="C403" s="23"/>
      <c r="D403" s="23"/>
      <c r="E403" s="23"/>
      <c r="F403" s="23"/>
      <c r="G403" s="23"/>
      <c r="H403" s="23"/>
      <c r="I403" s="23"/>
      <c r="J403" s="23"/>
      <c r="L403" s="23"/>
      <c r="M403" s="23"/>
      <c r="N403" s="23"/>
      <c r="O403" s="23"/>
      <c r="P403" s="23"/>
      <c r="Q403" s="23"/>
      <c r="R403" s="23"/>
      <c r="S403" s="23"/>
      <c r="T403" s="23"/>
      <c r="U403" s="23"/>
      <c r="V403" s="23"/>
      <c r="W403" s="23"/>
      <c r="X403" s="23"/>
      <c r="Y403" s="23"/>
      <c r="Z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row>
    <row r="404" customFormat="false" ht="15.75" hidden="false" customHeight="true" outlineLevel="0" collapsed="false">
      <c r="A404" s="23"/>
      <c r="B404" s="23"/>
      <c r="C404" s="23"/>
      <c r="D404" s="23"/>
      <c r="E404" s="23"/>
      <c r="F404" s="23"/>
      <c r="G404" s="23"/>
      <c r="H404" s="23"/>
      <c r="I404" s="23"/>
      <c r="J404" s="23"/>
      <c r="L404" s="23"/>
      <c r="M404" s="23"/>
      <c r="N404" s="23"/>
      <c r="O404" s="23"/>
      <c r="P404" s="23"/>
      <c r="Q404" s="23"/>
      <c r="R404" s="23"/>
      <c r="S404" s="23"/>
      <c r="T404" s="23"/>
      <c r="U404" s="23"/>
      <c r="V404" s="23"/>
      <c r="W404" s="23"/>
      <c r="X404" s="23"/>
      <c r="Y404" s="23"/>
      <c r="Z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row>
    <row r="405" customFormat="false" ht="15.75" hidden="false" customHeight="true" outlineLevel="0" collapsed="false">
      <c r="A405" s="23"/>
      <c r="B405" s="23"/>
      <c r="C405" s="23"/>
      <c r="D405" s="23"/>
      <c r="E405" s="23"/>
      <c r="F405" s="23"/>
      <c r="G405" s="23"/>
      <c r="H405" s="23"/>
      <c r="I405" s="23"/>
      <c r="J405" s="23"/>
      <c r="L405" s="23"/>
      <c r="M405" s="23"/>
      <c r="N405" s="23"/>
      <c r="O405" s="23"/>
      <c r="P405" s="23"/>
      <c r="Q405" s="23"/>
      <c r="R405" s="23"/>
      <c r="S405" s="23"/>
      <c r="T405" s="23"/>
      <c r="U405" s="23"/>
      <c r="V405" s="23"/>
      <c r="W405" s="23"/>
      <c r="X405" s="23"/>
      <c r="Y405" s="23"/>
      <c r="Z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row>
    <row r="406" customFormat="false" ht="15.75" hidden="false" customHeight="true" outlineLevel="0" collapsed="false">
      <c r="A406" s="23"/>
      <c r="B406" s="23"/>
      <c r="C406" s="23"/>
      <c r="D406" s="23"/>
      <c r="E406" s="23"/>
      <c r="F406" s="23"/>
      <c r="G406" s="23"/>
      <c r="H406" s="23"/>
      <c r="I406" s="23"/>
      <c r="J406" s="23"/>
      <c r="L406" s="23"/>
      <c r="M406" s="23"/>
      <c r="N406" s="23"/>
      <c r="O406" s="23"/>
      <c r="P406" s="23"/>
      <c r="Q406" s="23"/>
      <c r="R406" s="23"/>
      <c r="S406" s="23"/>
      <c r="T406" s="23"/>
      <c r="U406" s="23"/>
      <c r="V406" s="23"/>
      <c r="W406" s="23"/>
      <c r="X406" s="23"/>
      <c r="Y406" s="23"/>
      <c r="Z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row>
    <row r="407" customFormat="false" ht="15.75" hidden="false" customHeight="true" outlineLevel="0" collapsed="false">
      <c r="A407" s="23"/>
      <c r="B407" s="23"/>
      <c r="C407" s="23"/>
      <c r="D407" s="23"/>
      <c r="E407" s="23"/>
      <c r="F407" s="23"/>
      <c r="G407" s="23"/>
      <c r="H407" s="23"/>
      <c r="I407" s="23"/>
      <c r="J407" s="23"/>
      <c r="L407" s="23"/>
      <c r="M407" s="23"/>
      <c r="N407" s="23"/>
      <c r="O407" s="23"/>
      <c r="P407" s="23"/>
      <c r="Q407" s="23"/>
      <c r="R407" s="23"/>
      <c r="S407" s="23"/>
      <c r="T407" s="23"/>
      <c r="U407" s="23"/>
      <c r="V407" s="23"/>
      <c r="W407" s="23"/>
      <c r="X407" s="23"/>
      <c r="Y407" s="23"/>
      <c r="Z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row>
    <row r="408" customFormat="false" ht="15.75" hidden="false" customHeight="true" outlineLevel="0" collapsed="false">
      <c r="A408" s="23"/>
      <c r="B408" s="23"/>
      <c r="C408" s="23"/>
      <c r="D408" s="23"/>
      <c r="E408" s="23"/>
      <c r="F408" s="23"/>
      <c r="G408" s="23"/>
      <c r="H408" s="23"/>
      <c r="I408" s="23"/>
      <c r="J408" s="23"/>
      <c r="L408" s="23"/>
      <c r="M408" s="23"/>
      <c r="N408" s="23"/>
      <c r="O408" s="23"/>
      <c r="P408" s="23"/>
      <c r="Q408" s="23"/>
      <c r="R408" s="23"/>
      <c r="S408" s="23"/>
      <c r="T408" s="23"/>
      <c r="U408" s="23"/>
      <c r="V408" s="23"/>
      <c r="W408" s="23"/>
      <c r="X408" s="23"/>
      <c r="Y408" s="23"/>
      <c r="Z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row>
    <row r="409" customFormat="false" ht="15.75" hidden="false" customHeight="true" outlineLevel="0" collapsed="false">
      <c r="A409" s="23"/>
      <c r="B409" s="23"/>
      <c r="C409" s="23"/>
      <c r="D409" s="23"/>
      <c r="E409" s="23"/>
      <c r="F409" s="23"/>
      <c r="G409" s="23"/>
      <c r="H409" s="23"/>
      <c r="I409" s="23"/>
      <c r="J409" s="23"/>
      <c r="L409" s="23"/>
      <c r="M409" s="23"/>
      <c r="N409" s="23"/>
      <c r="O409" s="23"/>
      <c r="P409" s="23"/>
      <c r="Q409" s="23"/>
      <c r="R409" s="23"/>
      <c r="S409" s="23"/>
      <c r="T409" s="23"/>
      <c r="U409" s="23"/>
      <c r="V409" s="23"/>
      <c r="W409" s="23"/>
      <c r="X409" s="23"/>
      <c r="Y409" s="23"/>
      <c r="Z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row>
    <row r="410" customFormat="false" ht="15.75" hidden="false" customHeight="true" outlineLevel="0" collapsed="false">
      <c r="A410" s="23"/>
      <c r="B410" s="23"/>
      <c r="C410" s="23"/>
      <c r="D410" s="23"/>
      <c r="E410" s="23"/>
      <c r="F410" s="23"/>
      <c r="G410" s="23"/>
      <c r="H410" s="23"/>
      <c r="I410" s="23"/>
      <c r="J410" s="23"/>
      <c r="L410" s="23"/>
      <c r="M410" s="23"/>
      <c r="N410" s="23"/>
      <c r="O410" s="23"/>
      <c r="P410" s="23"/>
      <c r="Q410" s="23"/>
      <c r="R410" s="23"/>
      <c r="S410" s="23"/>
      <c r="T410" s="23"/>
      <c r="U410" s="23"/>
      <c r="V410" s="23"/>
      <c r="W410" s="23"/>
      <c r="X410" s="23"/>
      <c r="Y410" s="23"/>
      <c r="Z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row>
    <row r="411" customFormat="false" ht="15.75" hidden="false" customHeight="true" outlineLevel="0" collapsed="false">
      <c r="A411" s="23"/>
      <c r="B411" s="23"/>
      <c r="C411" s="23"/>
      <c r="D411" s="23"/>
      <c r="E411" s="23"/>
      <c r="F411" s="23"/>
      <c r="G411" s="23"/>
      <c r="H411" s="23"/>
      <c r="I411" s="23"/>
      <c r="J411" s="23"/>
      <c r="L411" s="23"/>
      <c r="M411" s="23"/>
      <c r="N411" s="23"/>
      <c r="O411" s="23"/>
      <c r="P411" s="23"/>
      <c r="Q411" s="23"/>
      <c r="R411" s="23"/>
      <c r="S411" s="23"/>
      <c r="T411" s="23"/>
      <c r="U411" s="23"/>
      <c r="V411" s="23"/>
      <c r="W411" s="23"/>
      <c r="X411" s="23"/>
      <c r="Y411" s="23"/>
      <c r="Z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row>
    <row r="412" customFormat="false" ht="15.75" hidden="false" customHeight="true" outlineLevel="0" collapsed="false">
      <c r="A412" s="23"/>
      <c r="B412" s="23"/>
      <c r="C412" s="23"/>
      <c r="D412" s="23"/>
      <c r="E412" s="23"/>
      <c r="F412" s="23"/>
      <c r="G412" s="23"/>
      <c r="H412" s="23"/>
      <c r="I412" s="23"/>
      <c r="J412" s="23"/>
      <c r="L412" s="23"/>
      <c r="M412" s="23"/>
      <c r="N412" s="23"/>
      <c r="O412" s="23"/>
      <c r="P412" s="23"/>
      <c r="Q412" s="23"/>
      <c r="R412" s="23"/>
      <c r="S412" s="23"/>
      <c r="T412" s="23"/>
      <c r="U412" s="23"/>
      <c r="V412" s="23"/>
      <c r="W412" s="23"/>
      <c r="X412" s="23"/>
      <c r="Y412" s="23"/>
      <c r="Z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row>
    <row r="413" customFormat="false" ht="15.75" hidden="false" customHeight="true" outlineLevel="0" collapsed="false">
      <c r="A413" s="23"/>
      <c r="B413" s="23"/>
      <c r="C413" s="23"/>
      <c r="D413" s="23"/>
      <c r="E413" s="23"/>
      <c r="F413" s="23"/>
      <c r="G413" s="23"/>
      <c r="H413" s="23"/>
      <c r="I413" s="23"/>
      <c r="J413" s="23"/>
      <c r="L413" s="23"/>
      <c r="M413" s="23"/>
      <c r="N413" s="23"/>
      <c r="O413" s="23"/>
      <c r="P413" s="23"/>
      <c r="Q413" s="23"/>
      <c r="R413" s="23"/>
      <c r="S413" s="23"/>
      <c r="T413" s="23"/>
      <c r="U413" s="23"/>
      <c r="V413" s="23"/>
      <c r="W413" s="23"/>
      <c r="X413" s="23"/>
      <c r="Y413" s="23"/>
      <c r="Z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row>
    <row r="414" customFormat="false" ht="15.75" hidden="false" customHeight="true" outlineLevel="0" collapsed="false">
      <c r="A414" s="23"/>
      <c r="B414" s="23"/>
      <c r="C414" s="23"/>
      <c r="D414" s="23"/>
      <c r="E414" s="23"/>
      <c r="F414" s="23"/>
      <c r="G414" s="23"/>
      <c r="H414" s="23"/>
      <c r="I414" s="23"/>
      <c r="J414" s="23"/>
      <c r="L414" s="23"/>
      <c r="M414" s="23"/>
      <c r="N414" s="23"/>
      <c r="O414" s="23"/>
      <c r="P414" s="23"/>
      <c r="Q414" s="23"/>
      <c r="R414" s="23"/>
      <c r="S414" s="23"/>
      <c r="T414" s="23"/>
      <c r="U414" s="23"/>
      <c r="V414" s="23"/>
      <c r="W414" s="23"/>
      <c r="X414" s="23"/>
      <c r="Y414" s="23"/>
      <c r="Z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row>
    <row r="415" customFormat="false" ht="15.75" hidden="false" customHeight="true" outlineLevel="0" collapsed="false">
      <c r="A415" s="23"/>
      <c r="B415" s="23"/>
      <c r="C415" s="23"/>
      <c r="D415" s="23"/>
      <c r="E415" s="23"/>
      <c r="F415" s="23"/>
      <c r="G415" s="23"/>
      <c r="H415" s="23"/>
      <c r="I415" s="23"/>
      <c r="J415" s="23"/>
      <c r="L415" s="23"/>
      <c r="M415" s="23"/>
      <c r="N415" s="23"/>
      <c r="O415" s="23"/>
      <c r="P415" s="23"/>
      <c r="Q415" s="23"/>
      <c r="R415" s="23"/>
      <c r="S415" s="23"/>
      <c r="T415" s="23"/>
      <c r="U415" s="23"/>
      <c r="V415" s="23"/>
      <c r="W415" s="23"/>
      <c r="X415" s="23"/>
      <c r="Y415" s="23"/>
      <c r="Z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row>
    <row r="416" customFormat="false" ht="15.75" hidden="false" customHeight="true" outlineLevel="0" collapsed="false">
      <c r="A416" s="23"/>
      <c r="B416" s="23"/>
      <c r="C416" s="23"/>
      <c r="D416" s="23"/>
      <c r="E416" s="23"/>
      <c r="F416" s="23"/>
      <c r="G416" s="23"/>
      <c r="H416" s="23"/>
      <c r="I416" s="23"/>
      <c r="J416" s="23"/>
      <c r="L416" s="23"/>
      <c r="M416" s="23"/>
      <c r="N416" s="23"/>
      <c r="O416" s="23"/>
      <c r="P416" s="23"/>
      <c r="Q416" s="23"/>
      <c r="R416" s="23"/>
      <c r="S416" s="23"/>
      <c r="T416" s="23"/>
      <c r="U416" s="23"/>
      <c r="V416" s="23"/>
      <c r="W416" s="23"/>
      <c r="X416" s="23"/>
      <c r="Y416" s="23"/>
      <c r="Z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row>
    <row r="417" customFormat="false" ht="15.75" hidden="false" customHeight="true" outlineLevel="0" collapsed="false">
      <c r="A417" s="23"/>
      <c r="B417" s="23"/>
      <c r="C417" s="23"/>
      <c r="D417" s="23"/>
      <c r="E417" s="23"/>
      <c r="F417" s="23"/>
      <c r="G417" s="23"/>
      <c r="H417" s="23"/>
      <c r="I417" s="23"/>
      <c r="J417" s="23"/>
      <c r="L417" s="23"/>
      <c r="M417" s="23"/>
      <c r="N417" s="23"/>
      <c r="O417" s="23"/>
      <c r="P417" s="23"/>
      <c r="Q417" s="23"/>
      <c r="R417" s="23"/>
      <c r="S417" s="23"/>
      <c r="T417" s="23"/>
      <c r="U417" s="23"/>
      <c r="V417" s="23"/>
      <c r="W417" s="23"/>
      <c r="X417" s="23"/>
      <c r="Y417" s="23"/>
      <c r="Z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row>
    <row r="418" customFormat="false" ht="15.75" hidden="false" customHeight="true" outlineLevel="0" collapsed="false">
      <c r="A418" s="23"/>
      <c r="B418" s="23"/>
      <c r="C418" s="23"/>
      <c r="D418" s="23"/>
      <c r="E418" s="23"/>
      <c r="F418" s="23"/>
      <c r="G418" s="23"/>
      <c r="H418" s="23"/>
      <c r="I418" s="23"/>
      <c r="J418" s="23"/>
      <c r="L418" s="23"/>
      <c r="M418" s="23"/>
      <c r="N418" s="23"/>
      <c r="O418" s="23"/>
      <c r="P418" s="23"/>
      <c r="Q418" s="23"/>
      <c r="R418" s="23"/>
      <c r="S418" s="23"/>
      <c r="T418" s="23"/>
      <c r="U418" s="23"/>
      <c r="V418" s="23"/>
      <c r="W418" s="23"/>
      <c r="X418" s="23"/>
      <c r="Y418" s="23"/>
      <c r="Z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row>
    <row r="419" customFormat="false" ht="15.75" hidden="false" customHeight="true" outlineLevel="0" collapsed="false">
      <c r="A419" s="23"/>
      <c r="B419" s="23"/>
      <c r="C419" s="23"/>
      <c r="D419" s="23"/>
      <c r="E419" s="23"/>
      <c r="F419" s="23"/>
      <c r="G419" s="23"/>
      <c r="H419" s="23"/>
      <c r="I419" s="23"/>
      <c r="J419" s="23"/>
      <c r="L419" s="23"/>
      <c r="M419" s="23"/>
      <c r="N419" s="23"/>
      <c r="O419" s="23"/>
      <c r="P419" s="23"/>
      <c r="Q419" s="23"/>
      <c r="R419" s="23"/>
      <c r="S419" s="23"/>
      <c r="T419" s="23"/>
      <c r="U419" s="23"/>
      <c r="V419" s="23"/>
      <c r="W419" s="23"/>
      <c r="X419" s="23"/>
      <c r="Y419" s="23"/>
      <c r="Z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row>
    <row r="420" customFormat="false" ht="15.75" hidden="false" customHeight="true" outlineLevel="0" collapsed="false">
      <c r="A420" s="23"/>
      <c r="B420" s="23"/>
      <c r="C420" s="23"/>
      <c r="D420" s="23"/>
      <c r="E420" s="23"/>
      <c r="F420" s="23"/>
      <c r="G420" s="23"/>
      <c r="H420" s="23"/>
      <c r="I420" s="23"/>
      <c r="J420" s="23"/>
      <c r="L420" s="23"/>
      <c r="M420" s="23"/>
      <c r="N420" s="23"/>
      <c r="O420" s="23"/>
      <c r="P420" s="23"/>
      <c r="Q420" s="23"/>
      <c r="R420" s="23"/>
      <c r="S420" s="23"/>
      <c r="T420" s="23"/>
      <c r="U420" s="23"/>
      <c r="V420" s="23"/>
      <c r="W420" s="23"/>
      <c r="X420" s="23"/>
      <c r="Y420" s="23"/>
      <c r="Z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row>
    <row r="421" customFormat="false" ht="15.75" hidden="false" customHeight="true" outlineLevel="0" collapsed="false">
      <c r="A421" s="23"/>
      <c r="B421" s="23"/>
      <c r="C421" s="23"/>
      <c r="D421" s="23"/>
      <c r="E421" s="23"/>
      <c r="F421" s="23"/>
      <c r="G421" s="23"/>
      <c r="H421" s="23"/>
      <c r="I421" s="23"/>
      <c r="J421" s="23"/>
      <c r="L421" s="23"/>
      <c r="M421" s="23"/>
      <c r="N421" s="23"/>
      <c r="O421" s="23"/>
      <c r="P421" s="23"/>
      <c r="Q421" s="23"/>
      <c r="R421" s="23"/>
      <c r="S421" s="23"/>
      <c r="T421" s="23"/>
      <c r="U421" s="23"/>
      <c r="V421" s="23"/>
      <c r="W421" s="23"/>
      <c r="X421" s="23"/>
      <c r="Y421" s="23"/>
      <c r="Z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row>
    <row r="422" customFormat="false" ht="15.75" hidden="false" customHeight="true" outlineLevel="0" collapsed="false">
      <c r="A422" s="23"/>
      <c r="B422" s="23"/>
      <c r="C422" s="23"/>
      <c r="D422" s="23"/>
      <c r="E422" s="23"/>
      <c r="F422" s="23"/>
      <c r="G422" s="23"/>
      <c r="H422" s="23"/>
      <c r="I422" s="23"/>
      <c r="J422" s="23"/>
      <c r="L422" s="23"/>
      <c r="M422" s="23"/>
      <c r="N422" s="23"/>
      <c r="O422" s="23"/>
      <c r="P422" s="23"/>
      <c r="Q422" s="23"/>
      <c r="R422" s="23"/>
      <c r="S422" s="23"/>
      <c r="T422" s="23"/>
      <c r="U422" s="23"/>
      <c r="V422" s="23"/>
      <c r="W422" s="23"/>
      <c r="X422" s="23"/>
      <c r="Y422" s="23"/>
      <c r="Z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row>
    <row r="423" customFormat="false" ht="15.75" hidden="false" customHeight="true" outlineLevel="0" collapsed="false">
      <c r="A423" s="23"/>
      <c r="B423" s="23"/>
      <c r="C423" s="23"/>
      <c r="D423" s="23"/>
      <c r="E423" s="23"/>
      <c r="F423" s="23"/>
      <c r="G423" s="23"/>
      <c r="H423" s="23"/>
      <c r="I423" s="23"/>
      <c r="J423" s="23"/>
      <c r="L423" s="23"/>
      <c r="M423" s="23"/>
      <c r="N423" s="23"/>
      <c r="O423" s="23"/>
      <c r="P423" s="23"/>
      <c r="Q423" s="23"/>
      <c r="R423" s="23"/>
      <c r="S423" s="23"/>
      <c r="T423" s="23"/>
      <c r="U423" s="23"/>
      <c r="V423" s="23"/>
      <c r="W423" s="23"/>
      <c r="X423" s="23"/>
      <c r="Y423" s="23"/>
      <c r="Z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row>
    <row r="424" customFormat="false" ht="15.75" hidden="false" customHeight="true" outlineLevel="0" collapsed="false">
      <c r="A424" s="23"/>
      <c r="B424" s="23"/>
      <c r="C424" s="23"/>
      <c r="D424" s="23"/>
      <c r="E424" s="23"/>
      <c r="F424" s="23"/>
      <c r="G424" s="23"/>
      <c r="H424" s="23"/>
      <c r="I424" s="23"/>
      <c r="J424" s="23"/>
      <c r="L424" s="23"/>
      <c r="M424" s="23"/>
      <c r="N424" s="23"/>
      <c r="O424" s="23"/>
      <c r="P424" s="23"/>
      <c r="Q424" s="23"/>
      <c r="R424" s="23"/>
      <c r="S424" s="23"/>
      <c r="T424" s="23"/>
      <c r="U424" s="23"/>
      <c r="V424" s="23"/>
      <c r="W424" s="23"/>
      <c r="X424" s="23"/>
      <c r="Y424" s="23"/>
      <c r="Z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row>
    <row r="425" customFormat="false" ht="15.75" hidden="false" customHeight="true" outlineLevel="0" collapsed="false">
      <c r="A425" s="23"/>
      <c r="B425" s="23"/>
      <c r="C425" s="23"/>
      <c r="D425" s="23"/>
      <c r="E425" s="23"/>
      <c r="F425" s="23"/>
      <c r="G425" s="23"/>
      <c r="H425" s="23"/>
      <c r="I425" s="23"/>
      <c r="J425" s="23"/>
      <c r="L425" s="23"/>
      <c r="M425" s="23"/>
      <c r="N425" s="23"/>
      <c r="O425" s="23"/>
      <c r="P425" s="23"/>
      <c r="Q425" s="23"/>
      <c r="R425" s="23"/>
      <c r="S425" s="23"/>
      <c r="T425" s="23"/>
      <c r="U425" s="23"/>
      <c r="V425" s="23"/>
      <c r="W425" s="23"/>
      <c r="X425" s="23"/>
      <c r="Y425" s="23"/>
      <c r="Z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row>
    <row r="426" customFormat="false" ht="15.75" hidden="false" customHeight="true" outlineLevel="0" collapsed="false">
      <c r="A426" s="23"/>
      <c r="B426" s="23"/>
      <c r="C426" s="23"/>
      <c r="D426" s="23"/>
      <c r="E426" s="23"/>
      <c r="F426" s="23"/>
      <c r="G426" s="23"/>
      <c r="H426" s="23"/>
      <c r="I426" s="23"/>
      <c r="J426" s="23"/>
      <c r="L426" s="23"/>
      <c r="M426" s="23"/>
      <c r="N426" s="23"/>
      <c r="O426" s="23"/>
      <c r="P426" s="23"/>
      <c r="Q426" s="23"/>
      <c r="R426" s="23"/>
      <c r="S426" s="23"/>
      <c r="T426" s="23"/>
      <c r="U426" s="23"/>
      <c r="V426" s="23"/>
      <c r="W426" s="23"/>
      <c r="X426" s="23"/>
      <c r="Y426" s="23"/>
      <c r="Z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row>
    <row r="427" customFormat="false" ht="15.75" hidden="false" customHeight="true" outlineLevel="0" collapsed="false">
      <c r="A427" s="23"/>
      <c r="B427" s="23"/>
      <c r="C427" s="23"/>
      <c r="D427" s="23"/>
      <c r="E427" s="23"/>
      <c r="F427" s="23"/>
      <c r="G427" s="23"/>
      <c r="H427" s="23"/>
      <c r="I427" s="23"/>
      <c r="J427" s="23"/>
      <c r="L427" s="23"/>
      <c r="M427" s="23"/>
      <c r="N427" s="23"/>
      <c r="O427" s="23"/>
      <c r="P427" s="23"/>
      <c r="Q427" s="23"/>
      <c r="R427" s="23"/>
      <c r="S427" s="23"/>
      <c r="T427" s="23"/>
      <c r="U427" s="23"/>
      <c r="V427" s="23"/>
      <c r="W427" s="23"/>
      <c r="X427" s="23"/>
      <c r="Y427" s="23"/>
      <c r="Z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row>
    <row r="428" customFormat="false" ht="15.75" hidden="false" customHeight="true" outlineLevel="0" collapsed="false">
      <c r="A428" s="23"/>
      <c r="B428" s="23"/>
      <c r="C428" s="23"/>
      <c r="D428" s="23"/>
      <c r="E428" s="23"/>
      <c r="F428" s="23"/>
      <c r="G428" s="23"/>
      <c r="H428" s="23"/>
      <c r="I428" s="23"/>
      <c r="J428" s="23"/>
      <c r="L428" s="23"/>
      <c r="M428" s="23"/>
      <c r="N428" s="23"/>
      <c r="O428" s="23"/>
      <c r="P428" s="23"/>
      <c r="Q428" s="23"/>
      <c r="R428" s="23"/>
      <c r="S428" s="23"/>
      <c r="T428" s="23"/>
      <c r="U428" s="23"/>
      <c r="V428" s="23"/>
      <c r="W428" s="23"/>
      <c r="X428" s="23"/>
      <c r="Y428" s="23"/>
      <c r="Z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row>
    <row r="429" customFormat="false" ht="15.75" hidden="false" customHeight="true" outlineLevel="0" collapsed="false">
      <c r="A429" s="23"/>
      <c r="B429" s="23"/>
      <c r="C429" s="23"/>
      <c r="D429" s="23"/>
      <c r="E429" s="23"/>
      <c r="F429" s="23"/>
      <c r="G429" s="23"/>
      <c r="H429" s="23"/>
      <c r="I429" s="23"/>
      <c r="J429" s="23"/>
      <c r="L429" s="23"/>
      <c r="M429" s="23"/>
      <c r="N429" s="23"/>
      <c r="O429" s="23"/>
      <c r="P429" s="23"/>
      <c r="Q429" s="23"/>
      <c r="R429" s="23"/>
      <c r="S429" s="23"/>
      <c r="T429" s="23"/>
      <c r="U429" s="23"/>
      <c r="V429" s="23"/>
      <c r="W429" s="23"/>
      <c r="X429" s="23"/>
      <c r="Y429" s="23"/>
      <c r="Z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row>
    <row r="430" customFormat="false" ht="15.75" hidden="false" customHeight="true" outlineLevel="0" collapsed="false">
      <c r="A430" s="23"/>
      <c r="B430" s="23"/>
      <c r="C430" s="23"/>
      <c r="D430" s="23"/>
      <c r="E430" s="23"/>
      <c r="F430" s="23"/>
      <c r="G430" s="23"/>
      <c r="H430" s="23"/>
      <c r="I430" s="23"/>
      <c r="J430" s="23"/>
      <c r="L430" s="23"/>
      <c r="M430" s="23"/>
      <c r="N430" s="23"/>
      <c r="O430" s="23"/>
      <c r="P430" s="23"/>
      <c r="Q430" s="23"/>
      <c r="R430" s="23"/>
      <c r="S430" s="23"/>
      <c r="T430" s="23"/>
      <c r="U430" s="23"/>
      <c r="V430" s="23"/>
      <c r="W430" s="23"/>
      <c r="X430" s="23"/>
      <c r="Y430" s="23"/>
      <c r="Z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row>
    <row r="431" customFormat="false" ht="15.75" hidden="false" customHeight="true" outlineLevel="0" collapsed="false">
      <c r="A431" s="23"/>
      <c r="B431" s="23"/>
      <c r="C431" s="23"/>
      <c r="D431" s="23"/>
      <c r="E431" s="23"/>
      <c r="F431" s="23"/>
      <c r="G431" s="23"/>
      <c r="H431" s="23"/>
      <c r="I431" s="23"/>
      <c r="J431" s="23"/>
      <c r="L431" s="23"/>
      <c r="M431" s="23"/>
      <c r="N431" s="23"/>
      <c r="O431" s="23"/>
      <c r="P431" s="23"/>
      <c r="Q431" s="23"/>
      <c r="R431" s="23"/>
      <c r="S431" s="23"/>
      <c r="T431" s="23"/>
      <c r="U431" s="23"/>
      <c r="V431" s="23"/>
      <c r="W431" s="23"/>
      <c r="X431" s="23"/>
      <c r="Y431" s="23"/>
      <c r="Z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row>
    <row r="432" customFormat="false" ht="15.75" hidden="false" customHeight="true" outlineLevel="0" collapsed="false">
      <c r="A432" s="23"/>
      <c r="B432" s="23"/>
      <c r="C432" s="23"/>
      <c r="D432" s="23"/>
      <c r="E432" s="23"/>
      <c r="F432" s="23"/>
      <c r="G432" s="23"/>
      <c r="H432" s="23"/>
      <c r="I432" s="23"/>
      <c r="J432" s="23"/>
      <c r="L432" s="23"/>
      <c r="M432" s="23"/>
      <c r="N432" s="23"/>
      <c r="O432" s="23"/>
      <c r="P432" s="23"/>
      <c r="Q432" s="23"/>
      <c r="R432" s="23"/>
      <c r="S432" s="23"/>
      <c r="T432" s="23"/>
      <c r="U432" s="23"/>
      <c r="V432" s="23"/>
      <c r="W432" s="23"/>
      <c r="X432" s="23"/>
      <c r="Y432" s="23"/>
      <c r="Z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row>
    <row r="433" customFormat="false" ht="15.75" hidden="false" customHeight="true" outlineLevel="0" collapsed="false">
      <c r="A433" s="23"/>
      <c r="B433" s="23"/>
      <c r="C433" s="23"/>
      <c r="D433" s="23"/>
      <c r="E433" s="23"/>
      <c r="F433" s="23"/>
      <c r="G433" s="23"/>
      <c r="H433" s="23"/>
      <c r="I433" s="23"/>
      <c r="J433" s="23"/>
      <c r="L433" s="23"/>
      <c r="M433" s="23"/>
      <c r="N433" s="23"/>
      <c r="O433" s="23"/>
      <c r="P433" s="23"/>
      <c r="Q433" s="23"/>
      <c r="R433" s="23"/>
      <c r="S433" s="23"/>
      <c r="T433" s="23"/>
      <c r="U433" s="23"/>
      <c r="V433" s="23"/>
      <c r="W433" s="23"/>
      <c r="X433" s="23"/>
      <c r="Y433" s="23"/>
      <c r="Z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row>
    <row r="434" customFormat="false" ht="15.75" hidden="false" customHeight="true" outlineLevel="0" collapsed="false">
      <c r="A434" s="23"/>
      <c r="B434" s="23"/>
      <c r="C434" s="23"/>
      <c r="D434" s="23"/>
      <c r="E434" s="23"/>
      <c r="F434" s="23"/>
      <c r="G434" s="23"/>
      <c r="H434" s="23"/>
      <c r="I434" s="23"/>
      <c r="J434" s="23"/>
      <c r="L434" s="23"/>
      <c r="M434" s="23"/>
      <c r="N434" s="23"/>
      <c r="O434" s="23"/>
      <c r="P434" s="23"/>
      <c r="Q434" s="23"/>
      <c r="R434" s="23"/>
      <c r="S434" s="23"/>
      <c r="T434" s="23"/>
      <c r="U434" s="23"/>
      <c r="V434" s="23"/>
      <c r="W434" s="23"/>
      <c r="X434" s="23"/>
      <c r="Y434" s="23"/>
      <c r="Z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row>
    <row r="435" customFormat="false" ht="15.75" hidden="false" customHeight="true" outlineLevel="0" collapsed="false">
      <c r="A435" s="23"/>
      <c r="B435" s="23"/>
      <c r="C435" s="23"/>
      <c r="D435" s="23"/>
      <c r="E435" s="23"/>
      <c r="F435" s="23"/>
      <c r="G435" s="23"/>
      <c r="H435" s="23"/>
      <c r="I435" s="23"/>
      <c r="J435" s="23"/>
      <c r="L435" s="23"/>
      <c r="M435" s="23"/>
      <c r="N435" s="23"/>
      <c r="O435" s="23"/>
      <c r="P435" s="23"/>
      <c r="Q435" s="23"/>
      <c r="R435" s="23"/>
      <c r="S435" s="23"/>
      <c r="T435" s="23"/>
      <c r="U435" s="23"/>
      <c r="V435" s="23"/>
      <c r="W435" s="23"/>
      <c r="X435" s="23"/>
      <c r="Y435" s="23"/>
      <c r="Z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row>
    <row r="436" customFormat="false" ht="15.75" hidden="false" customHeight="true" outlineLevel="0" collapsed="false">
      <c r="A436" s="23"/>
      <c r="B436" s="23"/>
      <c r="C436" s="23"/>
      <c r="D436" s="23"/>
      <c r="E436" s="23"/>
      <c r="F436" s="23"/>
      <c r="G436" s="23"/>
      <c r="H436" s="23"/>
      <c r="I436" s="23"/>
      <c r="J436" s="23"/>
      <c r="L436" s="23"/>
      <c r="M436" s="23"/>
      <c r="N436" s="23"/>
      <c r="O436" s="23"/>
      <c r="P436" s="23"/>
      <c r="Q436" s="23"/>
      <c r="R436" s="23"/>
      <c r="S436" s="23"/>
      <c r="T436" s="23"/>
      <c r="U436" s="23"/>
      <c r="V436" s="23"/>
      <c r="W436" s="23"/>
      <c r="X436" s="23"/>
      <c r="Y436" s="23"/>
      <c r="Z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row>
    <row r="437" customFormat="false" ht="15.75" hidden="false" customHeight="true" outlineLevel="0" collapsed="false">
      <c r="A437" s="23"/>
      <c r="B437" s="23"/>
      <c r="C437" s="23"/>
      <c r="D437" s="23"/>
      <c r="E437" s="23"/>
      <c r="F437" s="23"/>
      <c r="G437" s="23"/>
      <c r="H437" s="23"/>
      <c r="I437" s="23"/>
      <c r="J437" s="23"/>
      <c r="L437" s="23"/>
      <c r="M437" s="23"/>
      <c r="N437" s="23"/>
      <c r="O437" s="23"/>
      <c r="P437" s="23"/>
      <c r="Q437" s="23"/>
      <c r="R437" s="23"/>
      <c r="S437" s="23"/>
      <c r="T437" s="23"/>
      <c r="U437" s="23"/>
      <c r="V437" s="23"/>
      <c r="W437" s="23"/>
      <c r="X437" s="23"/>
      <c r="Y437" s="23"/>
      <c r="Z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row>
    <row r="438" customFormat="false" ht="15.75" hidden="false" customHeight="true" outlineLevel="0" collapsed="false">
      <c r="A438" s="23"/>
      <c r="B438" s="23"/>
      <c r="C438" s="23"/>
      <c r="D438" s="23"/>
      <c r="E438" s="23"/>
      <c r="F438" s="23"/>
      <c r="G438" s="23"/>
      <c r="H438" s="23"/>
      <c r="I438" s="23"/>
      <c r="J438" s="23"/>
      <c r="L438" s="23"/>
      <c r="M438" s="23"/>
      <c r="N438" s="23"/>
      <c r="O438" s="23"/>
      <c r="P438" s="23"/>
      <c r="Q438" s="23"/>
      <c r="R438" s="23"/>
      <c r="S438" s="23"/>
      <c r="T438" s="23"/>
      <c r="U438" s="23"/>
      <c r="V438" s="23"/>
      <c r="W438" s="23"/>
      <c r="X438" s="23"/>
      <c r="Y438" s="23"/>
      <c r="Z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row>
    <row r="439" customFormat="false" ht="15.75" hidden="false" customHeight="true" outlineLevel="0" collapsed="false">
      <c r="A439" s="23"/>
      <c r="B439" s="23"/>
      <c r="C439" s="23"/>
      <c r="D439" s="23"/>
      <c r="E439" s="23"/>
      <c r="F439" s="23"/>
      <c r="G439" s="23"/>
      <c r="H439" s="23"/>
      <c r="I439" s="23"/>
      <c r="J439" s="23"/>
      <c r="L439" s="23"/>
      <c r="M439" s="23"/>
      <c r="N439" s="23"/>
      <c r="O439" s="23"/>
      <c r="P439" s="23"/>
      <c r="Q439" s="23"/>
      <c r="R439" s="23"/>
      <c r="S439" s="23"/>
      <c r="T439" s="23"/>
      <c r="U439" s="23"/>
      <c r="V439" s="23"/>
      <c r="W439" s="23"/>
      <c r="X439" s="23"/>
      <c r="Y439" s="23"/>
      <c r="Z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row>
    <row r="440" customFormat="false" ht="15.75" hidden="false" customHeight="true" outlineLevel="0" collapsed="false">
      <c r="A440" s="23"/>
      <c r="B440" s="23"/>
      <c r="C440" s="23"/>
      <c r="D440" s="23"/>
      <c r="E440" s="23"/>
      <c r="F440" s="23"/>
      <c r="G440" s="23"/>
      <c r="H440" s="23"/>
      <c r="I440" s="23"/>
      <c r="J440" s="23"/>
      <c r="L440" s="23"/>
      <c r="M440" s="23"/>
      <c r="N440" s="23"/>
      <c r="O440" s="23"/>
      <c r="P440" s="23"/>
      <c r="Q440" s="23"/>
      <c r="R440" s="23"/>
      <c r="S440" s="23"/>
      <c r="T440" s="23"/>
      <c r="U440" s="23"/>
      <c r="V440" s="23"/>
      <c r="W440" s="23"/>
      <c r="X440" s="23"/>
      <c r="Y440" s="23"/>
      <c r="Z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row>
    <row r="441" customFormat="false" ht="15.75" hidden="false" customHeight="true" outlineLevel="0" collapsed="false">
      <c r="A441" s="23"/>
      <c r="B441" s="23"/>
      <c r="C441" s="23"/>
      <c r="D441" s="23"/>
      <c r="E441" s="23"/>
      <c r="F441" s="23"/>
      <c r="G441" s="23"/>
      <c r="H441" s="23"/>
      <c r="I441" s="23"/>
      <c r="J441" s="23"/>
      <c r="L441" s="23"/>
      <c r="M441" s="23"/>
      <c r="N441" s="23"/>
      <c r="O441" s="23"/>
      <c r="P441" s="23"/>
      <c r="Q441" s="23"/>
      <c r="R441" s="23"/>
      <c r="S441" s="23"/>
      <c r="T441" s="23"/>
      <c r="U441" s="23"/>
      <c r="V441" s="23"/>
      <c r="W441" s="23"/>
      <c r="X441" s="23"/>
      <c r="Y441" s="23"/>
      <c r="Z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row>
    <row r="442" customFormat="false" ht="15.75" hidden="false" customHeight="true" outlineLevel="0" collapsed="false">
      <c r="A442" s="23"/>
      <c r="B442" s="23"/>
      <c r="C442" s="23"/>
      <c r="D442" s="23"/>
      <c r="E442" s="23"/>
      <c r="F442" s="23"/>
      <c r="G442" s="23"/>
      <c r="H442" s="23"/>
      <c r="I442" s="23"/>
      <c r="J442" s="23"/>
      <c r="L442" s="23"/>
      <c r="M442" s="23"/>
      <c r="N442" s="23"/>
      <c r="O442" s="23"/>
      <c r="P442" s="23"/>
      <c r="Q442" s="23"/>
      <c r="R442" s="23"/>
      <c r="S442" s="23"/>
      <c r="T442" s="23"/>
      <c r="U442" s="23"/>
      <c r="V442" s="23"/>
      <c r="W442" s="23"/>
      <c r="X442" s="23"/>
      <c r="Y442" s="23"/>
      <c r="Z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row>
    <row r="443" customFormat="false" ht="15.75" hidden="false" customHeight="true" outlineLevel="0" collapsed="false">
      <c r="A443" s="23"/>
      <c r="B443" s="23"/>
      <c r="C443" s="23"/>
      <c r="D443" s="23"/>
      <c r="E443" s="23"/>
      <c r="F443" s="23"/>
      <c r="G443" s="23"/>
      <c r="H443" s="23"/>
      <c r="I443" s="23"/>
      <c r="J443" s="23"/>
      <c r="L443" s="23"/>
      <c r="M443" s="23"/>
      <c r="N443" s="23"/>
      <c r="O443" s="23"/>
      <c r="P443" s="23"/>
      <c r="Q443" s="23"/>
      <c r="R443" s="23"/>
      <c r="S443" s="23"/>
      <c r="T443" s="23"/>
      <c r="U443" s="23"/>
      <c r="V443" s="23"/>
      <c r="W443" s="23"/>
      <c r="X443" s="23"/>
      <c r="Y443" s="23"/>
      <c r="Z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row>
    <row r="444" customFormat="false" ht="15.75" hidden="false" customHeight="true" outlineLevel="0" collapsed="false">
      <c r="A444" s="23"/>
      <c r="B444" s="23"/>
      <c r="C444" s="23"/>
      <c r="D444" s="23"/>
      <c r="E444" s="23"/>
      <c r="F444" s="23"/>
      <c r="G444" s="23"/>
      <c r="H444" s="23"/>
      <c r="I444" s="23"/>
      <c r="J444" s="23"/>
      <c r="L444" s="23"/>
      <c r="M444" s="23"/>
      <c r="N444" s="23"/>
      <c r="O444" s="23"/>
      <c r="P444" s="23"/>
      <c r="Q444" s="23"/>
      <c r="R444" s="23"/>
      <c r="S444" s="23"/>
      <c r="T444" s="23"/>
      <c r="U444" s="23"/>
      <c r="V444" s="23"/>
      <c r="W444" s="23"/>
      <c r="X444" s="23"/>
      <c r="Y444" s="23"/>
      <c r="Z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row>
    <row r="445" customFormat="false" ht="15.75" hidden="false" customHeight="true" outlineLevel="0" collapsed="false">
      <c r="A445" s="23"/>
      <c r="B445" s="23"/>
      <c r="C445" s="23"/>
      <c r="D445" s="23"/>
      <c r="E445" s="23"/>
      <c r="F445" s="23"/>
      <c r="G445" s="23"/>
      <c r="H445" s="23"/>
      <c r="I445" s="23"/>
      <c r="J445" s="23"/>
      <c r="L445" s="23"/>
      <c r="M445" s="23"/>
      <c r="N445" s="23"/>
      <c r="O445" s="23"/>
      <c r="P445" s="23"/>
      <c r="Q445" s="23"/>
      <c r="R445" s="23"/>
      <c r="S445" s="23"/>
      <c r="T445" s="23"/>
      <c r="U445" s="23"/>
      <c r="V445" s="23"/>
      <c r="W445" s="23"/>
      <c r="X445" s="23"/>
      <c r="Y445" s="23"/>
      <c r="Z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row>
    <row r="446" customFormat="false" ht="15.75" hidden="false" customHeight="true" outlineLevel="0" collapsed="false">
      <c r="A446" s="23"/>
      <c r="B446" s="23"/>
      <c r="C446" s="23"/>
      <c r="D446" s="23"/>
      <c r="E446" s="23"/>
      <c r="F446" s="23"/>
      <c r="G446" s="23"/>
      <c r="H446" s="23"/>
      <c r="I446" s="23"/>
      <c r="J446" s="23"/>
      <c r="L446" s="23"/>
      <c r="M446" s="23"/>
      <c r="N446" s="23"/>
      <c r="O446" s="23"/>
      <c r="P446" s="23"/>
      <c r="Q446" s="23"/>
      <c r="R446" s="23"/>
      <c r="S446" s="23"/>
      <c r="T446" s="23"/>
      <c r="U446" s="23"/>
      <c r="V446" s="23"/>
      <c r="W446" s="23"/>
      <c r="X446" s="23"/>
      <c r="Y446" s="23"/>
      <c r="Z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row>
    <row r="447" customFormat="false" ht="15.75" hidden="false" customHeight="true" outlineLevel="0" collapsed="false">
      <c r="A447" s="23"/>
      <c r="B447" s="23"/>
      <c r="C447" s="23"/>
      <c r="D447" s="23"/>
      <c r="E447" s="23"/>
      <c r="F447" s="23"/>
      <c r="G447" s="23"/>
      <c r="H447" s="23"/>
      <c r="I447" s="23"/>
      <c r="J447" s="23"/>
      <c r="L447" s="23"/>
      <c r="M447" s="23"/>
      <c r="N447" s="23"/>
      <c r="O447" s="23"/>
      <c r="P447" s="23"/>
      <c r="Q447" s="23"/>
      <c r="R447" s="23"/>
      <c r="S447" s="23"/>
      <c r="T447" s="23"/>
      <c r="U447" s="23"/>
      <c r="V447" s="23"/>
      <c r="W447" s="23"/>
      <c r="X447" s="23"/>
      <c r="Y447" s="23"/>
      <c r="Z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row>
    <row r="448" customFormat="false" ht="15.75" hidden="false" customHeight="true" outlineLevel="0" collapsed="false">
      <c r="A448" s="23"/>
      <c r="B448" s="23"/>
      <c r="C448" s="23"/>
      <c r="D448" s="23"/>
      <c r="E448" s="23"/>
      <c r="F448" s="23"/>
      <c r="G448" s="23"/>
      <c r="H448" s="23"/>
      <c r="I448" s="23"/>
      <c r="J448" s="23"/>
      <c r="L448" s="23"/>
      <c r="M448" s="23"/>
      <c r="N448" s="23"/>
      <c r="O448" s="23"/>
      <c r="P448" s="23"/>
      <c r="Q448" s="23"/>
      <c r="R448" s="23"/>
      <c r="S448" s="23"/>
      <c r="T448" s="23"/>
      <c r="U448" s="23"/>
      <c r="V448" s="23"/>
      <c r="W448" s="23"/>
      <c r="X448" s="23"/>
      <c r="Y448" s="23"/>
      <c r="Z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row>
    <row r="449" customFormat="false" ht="15.75" hidden="false" customHeight="true" outlineLevel="0" collapsed="false">
      <c r="A449" s="23"/>
      <c r="B449" s="23"/>
      <c r="C449" s="23"/>
      <c r="D449" s="23"/>
      <c r="E449" s="23"/>
      <c r="F449" s="23"/>
      <c r="G449" s="23"/>
      <c r="H449" s="23"/>
      <c r="I449" s="23"/>
      <c r="J449" s="23"/>
      <c r="L449" s="23"/>
      <c r="M449" s="23"/>
      <c r="N449" s="23"/>
      <c r="O449" s="23"/>
      <c r="P449" s="23"/>
      <c r="Q449" s="23"/>
      <c r="R449" s="23"/>
      <c r="S449" s="23"/>
      <c r="T449" s="23"/>
      <c r="U449" s="23"/>
      <c r="V449" s="23"/>
      <c r="W449" s="23"/>
      <c r="X449" s="23"/>
      <c r="Y449" s="23"/>
      <c r="Z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row>
    <row r="450" customFormat="false" ht="15.75" hidden="false" customHeight="true" outlineLevel="0" collapsed="false">
      <c r="A450" s="23"/>
      <c r="B450" s="23"/>
      <c r="C450" s="23"/>
      <c r="D450" s="23"/>
      <c r="E450" s="23"/>
      <c r="F450" s="23"/>
      <c r="G450" s="23"/>
      <c r="H450" s="23"/>
      <c r="I450" s="23"/>
      <c r="J450" s="23"/>
      <c r="L450" s="23"/>
      <c r="M450" s="23"/>
      <c r="N450" s="23"/>
      <c r="O450" s="23"/>
      <c r="P450" s="23"/>
      <c r="Q450" s="23"/>
      <c r="R450" s="23"/>
      <c r="S450" s="23"/>
      <c r="T450" s="23"/>
      <c r="U450" s="23"/>
      <c r="V450" s="23"/>
      <c r="W450" s="23"/>
      <c r="X450" s="23"/>
      <c r="Y450" s="23"/>
      <c r="Z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row>
    <row r="451" customFormat="false" ht="15.75" hidden="false" customHeight="true" outlineLevel="0" collapsed="false">
      <c r="A451" s="23"/>
      <c r="B451" s="23"/>
      <c r="C451" s="23"/>
      <c r="D451" s="23"/>
      <c r="E451" s="23"/>
      <c r="F451" s="23"/>
      <c r="G451" s="23"/>
      <c r="H451" s="23"/>
      <c r="I451" s="23"/>
      <c r="J451" s="23"/>
      <c r="L451" s="23"/>
      <c r="M451" s="23"/>
      <c r="N451" s="23"/>
      <c r="O451" s="23"/>
      <c r="P451" s="23"/>
      <c r="Q451" s="23"/>
      <c r="R451" s="23"/>
      <c r="S451" s="23"/>
      <c r="T451" s="23"/>
      <c r="U451" s="23"/>
      <c r="V451" s="23"/>
      <c r="W451" s="23"/>
      <c r="X451" s="23"/>
      <c r="Y451" s="23"/>
      <c r="Z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row>
    <row r="452" customFormat="false" ht="15.75" hidden="false" customHeight="true" outlineLevel="0" collapsed="false">
      <c r="A452" s="23"/>
      <c r="B452" s="23"/>
      <c r="C452" s="23"/>
      <c r="D452" s="23"/>
      <c r="E452" s="23"/>
      <c r="F452" s="23"/>
      <c r="G452" s="23"/>
      <c r="H452" s="23"/>
      <c r="I452" s="23"/>
      <c r="J452" s="23"/>
      <c r="L452" s="23"/>
      <c r="M452" s="23"/>
      <c r="N452" s="23"/>
      <c r="O452" s="23"/>
      <c r="P452" s="23"/>
      <c r="Q452" s="23"/>
      <c r="R452" s="23"/>
      <c r="S452" s="23"/>
      <c r="T452" s="23"/>
      <c r="U452" s="23"/>
      <c r="V452" s="23"/>
      <c r="W452" s="23"/>
      <c r="X452" s="23"/>
      <c r="Y452" s="23"/>
      <c r="Z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row>
    <row r="453" customFormat="false" ht="15.75" hidden="false" customHeight="true" outlineLevel="0" collapsed="false">
      <c r="A453" s="23"/>
      <c r="B453" s="23"/>
      <c r="C453" s="23"/>
      <c r="D453" s="23"/>
      <c r="E453" s="23"/>
      <c r="F453" s="23"/>
      <c r="G453" s="23"/>
      <c r="H453" s="23"/>
      <c r="I453" s="23"/>
      <c r="J453" s="23"/>
      <c r="L453" s="23"/>
      <c r="M453" s="23"/>
      <c r="N453" s="23"/>
      <c r="O453" s="23"/>
      <c r="P453" s="23"/>
      <c r="Q453" s="23"/>
      <c r="R453" s="23"/>
      <c r="S453" s="23"/>
      <c r="T453" s="23"/>
      <c r="U453" s="23"/>
      <c r="V453" s="23"/>
      <c r="W453" s="23"/>
      <c r="X453" s="23"/>
      <c r="Y453" s="23"/>
      <c r="Z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row>
    <row r="454" customFormat="false" ht="15.75" hidden="false" customHeight="true" outlineLevel="0" collapsed="false">
      <c r="A454" s="23"/>
      <c r="B454" s="23"/>
      <c r="C454" s="23"/>
      <c r="D454" s="23"/>
      <c r="E454" s="23"/>
      <c r="F454" s="23"/>
      <c r="G454" s="23"/>
      <c r="H454" s="23"/>
      <c r="I454" s="23"/>
      <c r="J454" s="23"/>
      <c r="L454" s="23"/>
      <c r="M454" s="23"/>
      <c r="N454" s="23"/>
      <c r="O454" s="23"/>
      <c r="P454" s="23"/>
      <c r="Q454" s="23"/>
      <c r="R454" s="23"/>
      <c r="S454" s="23"/>
      <c r="T454" s="23"/>
      <c r="U454" s="23"/>
      <c r="V454" s="23"/>
      <c r="W454" s="23"/>
      <c r="X454" s="23"/>
      <c r="Y454" s="23"/>
      <c r="Z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row>
    <row r="455" customFormat="false" ht="15.75" hidden="false" customHeight="true" outlineLevel="0" collapsed="false">
      <c r="A455" s="23"/>
      <c r="B455" s="23"/>
      <c r="C455" s="23"/>
      <c r="D455" s="23"/>
      <c r="E455" s="23"/>
      <c r="F455" s="23"/>
      <c r="G455" s="23"/>
      <c r="H455" s="23"/>
      <c r="I455" s="23"/>
      <c r="J455" s="23"/>
      <c r="L455" s="23"/>
      <c r="M455" s="23"/>
      <c r="N455" s="23"/>
      <c r="O455" s="23"/>
      <c r="P455" s="23"/>
      <c r="Q455" s="23"/>
      <c r="R455" s="23"/>
      <c r="S455" s="23"/>
      <c r="T455" s="23"/>
      <c r="U455" s="23"/>
      <c r="V455" s="23"/>
      <c r="W455" s="23"/>
      <c r="X455" s="23"/>
      <c r="Y455" s="23"/>
      <c r="Z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row>
    <row r="456" customFormat="false" ht="15.75" hidden="false" customHeight="true" outlineLevel="0" collapsed="false">
      <c r="A456" s="23"/>
      <c r="B456" s="23"/>
      <c r="C456" s="23"/>
      <c r="D456" s="23"/>
      <c r="E456" s="23"/>
      <c r="F456" s="23"/>
      <c r="G456" s="23"/>
      <c r="H456" s="23"/>
      <c r="I456" s="23"/>
      <c r="J456" s="23"/>
      <c r="L456" s="23"/>
      <c r="M456" s="23"/>
      <c r="N456" s="23"/>
      <c r="O456" s="23"/>
      <c r="P456" s="23"/>
      <c r="Q456" s="23"/>
      <c r="R456" s="23"/>
      <c r="S456" s="23"/>
      <c r="T456" s="23"/>
      <c r="U456" s="23"/>
      <c r="V456" s="23"/>
      <c r="W456" s="23"/>
      <c r="X456" s="23"/>
      <c r="Y456" s="23"/>
      <c r="Z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row>
    <row r="457" customFormat="false" ht="15.75" hidden="false" customHeight="true" outlineLevel="0" collapsed="false">
      <c r="A457" s="23"/>
      <c r="B457" s="23"/>
      <c r="C457" s="23"/>
      <c r="D457" s="23"/>
      <c r="E457" s="23"/>
      <c r="F457" s="23"/>
      <c r="G457" s="23"/>
      <c r="H457" s="23"/>
      <c r="I457" s="23"/>
      <c r="J457" s="23"/>
      <c r="L457" s="23"/>
      <c r="M457" s="23"/>
      <c r="N457" s="23"/>
      <c r="O457" s="23"/>
      <c r="P457" s="23"/>
      <c r="Q457" s="23"/>
      <c r="R457" s="23"/>
      <c r="S457" s="23"/>
      <c r="T457" s="23"/>
      <c r="U457" s="23"/>
      <c r="V457" s="23"/>
      <c r="W457" s="23"/>
      <c r="X457" s="23"/>
      <c r="Y457" s="23"/>
      <c r="Z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row>
    <row r="458" customFormat="false" ht="15.75" hidden="false" customHeight="true" outlineLevel="0" collapsed="false">
      <c r="A458" s="23"/>
      <c r="B458" s="23"/>
      <c r="C458" s="23"/>
      <c r="D458" s="23"/>
      <c r="E458" s="23"/>
      <c r="F458" s="23"/>
      <c r="G458" s="23"/>
      <c r="H458" s="23"/>
      <c r="I458" s="23"/>
      <c r="J458" s="23"/>
      <c r="L458" s="23"/>
      <c r="M458" s="23"/>
      <c r="N458" s="23"/>
      <c r="O458" s="23"/>
      <c r="P458" s="23"/>
      <c r="Q458" s="23"/>
      <c r="R458" s="23"/>
      <c r="S458" s="23"/>
      <c r="T458" s="23"/>
      <c r="U458" s="23"/>
      <c r="V458" s="23"/>
      <c r="W458" s="23"/>
      <c r="X458" s="23"/>
      <c r="Y458" s="23"/>
      <c r="Z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row>
    <row r="459" customFormat="false" ht="15.75" hidden="false" customHeight="true" outlineLevel="0" collapsed="false">
      <c r="A459" s="23"/>
      <c r="B459" s="23"/>
      <c r="C459" s="23"/>
      <c r="D459" s="23"/>
      <c r="E459" s="23"/>
      <c r="F459" s="23"/>
      <c r="G459" s="23"/>
      <c r="H459" s="23"/>
      <c r="I459" s="23"/>
      <c r="J459" s="23"/>
      <c r="L459" s="23"/>
      <c r="M459" s="23"/>
      <c r="N459" s="23"/>
      <c r="O459" s="23"/>
      <c r="P459" s="23"/>
      <c r="Q459" s="23"/>
      <c r="R459" s="23"/>
      <c r="S459" s="23"/>
      <c r="T459" s="23"/>
      <c r="U459" s="23"/>
      <c r="V459" s="23"/>
      <c r="W459" s="23"/>
      <c r="X459" s="23"/>
      <c r="Y459" s="23"/>
      <c r="Z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row>
    <row r="460" customFormat="false" ht="15.75" hidden="false" customHeight="true" outlineLevel="0" collapsed="false">
      <c r="A460" s="23"/>
      <c r="B460" s="23"/>
      <c r="C460" s="23"/>
      <c r="D460" s="23"/>
      <c r="E460" s="23"/>
      <c r="F460" s="23"/>
      <c r="G460" s="23"/>
      <c r="H460" s="23"/>
      <c r="I460" s="23"/>
      <c r="J460" s="23"/>
      <c r="L460" s="23"/>
      <c r="M460" s="23"/>
      <c r="N460" s="23"/>
      <c r="O460" s="23"/>
      <c r="P460" s="23"/>
      <c r="Q460" s="23"/>
      <c r="R460" s="23"/>
      <c r="S460" s="23"/>
      <c r="T460" s="23"/>
      <c r="U460" s="23"/>
      <c r="V460" s="23"/>
      <c r="W460" s="23"/>
      <c r="X460" s="23"/>
      <c r="Y460" s="23"/>
      <c r="Z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row>
    <row r="461" customFormat="false" ht="15.75" hidden="false" customHeight="true" outlineLevel="0" collapsed="false">
      <c r="A461" s="23"/>
      <c r="B461" s="23"/>
      <c r="C461" s="23"/>
      <c r="D461" s="23"/>
      <c r="E461" s="23"/>
      <c r="F461" s="23"/>
      <c r="G461" s="23"/>
      <c r="H461" s="23"/>
      <c r="I461" s="23"/>
      <c r="J461" s="23"/>
      <c r="L461" s="23"/>
      <c r="M461" s="23"/>
      <c r="N461" s="23"/>
      <c r="O461" s="23"/>
      <c r="P461" s="23"/>
      <c r="Q461" s="23"/>
      <c r="R461" s="23"/>
      <c r="S461" s="23"/>
      <c r="T461" s="23"/>
      <c r="U461" s="23"/>
      <c r="V461" s="23"/>
      <c r="W461" s="23"/>
      <c r="X461" s="23"/>
      <c r="Y461" s="23"/>
      <c r="Z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row>
    <row r="462" customFormat="false" ht="15.75" hidden="false" customHeight="true" outlineLevel="0" collapsed="false">
      <c r="A462" s="23"/>
      <c r="B462" s="23"/>
      <c r="C462" s="23"/>
      <c r="D462" s="23"/>
      <c r="E462" s="23"/>
      <c r="F462" s="23"/>
      <c r="G462" s="23"/>
      <c r="H462" s="23"/>
      <c r="I462" s="23"/>
      <c r="J462" s="23"/>
      <c r="L462" s="23"/>
      <c r="M462" s="23"/>
      <c r="N462" s="23"/>
      <c r="O462" s="23"/>
      <c r="P462" s="23"/>
      <c r="Q462" s="23"/>
      <c r="R462" s="23"/>
      <c r="S462" s="23"/>
      <c r="T462" s="23"/>
      <c r="U462" s="23"/>
      <c r="V462" s="23"/>
      <c r="W462" s="23"/>
      <c r="X462" s="23"/>
      <c r="Y462" s="23"/>
      <c r="Z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row>
    <row r="463" customFormat="false" ht="15.75" hidden="false" customHeight="true" outlineLevel="0" collapsed="false">
      <c r="A463" s="23"/>
      <c r="B463" s="23"/>
      <c r="C463" s="23"/>
      <c r="D463" s="23"/>
      <c r="E463" s="23"/>
      <c r="F463" s="23"/>
      <c r="G463" s="23"/>
      <c r="H463" s="23"/>
      <c r="I463" s="23"/>
      <c r="J463" s="23"/>
      <c r="L463" s="23"/>
      <c r="M463" s="23"/>
      <c r="N463" s="23"/>
      <c r="O463" s="23"/>
      <c r="P463" s="23"/>
      <c r="Q463" s="23"/>
      <c r="R463" s="23"/>
      <c r="S463" s="23"/>
      <c r="T463" s="23"/>
      <c r="U463" s="23"/>
      <c r="V463" s="23"/>
      <c r="W463" s="23"/>
      <c r="X463" s="23"/>
      <c r="Y463" s="23"/>
      <c r="Z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row>
    <row r="464" customFormat="false" ht="15.75" hidden="false" customHeight="true" outlineLevel="0" collapsed="false">
      <c r="A464" s="23"/>
      <c r="B464" s="23"/>
      <c r="C464" s="23"/>
      <c r="D464" s="23"/>
      <c r="E464" s="23"/>
      <c r="F464" s="23"/>
      <c r="G464" s="23"/>
      <c r="H464" s="23"/>
      <c r="I464" s="23"/>
      <c r="J464" s="23"/>
      <c r="L464" s="23"/>
      <c r="M464" s="23"/>
      <c r="N464" s="23"/>
      <c r="O464" s="23"/>
      <c r="P464" s="23"/>
      <c r="Q464" s="23"/>
      <c r="R464" s="23"/>
      <c r="S464" s="23"/>
      <c r="T464" s="23"/>
      <c r="U464" s="23"/>
      <c r="V464" s="23"/>
      <c r="W464" s="23"/>
      <c r="X464" s="23"/>
      <c r="Y464" s="23"/>
      <c r="Z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row>
    <row r="465" customFormat="false" ht="15.75" hidden="false" customHeight="true" outlineLevel="0" collapsed="false">
      <c r="A465" s="23"/>
      <c r="B465" s="23"/>
      <c r="C465" s="23"/>
      <c r="D465" s="23"/>
      <c r="E465" s="23"/>
      <c r="F465" s="23"/>
      <c r="G465" s="23"/>
      <c r="H465" s="23"/>
      <c r="I465" s="23"/>
      <c r="J465" s="23"/>
      <c r="L465" s="23"/>
      <c r="M465" s="23"/>
      <c r="N465" s="23"/>
      <c r="O465" s="23"/>
      <c r="P465" s="23"/>
      <c r="Q465" s="23"/>
      <c r="R465" s="23"/>
      <c r="S465" s="23"/>
      <c r="T465" s="23"/>
      <c r="U465" s="23"/>
      <c r="V465" s="23"/>
      <c r="W465" s="23"/>
      <c r="X465" s="23"/>
      <c r="Y465" s="23"/>
      <c r="Z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row>
    <row r="466" customFormat="false" ht="15.75" hidden="false" customHeight="true" outlineLevel="0" collapsed="false">
      <c r="A466" s="23"/>
      <c r="B466" s="23"/>
      <c r="C466" s="23"/>
      <c r="D466" s="23"/>
      <c r="E466" s="23"/>
      <c r="F466" s="23"/>
      <c r="G466" s="23"/>
      <c r="H466" s="23"/>
      <c r="I466" s="23"/>
      <c r="J466" s="23"/>
      <c r="L466" s="23"/>
      <c r="M466" s="23"/>
      <c r="N466" s="23"/>
      <c r="O466" s="23"/>
      <c r="P466" s="23"/>
      <c r="Q466" s="23"/>
      <c r="R466" s="23"/>
      <c r="S466" s="23"/>
      <c r="T466" s="23"/>
      <c r="U466" s="23"/>
      <c r="V466" s="23"/>
      <c r="W466" s="23"/>
      <c r="X466" s="23"/>
      <c r="Y466" s="23"/>
      <c r="Z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row>
    <row r="467" customFormat="false" ht="15.75" hidden="false" customHeight="true" outlineLevel="0" collapsed="false">
      <c r="A467" s="23"/>
      <c r="B467" s="23"/>
      <c r="C467" s="23"/>
      <c r="D467" s="23"/>
      <c r="E467" s="23"/>
      <c r="F467" s="23"/>
      <c r="G467" s="23"/>
      <c r="H467" s="23"/>
      <c r="I467" s="23"/>
      <c r="J467" s="23"/>
      <c r="L467" s="23"/>
      <c r="M467" s="23"/>
      <c r="N467" s="23"/>
      <c r="O467" s="23"/>
      <c r="P467" s="23"/>
      <c r="Q467" s="23"/>
      <c r="R467" s="23"/>
      <c r="S467" s="23"/>
      <c r="T467" s="23"/>
      <c r="U467" s="23"/>
      <c r="V467" s="23"/>
      <c r="W467" s="23"/>
      <c r="X467" s="23"/>
      <c r="Y467" s="23"/>
      <c r="Z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row>
    <row r="468" customFormat="false" ht="15.75" hidden="false" customHeight="true" outlineLevel="0" collapsed="false">
      <c r="A468" s="23"/>
      <c r="B468" s="23"/>
      <c r="C468" s="23"/>
      <c r="D468" s="23"/>
      <c r="E468" s="23"/>
      <c r="F468" s="23"/>
      <c r="G468" s="23"/>
      <c r="H468" s="23"/>
      <c r="I468" s="23"/>
      <c r="J468" s="23"/>
      <c r="L468" s="23"/>
      <c r="M468" s="23"/>
      <c r="N468" s="23"/>
      <c r="O468" s="23"/>
      <c r="P468" s="23"/>
      <c r="Q468" s="23"/>
      <c r="R468" s="23"/>
      <c r="S468" s="23"/>
      <c r="T468" s="23"/>
      <c r="U468" s="23"/>
      <c r="V468" s="23"/>
      <c r="W468" s="23"/>
      <c r="X468" s="23"/>
      <c r="Y468" s="23"/>
      <c r="Z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row>
    <row r="469" customFormat="false" ht="15.75" hidden="false" customHeight="true" outlineLevel="0" collapsed="false">
      <c r="A469" s="23"/>
      <c r="B469" s="23"/>
      <c r="C469" s="23"/>
      <c r="D469" s="23"/>
      <c r="E469" s="23"/>
      <c r="F469" s="23"/>
      <c r="G469" s="23"/>
      <c r="H469" s="23"/>
      <c r="I469" s="23"/>
      <c r="J469" s="23"/>
      <c r="L469" s="23"/>
      <c r="M469" s="23"/>
      <c r="N469" s="23"/>
      <c r="O469" s="23"/>
      <c r="P469" s="23"/>
      <c r="Q469" s="23"/>
      <c r="R469" s="23"/>
      <c r="S469" s="23"/>
      <c r="T469" s="23"/>
      <c r="U469" s="23"/>
      <c r="V469" s="23"/>
      <c r="W469" s="23"/>
      <c r="X469" s="23"/>
      <c r="Y469" s="23"/>
      <c r="Z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row>
    <row r="470" customFormat="false" ht="15.75" hidden="false" customHeight="true" outlineLevel="0" collapsed="false">
      <c r="A470" s="23"/>
      <c r="B470" s="23"/>
      <c r="C470" s="23"/>
      <c r="D470" s="23"/>
      <c r="E470" s="23"/>
      <c r="F470" s="23"/>
      <c r="G470" s="23"/>
      <c r="H470" s="23"/>
      <c r="I470" s="23"/>
      <c r="J470" s="23"/>
      <c r="L470" s="23"/>
      <c r="M470" s="23"/>
      <c r="N470" s="23"/>
      <c r="O470" s="23"/>
      <c r="P470" s="23"/>
      <c r="Q470" s="23"/>
      <c r="R470" s="23"/>
      <c r="S470" s="23"/>
      <c r="T470" s="23"/>
      <c r="U470" s="23"/>
      <c r="V470" s="23"/>
      <c r="W470" s="23"/>
      <c r="X470" s="23"/>
      <c r="Y470" s="23"/>
      <c r="Z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row>
    <row r="471" customFormat="false" ht="15.75" hidden="false" customHeight="true" outlineLevel="0" collapsed="false">
      <c r="A471" s="23"/>
      <c r="B471" s="23"/>
      <c r="C471" s="23"/>
      <c r="D471" s="23"/>
      <c r="E471" s="23"/>
      <c r="F471" s="23"/>
      <c r="G471" s="23"/>
      <c r="H471" s="23"/>
      <c r="I471" s="23"/>
      <c r="J471" s="23"/>
      <c r="L471" s="23"/>
      <c r="M471" s="23"/>
      <c r="N471" s="23"/>
      <c r="O471" s="23"/>
      <c r="P471" s="23"/>
      <c r="Q471" s="23"/>
      <c r="R471" s="23"/>
      <c r="S471" s="23"/>
      <c r="T471" s="23"/>
      <c r="U471" s="23"/>
      <c r="V471" s="23"/>
      <c r="W471" s="23"/>
      <c r="X471" s="23"/>
      <c r="Y471" s="23"/>
      <c r="Z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row>
    <row r="472" customFormat="false" ht="15.75" hidden="false" customHeight="true" outlineLevel="0" collapsed="false">
      <c r="A472" s="23"/>
      <c r="B472" s="23"/>
      <c r="C472" s="23"/>
      <c r="D472" s="23"/>
      <c r="E472" s="23"/>
      <c r="F472" s="23"/>
      <c r="G472" s="23"/>
      <c r="H472" s="23"/>
      <c r="I472" s="23"/>
      <c r="J472" s="23"/>
      <c r="L472" s="23"/>
      <c r="M472" s="23"/>
      <c r="N472" s="23"/>
      <c r="O472" s="23"/>
      <c r="P472" s="23"/>
      <c r="Q472" s="23"/>
      <c r="R472" s="23"/>
      <c r="S472" s="23"/>
      <c r="T472" s="23"/>
      <c r="U472" s="23"/>
      <c r="V472" s="23"/>
      <c r="W472" s="23"/>
      <c r="X472" s="23"/>
      <c r="Y472" s="23"/>
      <c r="Z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row>
    <row r="473" customFormat="false" ht="15.75" hidden="false" customHeight="true" outlineLevel="0" collapsed="false">
      <c r="A473" s="23"/>
      <c r="B473" s="23"/>
      <c r="C473" s="23"/>
      <c r="D473" s="23"/>
      <c r="E473" s="23"/>
      <c r="F473" s="23"/>
      <c r="G473" s="23"/>
      <c r="H473" s="23"/>
      <c r="I473" s="23"/>
      <c r="J473" s="23"/>
      <c r="L473" s="23"/>
      <c r="M473" s="23"/>
      <c r="N473" s="23"/>
      <c r="O473" s="23"/>
      <c r="P473" s="23"/>
      <c r="Q473" s="23"/>
      <c r="R473" s="23"/>
      <c r="S473" s="23"/>
      <c r="T473" s="23"/>
      <c r="U473" s="23"/>
      <c r="V473" s="23"/>
      <c r="W473" s="23"/>
      <c r="X473" s="23"/>
      <c r="Y473" s="23"/>
      <c r="Z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row>
    <row r="474" customFormat="false" ht="15.75" hidden="false" customHeight="true" outlineLevel="0" collapsed="false">
      <c r="A474" s="23"/>
      <c r="B474" s="23"/>
      <c r="C474" s="23"/>
      <c r="D474" s="23"/>
      <c r="E474" s="23"/>
      <c r="F474" s="23"/>
      <c r="G474" s="23"/>
      <c r="H474" s="23"/>
      <c r="I474" s="23"/>
      <c r="J474" s="23"/>
      <c r="L474" s="23"/>
      <c r="M474" s="23"/>
      <c r="N474" s="23"/>
      <c r="O474" s="23"/>
      <c r="P474" s="23"/>
      <c r="Q474" s="23"/>
      <c r="R474" s="23"/>
      <c r="S474" s="23"/>
      <c r="T474" s="23"/>
      <c r="U474" s="23"/>
      <c r="V474" s="23"/>
      <c r="W474" s="23"/>
      <c r="X474" s="23"/>
      <c r="Y474" s="23"/>
      <c r="Z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row>
    <row r="475" customFormat="false" ht="15.75" hidden="false" customHeight="true" outlineLevel="0" collapsed="false">
      <c r="A475" s="23"/>
      <c r="B475" s="23"/>
      <c r="C475" s="23"/>
      <c r="D475" s="23"/>
      <c r="E475" s="23"/>
      <c r="F475" s="23"/>
      <c r="G475" s="23"/>
      <c r="H475" s="23"/>
      <c r="I475" s="23"/>
      <c r="J475" s="23"/>
      <c r="L475" s="23"/>
      <c r="M475" s="23"/>
      <c r="N475" s="23"/>
      <c r="O475" s="23"/>
      <c r="P475" s="23"/>
      <c r="Q475" s="23"/>
      <c r="R475" s="23"/>
      <c r="S475" s="23"/>
      <c r="T475" s="23"/>
      <c r="U475" s="23"/>
      <c r="V475" s="23"/>
      <c r="W475" s="23"/>
      <c r="X475" s="23"/>
      <c r="Y475" s="23"/>
      <c r="Z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row>
    <row r="476" customFormat="false" ht="15.75" hidden="false" customHeight="true" outlineLevel="0" collapsed="false">
      <c r="A476" s="23"/>
      <c r="B476" s="23"/>
      <c r="C476" s="23"/>
      <c r="D476" s="23"/>
      <c r="E476" s="23"/>
      <c r="F476" s="23"/>
      <c r="G476" s="23"/>
      <c r="H476" s="23"/>
      <c r="I476" s="23"/>
      <c r="J476" s="23"/>
      <c r="L476" s="23"/>
      <c r="M476" s="23"/>
      <c r="N476" s="23"/>
      <c r="O476" s="23"/>
      <c r="P476" s="23"/>
      <c r="Q476" s="23"/>
      <c r="R476" s="23"/>
      <c r="S476" s="23"/>
      <c r="T476" s="23"/>
      <c r="U476" s="23"/>
      <c r="V476" s="23"/>
      <c r="W476" s="23"/>
      <c r="X476" s="23"/>
      <c r="Y476" s="23"/>
      <c r="Z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row>
    <row r="477" customFormat="false" ht="15.75" hidden="false" customHeight="true" outlineLevel="0" collapsed="false">
      <c r="A477" s="23"/>
      <c r="B477" s="23"/>
      <c r="C477" s="23"/>
      <c r="D477" s="23"/>
      <c r="E477" s="23"/>
      <c r="F477" s="23"/>
      <c r="G477" s="23"/>
      <c r="H477" s="23"/>
      <c r="I477" s="23"/>
      <c r="J477" s="23"/>
      <c r="L477" s="23"/>
      <c r="M477" s="23"/>
      <c r="N477" s="23"/>
      <c r="O477" s="23"/>
      <c r="P477" s="23"/>
      <c r="Q477" s="23"/>
      <c r="R477" s="23"/>
      <c r="S477" s="23"/>
      <c r="T477" s="23"/>
      <c r="U477" s="23"/>
      <c r="V477" s="23"/>
      <c r="W477" s="23"/>
      <c r="X477" s="23"/>
      <c r="Y477" s="23"/>
      <c r="Z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row>
    <row r="478" customFormat="false" ht="15.75" hidden="false" customHeight="true" outlineLevel="0" collapsed="false">
      <c r="A478" s="23"/>
      <c r="B478" s="23"/>
      <c r="C478" s="23"/>
      <c r="D478" s="23"/>
      <c r="E478" s="23"/>
      <c r="F478" s="23"/>
      <c r="G478" s="23"/>
      <c r="H478" s="23"/>
      <c r="I478" s="23"/>
      <c r="J478" s="23"/>
      <c r="L478" s="23"/>
      <c r="M478" s="23"/>
      <c r="N478" s="23"/>
      <c r="O478" s="23"/>
      <c r="P478" s="23"/>
      <c r="Q478" s="23"/>
      <c r="R478" s="23"/>
      <c r="S478" s="23"/>
      <c r="T478" s="23"/>
      <c r="U478" s="23"/>
      <c r="V478" s="23"/>
      <c r="W478" s="23"/>
      <c r="X478" s="23"/>
      <c r="Y478" s="23"/>
      <c r="Z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row>
    <row r="479" customFormat="false" ht="15.75" hidden="false" customHeight="true" outlineLevel="0" collapsed="false">
      <c r="A479" s="23"/>
      <c r="B479" s="23"/>
      <c r="C479" s="23"/>
      <c r="D479" s="23"/>
      <c r="E479" s="23"/>
      <c r="F479" s="23"/>
      <c r="G479" s="23"/>
      <c r="H479" s="23"/>
      <c r="I479" s="23"/>
      <c r="J479" s="23"/>
      <c r="L479" s="23"/>
      <c r="M479" s="23"/>
      <c r="N479" s="23"/>
      <c r="O479" s="23"/>
      <c r="P479" s="23"/>
      <c r="Q479" s="23"/>
      <c r="R479" s="23"/>
      <c r="S479" s="23"/>
      <c r="T479" s="23"/>
      <c r="U479" s="23"/>
      <c r="V479" s="23"/>
      <c r="W479" s="23"/>
      <c r="X479" s="23"/>
      <c r="Y479" s="23"/>
      <c r="Z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row>
    <row r="480" customFormat="false" ht="15.75" hidden="false" customHeight="true" outlineLevel="0" collapsed="false">
      <c r="A480" s="23"/>
      <c r="B480" s="23"/>
      <c r="C480" s="23"/>
      <c r="D480" s="23"/>
      <c r="E480" s="23"/>
      <c r="F480" s="23"/>
      <c r="G480" s="23"/>
      <c r="H480" s="23"/>
      <c r="I480" s="23"/>
      <c r="J480" s="23"/>
      <c r="L480" s="23"/>
      <c r="M480" s="23"/>
      <c r="N480" s="23"/>
      <c r="O480" s="23"/>
      <c r="P480" s="23"/>
      <c r="Q480" s="23"/>
      <c r="R480" s="23"/>
      <c r="S480" s="23"/>
      <c r="T480" s="23"/>
      <c r="U480" s="23"/>
      <c r="V480" s="23"/>
      <c r="W480" s="23"/>
      <c r="X480" s="23"/>
      <c r="Y480" s="23"/>
      <c r="Z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row>
    <row r="481" customFormat="false" ht="15.75" hidden="false" customHeight="true" outlineLevel="0" collapsed="false">
      <c r="A481" s="23"/>
      <c r="B481" s="23"/>
      <c r="C481" s="23"/>
      <c r="D481" s="23"/>
      <c r="E481" s="23"/>
      <c r="F481" s="23"/>
      <c r="G481" s="23"/>
      <c r="H481" s="23"/>
      <c r="I481" s="23"/>
      <c r="J481" s="23"/>
      <c r="L481" s="23"/>
      <c r="M481" s="23"/>
      <c r="N481" s="23"/>
      <c r="O481" s="23"/>
      <c r="P481" s="23"/>
      <c r="Q481" s="23"/>
      <c r="R481" s="23"/>
      <c r="S481" s="23"/>
      <c r="T481" s="23"/>
      <c r="U481" s="23"/>
      <c r="V481" s="23"/>
      <c r="W481" s="23"/>
      <c r="X481" s="23"/>
      <c r="Y481" s="23"/>
      <c r="Z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row>
    <row r="482" customFormat="false" ht="15.75" hidden="false" customHeight="true" outlineLevel="0" collapsed="false">
      <c r="A482" s="23"/>
      <c r="B482" s="23"/>
      <c r="C482" s="23"/>
      <c r="D482" s="23"/>
      <c r="E482" s="23"/>
      <c r="F482" s="23"/>
      <c r="G482" s="23"/>
      <c r="H482" s="23"/>
      <c r="I482" s="23"/>
      <c r="J482" s="23"/>
      <c r="L482" s="23"/>
      <c r="M482" s="23"/>
      <c r="N482" s="23"/>
      <c r="O482" s="23"/>
      <c r="P482" s="23"/>
      <c r="Q482" s="23"/>
      <c r="R482" s="23"/>
      <c r="S482" s="23"/>
      <c r="T482" s="23"/>
      <c r="U482" s="23"/>
      <c r="V482" s="23"/>
      <c r="W482" s="23"/>
      <c r="X482" s="23"/>
      <c r="Y482" s="23"/>
      <c r="Z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row>
    <row r="483" customFormat="false" ht="15.75" hidden="false" customHeight="true" outlineLevel="0" collapsed="false">
      <c r="A483" s="23"/>
      <c r="B483" s="23"/>
      <c r="C483" s="23"/>
      <c r="D483" s="23"/>
      <c r="E483" s="23"/>
      <c r="F483" s="23"/>
      <c r="G483" s="23"/>
      <c r="H483" s="23"/>
      <c r="I483" s="23"/>
      <c r="J483" s="23"/>
      <c r="L483" s="23"/>
      <c r="M483" s="23"/>
      <c r="N483" s="23"/>
      <c r="O483" s="23"/>
      <c r="P483" s="23"/>
      <c r="Q483" s="23"/>
      <c r="R483" s="23"/>
      <c r="S483" s="23"/>
      <c r="T483" s="23"/>
      <c r="U483" s="23"/>
      <c r="V483" s="23"/>
      <c r="W483" s="23"/>
      <c r="X483" s="23"/>
      <c r="Y483" s="23"/>
      <c r="Z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row>
    <row r="484" customFormat="false" ht="15.75" hidden="false" customHeight="true" outlineLevel="0" collapsed="false">
      <c r="A484" s="23"/>
      <c r="B484" s="23"/>
      <c r="C484" s="23"/>
      <c r="D484" s="23"/>
      <c r="E484" s="23"/>
      <c r="F484" s="23"/>
      <c r="G484" s="23"/>
      <c r="H484" s="23"/>
      <c r="I484" s="23"/>
      <c r="J484" s="23"/>
      <c r="L484" s="23"/>
      <c r="M484" s="23"/>
      <c r="N484" s="23"/>
      <c r="O484" s="23"/>
      <c r="P484" s="23"/>
      <c r="Q484" s="23"/>
      <c r="R484" s="23"/>
      <c r="S484" s="23"/>
      <c r="T484" s="23"/>
      <c r="U484" s="23"/>
      <c r="V484" s="23"/>
      <c r="W484" s="23"/>
      <c r="X484" s="23"/>
      <c r="Y484" s="23"/>
      <c r="Z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row>
    <row r="485" customFormat="false" ht="15.75" hidden="false" customHeight="true" outlineLevel="0" collapsed="false">
      <c r="A485" s="23"/>
      <c r="B485" s="23"/>
      <c r="C485" s="23"/>
      <c r="D485" s="23"/>
      <c r="E485" s="23"/>
      <c r="F485" s="23"/>
      <c r="G485" s="23"/>
      <c r="H485" s="23"/>
      <c r="I485" s="23"/>
      <c r="J485" s="23"/>
      <c r="L485" s="23"/>
      <c r="M485" s="23"/>
      <c r="N485" s="23"/>
      <c r="O485" s="23"/>
      <c r="P485" s="23"/>
      <c r="Q485" s="23"/>
      <c r="R485" s="23"/>
      <c r="S485" s="23"/>
      <c r="T485" s="23"/>
      <c r="U485" s="23"/>
      <c r="V485" s="23"/>
      <c r="W485" s="23"/>
      <c r="X485" s="23"/>
      <c r="Y485" s="23"/>
      <c r="Z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row>
    <row r="486" customFormat="false" ht="15.75" hidden="false" customHeight="true" outlineLevel="0" collapsed="false">
      <c r="A486" s="23"/>
      <c r="B486" s="23"/>
      <c r="C486" s="23"/>
      <c r="D486" s="23"/>
      <c r="E486" s="23"/>
      <c r="F486" s="23"/>
      <c r="G486" s="23"/>
      <c r="H486" s="23"/>
      <c r="I486" s="23"/>
      <c r="J486" s="23"/>
      <c r="L486" s="23"/>
      <c r="M486" s="23"/>
      <c r="N486" s="23"/>
      <c r="O486" s="23"/>
      <c r="P486" s="23"/>
      <c r="Q486" s="23"/>
      <c r="R486" s="23"/>
      <c r="S486" s="23"/>
      <c r="T486" s="23"/>
      <c r="U486" s="23"/>
      <c r="V486" s="23"/>
      <c r="W486" s="23"/>
      <c r="X486" s="23"/>
      <c r="Y486" s="23"/>
      <c r="Z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row>
    <row r="487" customFormat="false" ht="15.75" hidden="false" customHeight="true" outlineLevel="0" collapsed="false">
      <c r="A487" s="23"/>
      <c r="B487" s="23"/>
      <c r="C487" s="23"/>
      <c r="D487" s="23"/>
      <c r="E487" s="23"/>
      <c r="F487" s="23"/>
      <c r="G487" s="23"/>
      <c r="H487" s="23"/>
      <c r="I487" s="23"/>
      <c r="J487" s="23"/>
      <c r="L487" s="23"/>
      <c r="M487" s="23"/>
      <c r="N487" s="23"/>
      <c r="O487" s="23"/>
      <c r="P487" s="23"/>
      <c r="Q487" s="23"/>
      <c r="R487" s="23"/>
      <c r="S487" s="23"/>
      <c r="T487" s="23"/>
      <c r="U487" s="23"/>
      <c r="V487" s="23"/>
      <c r="W487" s="23"/>
      <c r="X487" s="23"/>
      <c r="Y487" s="23"/>
      <c r="Z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row>
    <row r="488" customFormat="false" ht="15.75" hidden="false" customHeight="true" outlineLevel="0" collapsed="false">
      <c r="A488" s="23"/>
      <c r="B488" s="23"/>
      <c r="C488" s="23"/>
      <c r="D488" s="23"/>
      <c r="E488" s="23"/>
      <c r="F488" s="23"/>
      <c r="G488" s="23"/>
      <c r="H488" s="23"/>
      <c r="I488" s="23"/>
      <c r="J488" s="23"/>
      <c r="L488" s="23"/>
      <c r="M488" s="23"/>
      <c r="N488" s="23"/>
      <c r="O488" s="23"/>
      <c r="P488" s="23"/>
      <c r="Q488" s="23"/>
      <c r="R488" s="23"/>
      <c r="S488" s="23"/>
      <c r="T488" s="23"/>
      <c r="U488" s="23"/>
      <c r="V488" s="23"/>
      <c r="W488" s="23"/>
      <c r="X488" s="23"/>
      <c r="Y488" s="23"/>
      <c r="Z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row>
    <row r="489" customFormat="false" ht="15.75" hidden="false" customHeight="true" outlineLevel="0" collapsed="false">
      <c r="A489" s="23"/>
      <c r="B489" s="23"/>
      <c r="C489" s="23"/>
      <c r="D489" s="23"/>
      <c r="E489" s="23"/>
      <c r="F489" s="23"/>
      <c r="G489" s="23"/>
      <c r="H489" s="23"/>
      <c r="I489" s="23"/>
      <c r="J489" s="23"/>
      <c r="L489" s="23"/>
      <c r="M489" s="23"/>
      <c r="N489" s="23"/>
      <c r="O489" s="23"/>
      <c r="P489" s="23"/>
      <c r="Q489" s="23"/>
      <c r="R489" s="23"/>
      <c r="S489" s="23"/>
      <c r="T489" s="23"/>
      <c r="U489" s="23"/>
      <c r="V489" s="23"/>
      <c r="W489" s="23"/>
      <c r="X489" s="23"/>
      <c r="Y489" s="23"/>
      <c r="Z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row>
    <row r="490" customFormat="false" ht="15.75" hidden="false" customHeight="true" outlineLevel="0" collapsed="false">
      <c r="A490" s="23"/>
      <c r="B490" s="23"/>
      <c r="C490" s="23"/>
      <c r="D490" s="23"/>
      <c r="E490" s="23"/>
      <c r="F490" s="23"/>
      <c r="G490" s="23"/>
      <c r="H490" s="23"/>
      <c r="I490" s="23"/>
      <c r="J490" s="23"/>
      <c r="L490" s="23"/>
      <c r="M490" s="23"/>
      <c r="N490" s="23"/>
      <c r="O490" s="23"/>
      <c r="P490" s="23"/>
      <c r="Q490" s="23"/>
      <c r="R490" s="23"/>
      <c r="S490" s="23"/>
      <c r="T490" s="23"/>
      <c r="U490" s="23"/>
      <c r="V490" s="23"/>
      <c r="W490" s="23"/>
      <c r="X490" s="23"/>
      <c r="Y490" s="23"/>
      <c r="Z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row>
    <row r="491" customFormat="false" ht="15.75" hidden="false" customHeight="true" outlineLevel="0" collapsed="false">
      <c r="A491" s="23"/>
      <c r="B491" s="23"/>
      <c r="C491" s="23"/>
      <c r="D491" s="23"/>
      <c r="E491" s="23"/>
      <c r="F491" s="23"/>
      <c r="G491" s="23"/>
      <c r="H491" s="23"/>
      <c r="I491" s="23"/>
      <c r="J491" s="23"/>
      <c r="L491" s="23"/>
      <c r="M491" s="23"/>
      <c r="N491" s="23"/>
      <c r="O491" s="23"/>
      <c r="P491" s="23"/>
      <c r="Q491" s="23"/>
      <c r="R491" s="23"/>
      <c r="S491" s="23"/>
      <c r="T491" s="23"/>
      <c r="U491" s="23"/>
      <c r="V491" s="23"/>
      <c r="W491" s="23"/>
      <c r="X491" s="23"/>
      <c r="Y491" s="23"/>
      <c r="Z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row>
    <row r="492" customFormat="false" ht="15.75" hidden="false" customHeight="true" outlineLevel="0" collapsed="false">
      <c r="A492" s="23"/>
      <c r="B492" s="23"/>
      <c r="C492" s="23"/>
      <c r="D492" s="23"/>
      <c r="E492" s="23"/>
      <c r="F492" s="23"/>
      <c r="G492" s="23"/>
      <c r="H492" s="23"/>
      <c r="I492" s="23"/>
      <c r="J492" s="23"/>
      <c r="L492" s="23"/>
      <c r="M492" s="23"/>
      <c r="N492" s="23"/>
      <c r="O492" s="23"/>
      <c r="P492" s="23"/>
      <c r="Q492" s="23"/>
      <c r="R492" s="23"/>
      <c r="S492" s="23"/>
      <c r="T492" s="23"/>
      <c r="U492" s="23"/>
      <c r="V492" s="23"/>
      <c r="W492" s="23"/>
      <c r="X492" s="23"/>
      <c r="Y492" s="23"/>
      <c r="Z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row>
    <row r="493" customFormat="false" ht="15.75" hidden="false" customHeight="true" outlineLevel="0" collapsed="false">
      <c r="A493" s="23"/>
      <c r="B493" s="23"/>
      <c r="C493" s="23"/>
      <c r="D493" s="23"/>
      <c r="E493" s="23"/>
      <c r="F493" s="23"/>
      <c r="G493" s="23"/>
      <c r="H493" s="23"/>
      <c r="I493" s="23"/>
      <c r="J493" s="23"/>
      <c r="L493" s="23"/>
      <c r="M493" s="23"/>
      <c r="N493" s="23"/>
      <c r="O493" s="23"/>
      <c r="P493" s="23"/>
      <c r="Q493" s="23"/>
      <c r="R493" s="23"/>
      <c r="S493" s="23"/>
      <c r="T493" s="23"/>
      <c r="U493" s="23"/>
      <c r="V493" s="23"/>
      <c r="W493" s="23"/>
      <c r="X493" s="23"/>
      <c r="Y493" s="23"/>
      <c r="Z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row>
    <row r="494" customFormat="false" ht="15.75" hidden="false" customHeight="true" outlineLevel="0" collapsed="false">
      <c r="A494" s="23"/>
      <c r="B494" s="23"/>
      <c r="C494" s="23"/>
      <c r="D494" s="23"/>
      <c r="E494" s="23"/>
      <c r="F494" s="23"/>
      <c r="G494" s="23"/>
      <c r="H494" s="23"/>
      <c r="I494" s="23"/>
      <c r="J494" s="23"/>
      <c r="L494" s="23"/>
      <c r="M494" s="23"/>
      <c r="N494" s="23"/>
      <c r="O494" s="23"/>
      <c r="P494" s="23"/>
      <c r="Q494" s="23"/>
      <c r="R494" s="23"/>
      <c r="S494" s="23"/>
      <c r="T494" s="23"/>
      <c r="U494" s="23"/>
      <c r="V494" s="23"/>
      <c r="W494" s="23"/>
      <c r="X494" s="23"/>
      <c r="Y494" s="23"/>
      <c r="Z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row>
    <row r="495" customFormat="false" ht="15.75" hidden="false" customHeight="true" outlineLevel="0" collapsed="false">
      <c r="A495" s="23"/>
      <c r="B495" s="23"/>
      <c r="C495" s="23"/>
      <c r="D495" s="23"/>
      <c r="E495" s="23"/>
      <c r="F495" s="23"/>
      <c r="G495" s="23"/>
      <c r="H495" s="23"/>
      <c r="I495" s="23"/>
      <c r="J495" s="23"/>
      <c r="L495" s="23"/>
      <c r="M495" s="23"/>
      <c r="N495" s="23"/>
      <c r="O495" s="23"/>
      <c r="P495" s="23"/>
      <c r="Q495" s="23"/>
      <c r="R495" s="23"/>
      <c r="S495" s="23"/>
      <c r="T495" s="23"/>
      <c r="U495" s="23"/>
      <c r="V495" s="23"/>
      <c r="W495" s="23"/>
      <c r="X495" s="23"/>
      <c r="Y495" s="23"/>
      <c r="Z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row>
    <row r="496" customFormat="false" ht="15.75" hidden="false" customHeight="true" outlineLevel="0" collapsed="false">
      <c r="A496" s="23"/>
      <c r="B496" s="23"/>
      <c r="C496" s="23"/>
      <c r="D496" s="23"/>
      <c r="E496" s="23"/>
      <c r="F496" s="23"/>
      <c r="G496" s="23"/>
      <c r="H496" s="23"/>
      <c r="I496" s="23"/>
      <c r="J496" s="23"/>
      <c r="L496" s="23"/>
      <c r="M496" s="23"/>
      <c r="N496" s="23"/>
      <c r="O496" s="23"/>
      <c r="P496" s="23"/>
      <c r="Q496" s="23"/>
      <c r="R496" s="23"/>
      <c r="S496" s="23"/>
      <c r="T496" s="23"/>
      <c r="U496" s="23"/>
      <c r="V496" s="23"/>
      <c r="W496" s="23"/>
      <c r="X496" s="23"/>
      <c r="Y496" s="23"/>
      <c r="Z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row>
    <row r="497" customFormat="false" ht="15.75" hidden="false" customHeight="true" outlineLevel="0" collapsed="false">
      <c r="A497" s="23"/>
      <c r="B497" s="23"/>
      <c r="C497" s="23"/>
      <c r="D497" s="23"/>
      <c r="E497" s="23"/>
      <c r="F497" s="23"/>
      <c r="G497" s="23"/>
      <c r="H497" s="23"/>
      <c r="I497" s="23"/>
      <c r="J497" s="23"/>
      <c r="L497" s="23"/>
      <c r="M497" s="23"/>
      <c r="N497" s="23"/>
      <c r="O497" s="23"/>
      <c r="P497" s="23"/>
      <c r="Q497" s="23"/>
      <c r="R497" s="23"/>
      <c r="S497" s="23"/>
      <c r="T497" s="23"/>
      <c r="U497" s="23"/>
      <c r="V497" s="23"/>
      <c r="W497" s="23"/>
      <c r="X497" s="23"/>
      <c r="Y497" s="23"/>
      <c r="Z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row>
    <row r="498" customFormat="false" ht="15.75" hidden="false" customHeight="true" outlineLevel="0" collapsed="false">
      <c r="A498" s="23"/>
      <c r="B498" s="23"/>
      <c r="C498" s="23"/>
      <c r="D498" s="23"/>
      <c r="E498" s="23"/>
      <c r="F498" s="23"/>
      <c r="G498" s="23"/>
      <c r="H498" s="23"/>
      <c r="I498" s="23"/>
      <c r="J498" s="23"/>
      <c r="L498" s="23"/>
      <c r="M498" s="23"/>
      <c r="N498" s="23"/>
      <c r="O498" s="23"/>
      <c r="P498" s="23"/>
      <c r="Q498" s="23"/>
      <c r="R498" s="23"/>
      <c r="S498" s="23"/>
      <c r="T498" s="23"/>
      <c r="U498" s="23"/>
      <c r="V498" s="23"/>
      <c r="W498" s="23"/>
      <c r="X498" s="23"/>
      <c r="Y498" s="23"/>
      <c r="Z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row>
    <row r="499" customFormat="false" ht="15.75" hidden="false" customHeight="true" outlineLevel="0" collapsed="false">
      <c r="A499" s="23"/>
      <c r="B499" s="23"/>
      <c r="C499" s="23"/>
      <c r="D499" s="23"/>
      <c r="E499" s="23"/>
      <c r="F499" s="23"/>
      <c r="G499" s="23"/>
      <c r="H499" s="23"/>
      <c r="I499" s="23"/>
      <c r="J499" s="23"/>
      <c r="L499" s="23"/>
      <c r="M499" s="23"/>
      <c r="N499" s="23"/>
      <c r="O499" s="23"/>
      <c r="P499" s="23"/>
      <c r="Q499" s="23"/>
      <c r="R499" s="23"/>
      <c r="S499" s="23"/>
      <c r="T499" s="23"/>
      <c r="U499" s="23"/>
      <c r="V499" s="23"/>
      <c r="W499" s="23"/>
      <c r="X499" s="23"/>
      <c r="Y499" s="23"/>
      <c r="Z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row>
    <row r="500" customFormat="false" ht="15.75" hidden="false" customHeight="true" outlineLevel="0" collapsed="false">
      <c r="A500" s="23"/>
      <c r="B500" s="23"/>
      <c r="C500" s="23"/>
      <c r="D500" s="23"/>
      <c r="E500" s="23"/>
      <c r="F500" s="23"/>
      <c r="G500" s="23"/>
      <c r="H500" s="23"/>
      <c r="I500" s="23"/>
      <c r="J500" s="23"/>
      <c r="L500" s="23"/>
      <c r="M500" s="23"/>
      <c r="N500" s="23"/>
      <c r="O500" s="23"/>
      <c r="P500" s="23"/>
      <c r="Q500" s="23"/>
      <c r="R500" s="23"/>
      <c r="S500" s="23"/>
      <c r="T500" s="23"/>
      <c r="U500" s="23"/>
      <c r="V500" s="23"/>
      <c r="W500" s="23"/>
      <c r="X500" s="23"/>
      <c r="Y500" s="23"/>
      <c r="Z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row>
    <row r="501" customFormat="false" ht="15.75" hidden="false" customHeight="true" outlineLevel="0" collapsed="false">
      <c r="A501" s="23"/>
      <c r="B501" s="23"/>
      <c r="C501" s="23"/>
      <c r="D501" s="23"/>
      <c r="E501" s="23"/>
      <c r="F501" s="23"/>
      <c r="G501" s="23"/>
      <c r="H501" s="23"/>
      <c r="I501" s="23"/>
      <c r="J501" s="23"/>
      <c r="L501" s="23"/>
      <c r="M501" s="23"/>
      <c r="N501" s="23"/>
      <c r="O501" s="23"/>
      <c r="P501" s="23"/>
      <c r="Q501" s="23"/>
      <c r="R501" s="23"/>
      <c r="S501" s="23"/>
      <c r="T501" s="23"/>
      <c r="U501" s="23"/>
      <c r="V501" s="23"/>
      <c r="W501" s="23"/>
      <c r="X501" s="23"/>
      <c r="Y501" s="23"/>
      <c r="Z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row>
    <row r="502" customFormat="false" ht="15.75" hidden="false" customHeight="true" outlineLevel="0" collapsed="false">
      <c r="A502" s="23"/>
      <c r="B502" s="23"/>
      <c r="C502" s="23"/>
      <c r="D502" s="23"/>
      <c r="E502" s="23"/>
      <c r="F502" s="23"/>
      <c r="G502" s="23"/>
      <c r="H502" s="23"/>
      <c r="I502" s="23"/>
      <c r="J502" s="23"/>
      <c r="L502" s="23"/>
      <c r="M502" s="23"/>
      <c r="N502" s="23"/>
      <c r="O502" s="23"/>
      <c r="P502" s="23"/>
      <c r="Q502" s="23"/>
      <c r="R502" s="23"/>
      <c r="S502" s="23"/>
      <c r="T502" s="23"/>
      <c r="U502" s="23"/>
      <c r="V502" s="23"/>
      <c r="W502" s="23"/>
      <c r="X502" s="23"/>
      <c r="Y502" s="23"/>
      <c r="Z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row>
    <row r="503" customFormat="false" ht="15.75" hidden="false" customHeight="true" outlineLevel="0" collapsed="false">
      <c r="A503" s="23"/>
      <c r="B503" s="23"/>
      <c r="C503" s="23"/>
      <c r="D503" s="23"/>
      <c r="E503" s="23"/>
      <c r="F503" s="23"/>
      <c r="G503" s="23"/>
      <c r="H503" s="23"/>
      <c r="I503" s="23"/>
      <c r="J503" s="23"/>
      <c r="L503" s="23"/>
      <c r="M503" s="23"/>
      <c r="N503" s="23"/>
      <c r="O503" s="23"/>
      <c r="P503" s="23"/>
      <c r="Q503" s="23"/>
      <c r="R503" s="23"/>
      <c r="S503" s="23"/>
      <c r="T503" s="23"/>
      <c r="U503" s="23"/>
      <c r="V503" s="23"/>
      <c r="W503" s="23"/>
      <c r="X503" s="23"/>
      <c r="Y503" s="23"/>
      <c r="Z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row>
    <row r="504" customFormat="false" ht="15.75" hidden="false" customHeight="true" outlineLevel="0" collapsed="false">
      <c r="A504" s="23"/>
      <c r="B504" s="23"/>
      <c r="C504" s="23"/>
      <c r="D504" s="23"/>
      <c r="E504" s="23"/>
      <c r="F504" s="23"/>
      <c r="G504" s="23"/>
      <c r="H504" s="23"/>
      <c r="I504" s="23"/>
      <c r="J504" s="23"/>
      <c r="L504" s="23"/>
      <c r="M504" s="23"/>
      <c r="N504" s="23"/>
      <c r="O504" s="23"/>
      <c r="P504" s="23"/>
      <c r="Q504" s="23"/>
      <c r="R504" s="23"/>
      <c r="S504" s="23"/>
      <c r="T504" s="23"/>
      <c r="U504" s="23"/>
      <c r="V504" s="23"/>
      <c r="W504" s="23"/>
      <c r="X504" s="23"/>
      <c r="Y504" s="23"/>
      <c r="Z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row>
    <row r="505" customFormat="false" ht="15.75" hidden="false" customHeight="true" outlineLevel="0" collapsed="false">
      <c r="A505" s="23"/>
      <c r="B505" s="23"/>
      <c r="C505" s="23"/>
      <c r="D505" s="23"/>
      <c r="E505" s="23"/>
      <c r="F505" s="23"/>
      <c r="G505" s="23"/>
      <c r="H505" s="23"/>
      <c r="I505" s="23"/>
      <c r="J505" s="23"/>
      <c r="L505" s="23"/>
      <c r="M505" s="23"/>
      <c r="N505" s="23"/>
      <c r="O505" s="23"/>
      <c r="P505" s="23"/>
      <c r="Q505" s="23"/>
      <c r="R505" s="23"/>
      <c r="S505" s="23"/>
      <c r="T505" s="23"/>
      <c r="U505" s="23"/>
      <c r="V505" s="23"/>
      <c r="W505" s="23"/>
      <c r="X505" s="23"/>
      <c r="Y505" s="23"/>
      <c r="Z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row>
    <row r="506" customFormat="false" ht="15.75" hidden="false" customHeight="true" outlineLevel="0" collapsed="false">
      <c r="A506" s="23"/>
      <c r="B506" s="23"/>
      <c r="C506" s="23"/>
      <c r="D506" s="23"/>
      <c r="E506" s="23"/>
      <c r="F506" s="23"/>
      <c r="G506" s="23"/>
      <c r="H506" s="23"/>
      <c r="I506" s="23"/>
      <c r="J506" s="23"/>
      <c r="L506" s="23"/>
      <c r="M506" s="23"/>
      <c r="N506" s="23"/>
      <c r="O506" s="23"/>
      <c r="P506" s="23"/>
      <c r="Q506" s="23"/>
      <c r="R506" s="23"/>
      <c r="S506" s="23"/>
      <c r="T506" s="23"/>
      <c r="U506" s="23"/>
      <c r="V506" s="23"/>
      <c r="W506" s="23"/>
      <c r="X506" s="23"/>
      <c r="Y506" s="23"/>
      <c r="Z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row>
    <row r="507" customFormat="false" ht="15.75" hidden="false" customHeight="true" outlineLevel="0" collapsed="false">
      <c r="A507" s="23"/>
      <c r="B507" s="23"/>
      <c r="C507" s="23"/>
      <c r="D507" s="23"/>
      <c r="E507" s="23"/>
      <c r="F507" s="23"/>
      <c r="G507" s="23"/>
      <c r="H507" s="23"/>
      <c r="I507" s="23"/>
      <c r="J507" s="23"/>
      <c r="L507" s="23"/>
      <c r="M507" s="23"/>
      <c r="N507" s="23"/>
      <c r="O507" s="23"/>
      <c r="P507" s="23"/>
      <c r="Q507" s="23"/>
      <c r="R507" s="23"/>
      <c r="S507" s="23"/>
      <c r="T507" s="23"/>
      <c r="U507" s="23"/>
      <c r="V507" s="23"/>
      <c r="W507" s="23"/>
      <c r="X507" s="23"/>
      <c r="Y507" s="23"/>
      <c r="Z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row>
    <row r="508" customFormat="false" ht="15.75" hidden="false" customHeight="true" outlineLevel="0" collapsed="false">
      <c r="A508" s="23"/>
      <c r="B508" s="23"/>
      <c r="C508" s="23"/>
      <c r="D508" s="23"/>
      <c r="E508" s="23"/>
      <c r="F508" s="23"/>
      <c r="G508" s="23"/>
      <c r="H508" s="23"/>
      <c r="I508" s="23"/>
      <c r="J508" s="23"/>
      <c r="L508" s="23"/>
      <c r="M508" s="23"/>
      <c r="N508" s="23"/>
      <c r="O508" s="23"/>
      <c r="P508" s="23"/>
      <c r="Q508" s="23"/>
      <c r="R508" s="23"/>
      <c r="S508" s="23"/>
      <c r="T508" s="23"/>
      <c r="U508" s="23"/>
      <c r="V508" s="23"/>
      <c r="W508" s="23"/>
      <c r="X508" s="23"/>
      <c r="Y508" s="23"/>
      <c r="Z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row>
    <row r="509" customFormat="false" ht="15.75" hidden="false" customHeight="true" outlineLevel="0" collapsed="false">
      <c r="A509" s="23"/>
      <c r="B509" s="23"/>
      <c r="C509" s="23"/>
      <c r="D509" s="23"/>
      <c r="E509" s="23"/>
      <c r="F509" s="23"/>
      <c r="G509" s="23"/>
      <c r="H509" s="23"/>
      <c r="I509" s="23"/>
      <c r="J509" s="23"/>
      <c r="L509" s="23"/>
      <c r="M509" s="23"/>
      <c r="N509" s="23"/>
      <c r="O509" s="23"/>
      <c r="P509" s="23"/>
      <c r="Q509" s="23"/>
      <c r="R509" s="23"/>
      <c r="S509" s="23"/>
      <c r="T509" s="23"/>
      <c r="U509" s="23"/>
      <c r="V509" s="23"/>
      <c r="W509" s="23"/>
      <c r="X509" s="23"/>
      <c r="Y509" s="23"/>
      <c r="Z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row>
    <row r="510" customFormat="false" ht="15.75" hidden="false" customHeight="true" outlineLevel="0" collapsed="false">
      <c r="A510" s="23"/>
      <c r="B510" s="23"/>
      <c r="C510" s="23"/>
      <c r="D510" s="23"/>
      <c r="E510" s="23"/>
      <c r="F510" s="23"/>
      <c r="G510" s="23"/>
      <c r="H510" s="23"/>
      <c r="I510" s="23"/>
      <c r="J510" s="23"/>
      <c r="L510" s="23"/>
      <c r="M510" s="23"/>
      <c r="N510" s="23"/>
      <c r="O510" s="23"/>
      <c r="P510" s="23"/>
      <c r="Q510" s="23"/>
      <c r="R510" s="23"/>
      <c r="S510" s="23"/>
      <c r="T510" s="23"/>
      <c r="U510" s="23"/>
      <c r="V510" s="23"/>
      <c r="W510" s="23"/>
      <c r="X510" s="23"/>
      <c r="Y510" s="23"/>
      <c r="Z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row>
    <row r="511" customFormat="false" ht="15.75" hidden="false" customHeight="true" outlineLevel="0" collapsed="false">
      <c r="A511" s="23"/>
      <c r="B511" s="23"/>
      <c r="C511" s="23"/>
      <c r="D511" s="23"/>
      <c r="E511" s="23"/>
      <c r="F511" s="23"/>
      <c r="G511" s="23"/>
      <c r="H511" s="23"/>
      <c r="I511" s="23"/>
      <c r="J511" s="23"/>
      <c r="L511" s="23"/>
      <c r="M511" s="23"/>
      <c r="N511" s="23"/>
      <c r="O511" s="23"/>
      <c r="P511" s="23"/>
      <c r="Q511" s="23"/>
      <c r="R511" s="23"/>
      <c r="S511" s="23"/>
      <c r="T511" s="23"/>
      <c r="U511" s="23"/>
      <c r="V511" s="23"/>
      <c r="W511" s="23"/>
      <c r="X511" s="23"/>
      <c r="Y511" s="23"/>
      <c r="Z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row>
    <row r="512" customFormat="false" ht="15.75" hidden="false" customHeight="true" outlineLevel="0" collapsed="false">
      <c r="A512" s="23"/>
      <c r="B512" s="23"/>
      <c r="C512" s="23"/>
      <c r="D512" s="23"/>
      <c r="E512" s="23"/>
      <c r="F512" s="23"/>
      <c r="G512" s="23"/>
      <c r="H512" s="23"/>
      <c r="I512" s="23"/>
      <c r="J512" s="23"/>
      <c r="L512" s="23"/>
      <c r="M512" s="23"/>
      <c r="N512" s="23"/>
      <c r="O512" s="23"/>
      <c r="P512" s="23"/>
      <c r="Q512" s="23"/>
      <c r="R512" s="23"/>
      <c r="S512" s="23"/>
      <c r="T512" s="23"/>
      <c r="U512" s="23"/>
      <c r="V512" s="23"/>
      <c r="W512" s="23"/>
      <c r="X512" s="23"/>
      <c r="Y512" s="23"/>
      <c r="Z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row>
    <row r="513" customFormat="false" ht="15.75" hidden="false" customHeight="true" outlineLevel="0" collapsed="false">
      <c r="A513" s="23"/>
      <c r="B513" s="23"/>
      <c r="C513" s="23"/>
      <c r="D513" s="23"/>
      <c r="E513" s="23"/>
      <c r="F513" s="23"/>
      <c r="G513" s="23"/>
      <c r="H513" s="23"/>
      <c r="I513" s="23"/>
      <c r="J513" s="23"/>
      <c r="L513" s="23"/>
      <c r="M513" s="23"/>
      <c r="N513" s="23"/>
      <c r="O513" s="23"/>
      <c r="P513" s="23"/>
      <c r="Q513" s="23"/>
      <c r="R513" s="23"/>
      <c r="S513" s="23"/>
      <c r="T513" s="23"/>
      <c r="U513" s="23"/>
      <c r="V513" s="23"/>
      <c r="W513" s="23"/>
      <c r="X513" s="23"/>
      <c r="Y513" s="23"/>
      <c r="Z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row>
    <row r="514" customFormat="false" ht="15.75" hidden="false" customHeight="true" outlineLevel="0" collapsed="false">
      <c r="A514" s="23"/>
      <c r="B514" s="23"/>
      <c r="C514" s="23"/>
      <c r="D514" s="23"/>
      <c r="E514" s="23"/>
      <c r="F514" s="23"/>
      <c r="G514" s="23"/>
      <c r="H514" s="23"/>
      <c r="I514" s="23"/>
      <c r="J514" s="23"/>
      <c r="L514" s="23"/>
      <c r="M514" s="23"/>
      <c r="N514" s="23"/>
      <c r="O514" s="23"/>
      <c r="P514" s="23"/>
      <c r="Q514" s="23"/>
      <c r="R514" s="23"/>
      <c r="S514" s="23"/>
      <c r="T514" s="23"/>
      <c r="U514" s="23"/>
      <c r="V514" s="23"/>
      <c r="W514" s="23"/>
      <c r="X514" s="23"/>
      <c r="Y514" s="23"/>
      <c r="Z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row>
    <row r="515" customFormat="false" ht="15.75" hidden="false" customHeight="true" outlineLevel="0" collapsed="false">
      <c r="A515" s="23"/>
      <c r="B515" s="23"/>
      <c r="C515" s="23"/>
      <c r="D515" s="23"/>
      <c r="E515" s="23"/>
      <c r="F515" s="23"/>
      <c r="G515" s="23"/>
      <c r="H515" s="23"/>
      <c r="I515" s="23"/>
      <c r="J515" s="23"/>
      <c r="L515" s="23"/>
      <c r="M515" s="23"/>
      <c r="N515" s="23"/>
      <c r="O515" s="23"/>
      <c r="P515" s="23"/>
      <c r="Q515" s="23"/>
      <c r="R515" s="23"/>
      <c r="S515" s="23"/>
      <c r="T515" s="23"/>
      <c r="U515" s="23"/>
      <c r="V515" s="23"/>
      <c r="W515" s="23"/>
      <c r="X515" s="23"/>
      <c r="Y515" s="23"/>
      <c r="Z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row>
    <row r="516" customFormat="false" ht="15.75" hidden="false" customHeight="true" outlineLevel="0" collapsed="false">
      <c r="A516" s="23"/>
      <c r="B516" s="23"/>
      <c r="C516" s="23"/>
      <c r="D516" s="23"/>
      <c r="E516" s="23"/>
      <c r="F516" s="23"/>
      <c r="G516" s="23"/>
      <c r="H516" s="23"/>
      <c r="I516" s="23"/>
      <c r="J516" s="23"/>
      <c r="L516" s="23"/>
      <c r="M516" s="23"/>
      <c r="N516" s="23"/>
      <c r="O516" s="23"/>
      <c r="P516" s="23"/>
      <c r="Q516" s="23"/>
      <c r="R516" s="23"/>
      <c r="S516" s="23"/>
      <c r="T516" s="23"/>
      <c r="U516" s="23"/>
      <c r="V516" s="23"/>
      <c r="W516" s="23"/>
      <c r="X516" s="23"/>
      <c r="Y516" s="23"/>
      <c r="Z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row>
    <row r="517" customFormat="false" ht="15.75" hidden="false" customHeight="true" outlineLevel="0" collapsed="false">
      <c r="A517" s="23"/>
      <c r="B517" s="23"/>
      <c r="C517" s="23"/>
      <c r="D517" s="23"/>
      <c r="E517" s="23"/>
      <c r="F517" s="23"/>
      <c r="G517" s="23"/>
      <c r="H517" s="23"/>
      <c r="I517" s="23"/>
      <c r="J517" s="23"/>
      <c r="L517" s="23"/>
      <c r="M517" s="23"/>
      <c r="N517" s="23"/>
      <c r="O517" s="23"/>
      <c r="P517" s="23"/>
      <c r="Q517" s="23"/>
      <c r="R517" s="23"/>
      <c r="S517" s="23"/>
      <c r="T517" s="23"/>
      <c r="U517" s="23"/>
      <c r="V517" s="23"/>
      <c r="W517" s="23"/>
      <c r="X517" s="23"/>
      <c r="Y517" s="23"/>
      <c r="Z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row>
    <row r="518" customFormat="false" ht="15.75" hidden="false" customHeight="true" outlineLevel="0" collapsed="false">
      <c r="A518" s="23"/>
      <c r="B518" s="23"/>
      <c r="C518" s="23"/>
      <c r="D518" s="23"/>
      <c r="E518" s="23"/>
      <c r="F518" s="23"/>
      <c r="G518" s="23"/>
      <c r="H518" s="23"/>
      <c r="I518" s="23"/>
      <c r="J518" s="23"/>
      <c r="L518" s="23"/>
      <c r="M518" s="23"/>
      <c r="N518" s="23"/>
      <c r="O518" s="23"/>
      <c r="P518" s="23"/>
      <c r="Q518" s="23"/>
      <c r="R518" s="23"/>
      <c r="S518" s="23"/>
      <c r="T518" s="23"/>
      <c r="U518" s="23"/>
      <c r="V518" s="23"/>
      <c r="W518" s="23"/>
      <c r="X518" s="23"/>
      <c r="Y518" s="23"/>
      <c r="Z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row>
    <row r="519" customFormat="false" ht="15.75" hidden="false" customHeight="true" outlineLevel="0" collapsed="false">
      <c r="A519" s="23"/>
      <c r="B519" s="23"/>
      <c r="C519" s="23"/>
      <c r="D519" s="23"/>
      <c r="E519" s="23"/>
      <c r="F519" s="23"/>
      <c r="G519" s="23"/>
      <c r="H519" s="23"/>
      <c r="I519" s="23"/>
      <c r="J519" s="23"/>
      <c r="L519" s="23"/>
      <c r="M519" s="23"/>
      <c r="N519" s="23"/>
      <c r="O519" s="23"/>
      <c r="P519" s="23"/>
      <c r="Q519" s="23"/>
      <c r="R519" s="23"/>
      <c r="S519" s="23"/>
      <c r="T519" s="23"/>
      <c r="U519" s="23"/>
      <c r="V519" s="23"/>
      <c r="W519" s="23"/>
      <c r="X519" s="23"/>
      <c r="Y519" s="23"/>
      <c r="Z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row>
    <row r="520" customFormat="false" ht="15.75" hidden="false" customHeight="true" outlineLevel="0" collapsed="false">
      <c r="A520" s="23"/>
      <c r="B520" s="23"/>
      <c r="C520" s="23"/>
      <c r="D520" s="23"/>
      <c r="E520" s="23"/>
      <c r="F520" s="23"/>
      <c r="G520" s="23"/>
      <c r="H520" s="23"/>
      <c r="I520" s="23"/>
      <c r="J520" s="23"/>
      <c r="L520" s="23"/>
      <c r="M520" s="23"/>
      <c r="N520" s="23"/>
      <c r="O520" s="23"/>
      <c r="P520" s="23"/>
      <c r="Q520" s="23"/>
      <c r="R520" s="23"/>
      <c r="S520" s="23"/>
      <c r="T520" s="23"/>
      <c r="U520" s="23"/>
      <c r="V520" s="23"/>
      <c r="W520" s="23"/>
      <c r="X520" s="23"/>
      <c r="Y520" s="23"/>
      <c r="Z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row>
    <row r="521" customFormat="false" ht="15.75" hidden="false" customHeight="true" outlineLevel="0" collapsed="false">
      <c r="A521" s="23"/>
      <c r="B521" s="23"/>
      <c r="C521" s="23"/>
      <c r="D521" s="23"/>
      <c r="E521" s="23"/>
      <c r="F521" s="23"/>
      <c r="G521" s="23"/>
      <c r="H521" s="23"/>
      <c r="I521" s="23"/>
      <c r="J521" s="23"/>
      <c r="L521" s="23"/>
      <c r="M521" s="23"/>
      <c r="N521" s="23"/>
      <c r="O521" s="23"/>
      <c r="P521" s="23"/>
      <c r="Q521" s="23"/>
      <c r="R521" s="23"/>
      <c r="S521" s="23"/>
      <c r="T521" s="23"/>
      <c r="U521" s="23"/>
      <c r="V521" s="23"/>
      <c r="W521" s="23"/>
      <c r="X521" s="23"/>
      <c r="Y521" s="23"/>
      <c r="Z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row>
    <row r="522" customFormat="false" ht="15.75" hidden="false" customHeight="true" outlineLevel="0" collapsed="false">
      <c r="A522" s="23"/>
      <c r="B522" s="23"/>
      <c r="C522" s="23"/>
      <c r="D522" s="23"/>
      <c r="E522" s="23"/>
      <c r="F522" s="23"/>
      <c r="G522" s="23"/>
      <c r="H522" s="23"/>
      <c r="I522" s="23"/>
      <c r="J522" s="23"/>
      <c r="L522" s="23"/>
      <c r="M522" s="23"/>
      <c r="N522" s="23"/>
      <c r="O522" s="23"/>
      <c r="P522" s="23"/>
      <c r="Q522" s="23"/>
      <c r="R522" s="23"/>
      <c r="S522" s="23"/>
      <c r="T522" s="23"/>
      <c r="U522" s="23"/>
      <c r="V522" s="23"/>
      <c r="W522" s="23"/>
      <c r="X522" s="23"/>
      <c r="Y522" s="23"/>
      <c r="Z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row>
    <row r="523" customFormat="false" ht="15.75" hidden="false" customHeight="true" outlineLevel="0" collapsed="false">
      <c r="A523" s="23"/>
      <c r="B523" s="23"/>
      <c r="C523" s="23"/>
      <c r="D523" s="23"/>
      <c r="E523" s="23"/>
      <c r="F523" s="23"/>
      <c r="G523" s="23"/>
      <c r="H523" s="23"/>
      <c r="I523" s="23"/>
      <c r="J523" s="23"/>
      <c r="L523" s="23"/>
      <c r="M523" s="23"/>
      <c r="N523" s="23"/>
      <c r="O523" s="23"/>
      <c r="P523" s="23"/>
      <c r="Q523" s="23"/>
      <c r="R523" s="23"/>
      <c r="S523" s="23"/>
      <c r="T523" s="23"/>
      <c r="U523" s="23"/>
      <c r="V523" s="23"/>
      <c r="W523" s="23"/>
      <c r="X523" s="23"/>
      <c r="Y523" s="23"/>
      <c r="Z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row>
    <row r="524" customFormat="false" ht="15.75" hidden="false" customHeight="true" outlineLevel="0" collapsed="false">
      <c r="A524" s="23"/>
      <c r="B524" s="23"/>
      <c r="C524" s="23"/>
      <c r="D524" s="23"/>
      <c r="E524" s="23"/>
      <c r="F524" s="23"/>
      <c r="G524" s="23"/>
      <c r="H524" s="23"/>
      <c r="I524" s="23"/>
      <c r="J524" s="23"/>
      <c r="L524" s="23"/>
      <c r="M524" s="23"/>
      <c r="N524" s="23"/>
      <c r="O524" s="23"/>
      <c r="P524" s="23"/>
      <c r="Q524" s="23"/>
      <c r="R524" s="23"/>
      <c r="S524" s="23"/>
      <c r="T524" s="23"/>
      <c r="U524" s="23"/>
      <c r="V524" s="23"/>
      <c r="W524" s="23"/>
      <c r="X524" s="23"/>
      <c r="Y524" s="23"/>
      <c r="Z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row>
    <row r="525" customFormat="false" ht="15.75" hidden="false" customHeight="true" outlineLevel="0" collapsed="false">
      <c r="A525" s="23"/>
      <c r="B525" s="23"/>
      <c r="C525" s="23"/>
      <c r="D525" s="23"/>
      <c r="E525" s="23"/>
      <c r="F525" s="23"/>
      <c r="G525" s="23"/>
      <c r="H525" s="23"/>
      <c r="I525" s="23"/>
      <c r="J525" s="23"/>
      <c r="L525" s="23"/>
      <c r="M525" s="23"/>
      <c r="N525" s="23"/>
      <c r="O525" s="23"/>
      <c r="P525" s="23"/>
      <c r="Q525" s="23"/>
      <c r="R525" s="23"/>
      <c r="S525" s="23"/>
      <c r="T525" s="23"/>
      <c r="U525" s="23"/>
      <c r="V525" s="23"/>
      <c r="W525" s="23"/>
      <c r="X525" s="23"/>
      <c r="Y525" s="23"/>
      <c r="Z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row>
    <row r="526" customFormat="false" ht="15.75" hidden="false" customHeight="true" outlineLevel="0" collapsed="false">
      <c r="A526" s="23"/>
      <c r="B526" s="23"/>
      <c r="C526" s="23"/>
      <c r="D526" s="23"/>
      <c r="E526" s="23"/>
      <c r="F526" s="23"/>
      <c r="G526" s="23"/>
      <c r="H526" s="23"/>
      <c r="I526" s="23"/>
      <c r="J526" s="23"/>
      <c r="L526" s="23"/>
      <c r="M526" s="23"/>
      <c r="N526" s="23"/>
      <c r="O526" s="23"/>
      <c r="P526" s="23"/>
      <c r="Q526" s="23"/>
      <c r="R526" s="23"/>
      <c r="S526" s="23"/>
      <c r="T526" s="23"/>
      <c r="U526" s="23"/>
      <c r="V526" s="23"/>
      <c r="W526" s="23"/>
      <c r="X526" s="23"/>
      <c r="Y526" s="23"/>
      <c r="Z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row>
    <row r="527" customFormat="false" ht="15.75" hidden="false" customHeight="true" outlineLevel="0" collapsed="false">
      <c r="A527" s="23"/>
      <c r="B527" s="23"/>
      <c r="C527" s="23"/>
      <c r="D527" s="23"/>
      <c r="E527" s="23"/>
      <c r="F527" s="23"/>
      <c r="G527" s="23"/>
      <c r="H527" s="23"/>
      <c r="I527" s="23"/>
      <c r="J527" s="23"/>
      <c r="L527" s="23"/>
      <c r="M527" s="23"/>
      <c r="N527" s="23"/>
      <c r="O527" s="23"/>
      <c r="P527" s="23"/>
      <c r="Q527" s="23"/>
      <c r="R527" s="23"/>
      <c r="S527" s="23"/>
      <c r="T527" s="23"/>
      <c r="U527" s="23"/>
      <c r="V527" s="23"/>
      <c r="W527" s="23"/>
      <c r="X527" s="23"/>
      <c r="Y527" s="23"/>
      <c r="Z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row>
    <row r="528" customFormat="false" ht="15.75" hidden="false" customHeight="true" outlineLevel="0" collapsed="false">
      <c r="A528" s="23"/>
      <c r="B528" s="23"/>
      <c r="C528" s="23"/>
      <c r="D528" s="23"/>
      <c r="E528" s="23"/>
      <c r="F528" s="23"/>
      <c r="G528" s="23"/>
      <c r="H528" s="23"/>
      <c r="I528" s="23"/>
      <c r="J528" s="23"/>
      <c r="L528" s="23"/>
      <c r="M528" s="23"/>
      <c r="N528" s="23"/>
      <c r="O528" s="23"/>
      <c r="P528" s="23"/>
      <c r="Q528" s="23"/>
      <c r="R528" s="23"/>
      <c r="S528" s="23"/>
      <c r="T528" s="23"/>
      <c r="U528" s="23"/>
      <c r="V528" s="23"/>
      <c r="W528" s="23"/>
      <c r="X528" s="23"/>
      <c r="Y528" s="23"/>
      <c r="Z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row>
    <row r="529" customFormat="false" ht="15.75" hidden="false" customHeight="true" outlineLevel="0" collapsed="false">
      <c r="A529" s="23"/>
      <c r="B529" s="23"/>
      <c r="C529" s="23"/>
      <c r="D529" s="23"/>
      <c r="E529" s="23"/>
      <c r="F529" s="23"/>
      <c r="G529" s="23"/>
      <c r="H529" s="23"/>
      <c r="I529" s="23"/>
      <c r="J529" s="23"/>
      <c r="L529" s="23"/>
      <c r="M529" s="23"/>
      <c r="N529" s="23"/>
      <c r="O529" s="23"/>
      <c r="P529" s="23"/>
      <c r="Q529" s="23"/>
      <c r="R529" s="23"/>
      <c r="S529" s="23"/>
      <c r="T529" s="23"/>
      <c r="U529" s="23"/>
      <c r="V529" s="23"/>
      <c r="W529" s="23"/>
      <c r="X529" s="23"/>
      <c r="Y529" s="23"/>
      <c r="Z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row>
    <row r="530" customFormat="false" ht="15.75" hidden="false" customHeight="true" outlineLevel="0" collapsed="false">
      <c r="A530" s="23"/>
      <c r="B530" s="23"/>
      <c r="C530" s="23"/>
      <c r="D530" s="23"/>
      <c r="E530" s="23"/>
      <c r="F530" s="23"/>
      <c r="G530" s="23"/>
      <c r="H530" s="23"/>
      <c r="I530" s="23"/>
      <c r="J530" s="23"/>
      <c r="L530" s="23"/>
      <c r="M530" s="23"/>
      <c r="N530" s="23"/>
      <c r="O530" s="23"/>
      <c r="P530" s="23"/>
      <c r="Q530" s="23"/>
      <c r="R530" s="23"/>
      <c r="S530" s="23"/>
      <c r="T530" s="23"/>
      <c r="U530" s="23"/>
      <c r="V530" s="23"/>
      <c r="W530" s="23"/>
      <c r="X530" s="23"/>
      <c r="Y530" s="23"/>
      <c r="Z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row>
    <row r="531" customFormat="false" ht="15.75" hidden="false" customHeight="true" outlineLevel="0" collapsed="false">
      <c r="A531" s="23"/>
      <c r="B531" s="23"/>
      <c r="C531" s="23"/>
      <c r="D531" s="23"/>
      <c r="E531" s="23"/>
      <c r="F531" s="23"/>
      <c r="G531" s="23"/>
      <c r="H531" s="23"/>
      <c r="I531" s="23"/>
      <c r="J531" s="23"/>
      <c r="L531" s="23"/>
      <c r="M531" s="23"/>
      <c r="N531" s="23"/>
      <c r="O531" s="23"/>
      <c r="P531" s="23"/>
      <c r="Q531" s="23"/>
      <c r="R531" s="23"/>
      <c r="S531" s="23"/>
      <c r="T531" s="23"/>
      <c r="U531" s="23"/>
      <c r="V531" s="23"/>
      <c r="W531" s="23"/>
      <c r="X531" s="23"/>
      <c r="Y531" s="23"/>
      <c r="Z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row>
    <row r="532" customFormat="false" ht="15.75" hidden="false" customHeight="true" outlineLevel="0" collapsed="false">
      <c r="A532" s="23"/>
      <c r="B532" s="23"/>
      <c r="C532" s="23"/>
      <c r="D532" s="23"/>
      <c r="E532" s="23"/>
      <c r="F532" s="23"/>
      <c r="G532" s="23"/>
      <c r="H532" s="23"/>
      <c r="I532" s="23"/>
      <c r="J532" s="23"/>
      <c r="L532" s="23"/>
      <c r="M532" s="23"/>
      <c r="N532" s="23"/>
      <c r="O532" s="23"/>
      <c r="P532" s="23"/>
      <c r="Q532" s="23"/>
      <c r="R532" s="23"/>
      <c r="S532" s="23"/>
      <c r="T532" s="23"/>
      <c r="U532" s="23"/>
      <c r="V532" s="23"/>
      <c r="W532" s="23"/>
      <c r="X532" s="23"/>
      <c r="Y532" s="23"/>
      <c r="Z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row>
    <row r="533" customFormat="false" ht="15.75" hidden="false" customHeight="true" outlineLevel="0" collapsed="false">
      <c r="A533" s="23"/>
      <c r="B533" s="23"/>
      <c r="C533" s="23"/>
      <c r="D533" s="23"/>
      <c r="E533" s="23"/>
      <c r="F533" s="23"/>
      <c r="G533" s="23"/>
      <c r="H533" s="23"/>
      <c r="I533" s="23"/>
      <c r="J533" s="23"/>
      <c r="L533" s="23"/>
      <c r="M533" s="23"/>
      <c r="N533" s="23"/>
      <c r="O533" s="23"/>
      <c r="P533" s="23"/>
      <c r="Q533" s="23"/>
      <c r="R533" s="23"/>
      <c r="S533" s="23"/>
      <c r="T533" s="23"/>
      <c r="U533" s="23"/>
      <c r="V533" s="23"/>
      <c r="W533" s="23"/>
      <c r="X533" s="23"/>
      <c r="Y533" s="23"/>
      <c r="Z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row>
    <row r="534" customFormat="false" ht="15.75" hidden="false" customHeight="true" outlineLevel="0" collapsed="false">
      <c r="A534" s="23"/>
      <c r="B534" s="23"/>
      <c r="C534" s="23"/>
      <c r="D534" s="23"/>
      <c r="E534" s="23"/>
      <c r="F534" s="23"/>
      <c r="G534" s="23"/>
      <c r="H534" s="23"/>
      <c r="I534" s="23"/>
      <c r="J534" s="23"/>
      <c r="L534" s="23"/>
      <c r="M534" s="23"/>
      <c r="N534" s="23"/>
      <c r="O534" s="23"/>
      <c r="P534" s="23"/>
      <c r="Q534" s="23"/>
      <c r="R534" s="23"/>
      <c r="S534" s="23"/>
      <c r="T534" s="23"/>
      <c r="U534" s="23"/>
      <c r="V534" s="23"/>
      <c r="W534" s="23"/>
      <c r="X534" s="23"/>
      <c r="Y534" s="23"/>
      <c r="Z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row>
    <row r="535" customFormat="false" ht="15.75" hidden="false" customHeight="true" outlineLevel="0" collapsed="false">
      <c r="A535" s="23"/>
      <c r="B535" s="23"/>
      <c r="C535" s="23"/>
      <c r="D535" s="23"/>
      <c r="E535" s="23"/>
      <c r="F535" s="23"/>
      <c r="G535" s="23"/>
      <c r="H535" s="23"/>
      <c r="I535" s="23"/>
      <c r="J535" s="23"/>
      <c r="L535" s="23"/>
      <c r="M535" s="23"/>
      <c r="N535" s="23"/>
      <c r="O535" s="23"/>
      <c r="P535" s="23"/>
      <c r="Q535" s="23"/>
      <c r="R535" s="23"/>
      <c r="S535" s="23"/>
      <c r="T535" s="23"/>
      <c r="U535" s="23"/>
      <c r="V535" s="23"/>
      <c r="W535" s="23"/>
      <c r="X535" s="23"/>
      <c r="Y535" s="23"/>
      <c r="Z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row>
    <row r="536" customFormat="false" ht="15.75" hidden="false" customHeight="true" outlineLevel="0" collapsed="false">
      <c r="A536" s="23"/>
      <c r="B536" s="23"/>
      <c r="C536" s="23"/>
      <c r="D536" s="23"/>
      <c r="E536" s="23"/>
      <c r="F536" s="23"/>
      <c r="G536" s="23"/>
      <c r="H536" s="23"/>
      <c r="I536" s="23"/>
      <c r="J536" s="23"/>
      <c r="L536" s="23"/>
      <c r="M536" s="23"/>
      <c r="N536" s="23"/>
      <c r="O536" s="23"/>
      <c r="P536" s="23"/>
      <c r="Q536" s="23"/>
      <c r="R536" s="23"/>
      <c r="S536" s="23"/>
      <c r="T536" s="23"/>
      <c r="U536" s="23"/>
      <c r="V536" s="23"/>
      <c r="W536" s="23"/>
      <c r="X536" s="23"/>
      <c r="Y536" s="23"/>
      <c r="Z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row>
    <row r="537" customFormat="false" ht="15.75" hidden="false" customHeight="true" outlineLevel="0" collapsed="false">
      <c r="A537" s="23"/>
      <c r="B537" s="23"/>
      <c r="C537" s="23"/>
      <c r="D537" s="23"/>
      <c r="E537" s="23"/>
      <c r="F537" s="23"/>
      <c r="G537" s="23"/>
      <c r="H537" s="23"/>
      <c r="I537" s="23"/>
      <c r="J537" s="23"/>
      <c r="L537" s="23"/>
      <c r="M537" s="23"/>
      <c r="N537" s="23"/>
      <c r="O537" s="23"/>
      <c r="P537" s="23"/>
      <c r="Q537" s="23"/>
      <c r="R537" s="23"/>
      <c r="S537" s="23"/>
      <c r="T537" s="23"/>
      <c r="U537" s="23"/>
      <c r="V537" s="23"/>
      <c r="W537" s="23"/>
      <c r="X537" s="23"/>
      <c r="Y537" s="23"/>
      <c r="Z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row>
    <row r="538" customFormat="false" ht="15.75" hidden="false" customHeight="true" outlineLevel="0" collapsed="false">
      <c r="A538" s="23"/>
      <c r="B538" s="23"/>
      <c r="C538" s="23"/>
      <c r="D538" s="23"/>
      <c r="E538" s="23"/>
      <c r="F538" s="23"/>
      <c r="G538" s="23"/>
      <c r="H538" s="23"/>
      <c r="I538" s="23"/>
      <c r="J538" s="23"/>
      <c r="L538" s="23"/>
      <c r="M538" s="23"/>
      <c r="N538" s="23"/>
      <c r="O538" s="23"/>
      <c r="P538" s="23"/>
      <c r="Q538" s="23"/>
      <c r="R538" s="23"/>
      <c r="S538" s="23"/>
      <c r="T538" s="23"/>
      <c r="U538" s="23"/>
      <c r="V538" s="23"/>
      <c r="W538" s="23"/>
      <c r="X538" s="23"/>
      <c r="Y538" s="23"/>
      <c r="Z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row>
    <row r="539" customFormat="false" ht="15.75" hidden="false" customHeight="true" outlineLevel="0" collapsed="false">
      <c r="A539" s="23"/>
      <c r="B539" s="23"/>
      <c r="C539" s="23"/>
      <c r="D539" s="23"/>
      <c r="E539" s="23"/>
      <c r="F539" s="23"/>
      <c r="G539" s="23"/>
      <c r="H539" s="23"/>
      <c r="I539" s="23"/>
      <c r="J539" s="23"/>
      <c r="L539" s="23"/>
      <c r="M539" s="23"/>
      <c r="N539" s="23"/>
      <c r="O539" s="23"/>
      <c r="P539" s="23"/>
      <c r="Q539" s="23"/>
      <c r="R539" s="23"/>
      <c r="S539" s="23"/>
      <c r="T539" s="23"/>
      <c r="U539" s="23"/>
      <c r="V539" s="23"/>
      <c r="W539" s="23"/>
      <c r="X539" s="23"/>
      <c r="Y539" s="23"/>
      <c r="Z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row>
    <row r="540" customFormat="false" ht="15.75" hidden="false" customHeight="true" outlineLevel="0" collapsed="false">
      <c r="A540" s="23"/>
      <c r="B540" s="23"/>
      <c r="C540" s="23"/>
      <c r="D540" s="23"/>
      <c r="E540" s="23"/>
      <c r="F540" s="23"/>
      <c r="G540" s="23"/>
      <c r="H540" s="23"/>
      <c r="I540" s="23"/>
      <c r="J540" s="23"/>
      <c r="L540" s="23"/>
      <c r="M540" s="23"/>
      <c r="N540" s="23"/>
      <c r="O540" s="23"/>
      <c r="P540" s="23"/>
      <c r="Q540" s="23"/>
      <c r="R540" s="23"/>
      <c r="S540" s="23"/>
      <c r="T540" s="23"/>
      <c r="U540" s="23"/>
      <c r="V540" s="23"/>
      <c r="W540" s="23"/>
      <c r="X540" s="23"/>
      <c r="Y540" s="23"/>
      <c r="Z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row>
    <row r="541" customFormat="false" ht="15.75" hidden="false" customHeight="true" outlineLevel="0" collapsed="false">
      <c r="A541" s="23"/>
      <c r="B541" s="23"/>
      <c r="C541" s="23"/>
      <c r="D541" s="23"/>
      <c r="E541" s="23"/>
      <c r="F541" s="23"/>
      <c r="G541" s="23"/>
      <c r="H541" s="23"/>
      <c r="I541" s="23"/>
      <c r="J541" s="23"/>
      <c r="L541" s="23"/>
      <c r="M541" s="23"/>
      <c r="N541" s="23"/>
      <c r="O541" s="23"/>
      <c r="P541" s="23"/>
      <c r="Q541" s="23"/>
      <c r="R541" s="23"/>
      <c r="S541" s="23"/>
      <c r="T541" s="23"/>
      <c r="U541" s="23"/>
      <c r="V541" s="23"/>
      <c r="W541" s="23"/>
      <c r="X541" s="23"/>
      <c r="Y541" s="23"/>
      <c r="Z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row>
    <row r="542" customFormat="false" ht="15.75" hidden="false" customHeight="true" outlineLevel="0" collapsed="false">
      <c r="A542" s="23"/>
      <c r="B542" s="23"/>
      <c r="C542" s="23"/>
      <c r="D542" s="23"/>
      <c r="E542" s="23"/>
      <c r="F542" s="23"/>
      <c r="G542" s="23"/>
      <c r="H542" s="23"/>
      <c r="I542" s="23"/>
      <c r="J542" s="23"/>
      <c r="L542" s="23"/>
      <c r="M542" s="23"/>
      <c r="N542" s="23"/>
      <c r="O542" s="23"/>
      <c r="P542" s="23"/>
      <c r="Q542" s="23"/>
      <c r="R542" s="23"/>
      <c r="S542" s="23"/>
      <c r="T542" s="23"/>
      <c r="U542" s="23"/>
      <c r="V542" s="23"/>
      <c r="W542" s="23"/>
      <c r="X542" s="23"/>
      <c r="Y542" s="23"/>
      <c r="Z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row>
    <row r="543" customFormat="false" ht="15.75" hidden="false" customHeight="true" outlineLevel="0" collapsed="false">
      <c r="A543" s="23"/>
      <c r="B543" s="23"/>
      <c r="C543" s="23"/>
      <c r="D543" s="23"/>
      <c r="E543" s="23"/>
      <c r="F543" s="23"/>
      <c r="G543" s="23"/>
      <c r="H543" s="23"/>
      <c r="I543" s="23"/>
      <c r="J543" s="23"/>
      <c r="L543" s="23"/>
      <c r="M543" s="23"/>
      <c r="N543" s="23"/>
      <c r="O543" s="23"/>
      <c r="P543" s="23"/>
      <c r="Q543" s="23"/>
      <c r="R543" s="23"/>
      <c r="S543" s="23"/>
      <c r="T543" s="23"/>
      <c r="U543" s="23"/>
      <c r="V543" s="23"/>
      <c r="W543" s="23"/>
      <c r="X543" s="23"/>
      <c r="Y543" s="23"/>
      <c r="Z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row>
    <row r="544" customFormat="false" ht="15.75" hidden="false" customHeight="true" outlineLevel="0" collapsed="false">
      <c r="A544" s="23"/>
      <c r="B544" s="23"/>
      <c r="C544" s="23"/>
      <c r="D544" s="23"/>
      <c r="E544" s="23"/>
      <c r="F544" s="23"/>
      <c r="G544" s="23"/>
      <c r="H544" s="23"/>
      <c r="I544" s="23"/>
      <c r="J544" s="23"/>
      <c r="L544" s="23"/>
      <c r="M544" s="23"/>
      <c r="N544" s="23"/>
      <c r="O544" s="23"/>
      <c r="P544" s="23"/>
      <c r="Q544" s="23"/>
      <c r="R544" s="23"/>
      <c r="S544" s="23"/>
      <c r="T544" s="23"/>
      <c r="U544" s="23"/>
      <c r="V544" s="23"/>
      <c r="W544" s="23"/>
      <c r="X544" s="23"/>
      <c r="Y544" s="23"/>
      <c r="Z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row>
    <row r="545" customFormat="false" ht="15.75" hidden="false" customHeight="true" outlineLevel="0" collapsed="false">
      <c r="A545" s="23"/>
      <c r="B545" s="23"/>
      <c r="C545" s="23"/>
      <c r="D545" s="23"/>
      <c r="E545" s="23"/>
      <c r="F545" s="23"/>
      <c r="G545" s="23"/>
      <c r="H545" s="23"/>
      <c r="I545" s="23"/>
      <c r="J545" s="23"/>
      <c r="L545" s="23"/>
      <c r="M545" s="23"/>
      <c r="N545" s="23"/>
      <c r="O545" s="23"/>
      <c r="P545" s="23"/>
      <c r="Q545" s="23"/>
      <c r="R545" s="23"/>
      <c r="S545" s="23"/>
      <c r="T545" s="23"/>
      <c r="U545" s="23"/>
      <c r="V545" s="23"/>
      <c r="W545" s="23"/>
      <c r="X545" s="23"/>
      <c r="Y545" s="23"/>
      <c r="Z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row>
    <row r="546" customFormat="false" ht="15.75" hidden="false" customHeight="true" outlineLevel="0" collapsed="false">
      <c r="A546" s="23"/>
      <c r="B546" s="23"/>
      <c r="C546" s="23"/>
      <c r="D546" s="23"/>
      <c r="E546" s="23"/>
      <c r="F546" s="23"/>
      <c r="G546" s="23"/>
      <c r="H546" s="23"/>
      <c r="I546" s="23"/>
      <c r="J546" s="23"/>
      <c r="L546" s="23"/>
      <c r="M546" s="23"/>
      <c r="N546" s="23"/>
      <c r="O546" s="23"/>
      <c r="P546" s="23"/>
      <c r="Q546" s="23"/>
      <c r="R546" s="23"/>
      <c r="S546" s="23"/>
      <c r="T546" s="23"/>
      <c r="U546" s="23"/>
      <c r="V546" s="23"/>
      <c r="W546" s="23"/>
      <c r="X546" s="23"/>
      <c r="Y546" s="23"/>
      <c r="Z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row>
    <row r="547" customFormat="false" ht="15.75" hidden="false" customHeight="true" outlineLevel="0" collapsed="false">
      <c r="A547" s="23"/>
      <c r="B547" s="23"/>
      <c r="C547" s="23"/>
      <c r="D547" s="23"/>
      <c r="E547" s="23"/>
      <c r="F547" s="23"/>
      <c r="G547" s="23"/>
      <c r="H547" s="23"/>
      <c r="I547" s="23"/>
      <c r="J547" s="23"/>
      <c r="L547" s="23"/>
      <c r="M547" s="23"/>
      <c r="N547" s="23"/>
      <c r="O547" s="23"/>
      <c r="P547" s="23"/>
      <c r="Q547" s="23"/>
      <c r="R547" s="23"/>
      <c r="S547" s="23"/>
      <c r="T547" s="23"/>
      <c r="U547" s="23"/>
      <c r="V547" s="23"/>
      <c r="W547" s="23"/>
      <c r="X547" s="23"/>
      <c r="Y547" s="23"/>
      <c r="Z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row>
    <row r="548" customFormat="false" ht="15.75" hidden="false" customHeight="true" outlineLevel="0" collapsed="false">
      <c r="A548" s="23"/>
      <c r="B548" s="23"/>
      <c r="C548" s="23"/>
      <c r="D548" s="23"/>
      <c r="E548" s="23"/>
      <c r="F548" s="23"/>
      <c r="G548" s="23"/>
      <c r="H548" s="23"/>
      <c r="I548" s="23"/>
      <c r="J548" s="23"/>
      <c r="L548" s="23"/>
      <c r="M548" s="23"/>
      <c r="N548" s="23"/>
      <c r="O548" s="23"/>
      <c r="P548" s="23"/>
      <c r="Q548" s="23"/>
      <c r="R548" s="23"/>
      <c r="S548" s="23"/>
      <c r="T548" s="23"/>
      <c r="U548" s="23"/>
      <c r="V548" s="23"/>
      <c r="W548" s="23"/>
      <c r="X548" s="23"/>
      <c r="Y548" s="23"/>
      <c r="Z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row>
    <row r="549" customFormat="false" ht="15.75" hidden="false" customHeight="true" outlineLevel="0" collapsed="false">
      <c r="A549" s="23"/>
      <c r="B549" s="23"/>
      <c r="C549" s="23"/>
      <c r="D549" s="23"/>
      <c r="E549" s="23"/>
      <c r="F549" s="23"/>
      <c r="G549" s="23"/>
      <c r="H549" s="23"/>
      <c r="I549" s="23"/>
      <c r="J549" s="23"/>
      <c r="L549" s="23"/>
      <c r="M549" s="23"/>
      <c r="N549" s="23"/>
      <c r="O549" s="23"/>
      <c r="P549" s="23"/>
      <c r="Q549" s="23"/>
      <c r="R549" s="23"/>
      <c r="S549" s="23"/>
      <c r="T549" s="23"/>
      <c r="U549" s="23"/>
      <c r="V549" s="23"/>
      <c r="W549" s="23"/>
      <c r="X549" s="23"/>
      <c r="Y549" s="23"/>
      <c r="Z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row>
    <row r="550" customFormat="false" ht="15.75" hidden="false" customHeight="true" outlineLevel="0" collapsed="false">
      <c r="A550" s="23"/>
      <c r="B550" s="23"/>
      <c r="C550" s="23"/>
      <c r="D550" s="23"/>
      <c r="E550" s="23"/>
      <c r="F550" s="23"/>
      <c r="G550" s="23"/>
      <c r="H550" s="23"/>
      <c r="I550" s="23"/>
      <c r="J550" s="23"/>
      <c r="L550" s="23"/>
      <c r="M550" s="23"/>
      <c r="N550" s="23"/>
      <c r="O550" s="23"/>
      <c r="P550" s="23"/>
      <c r="Q550" s="23"/>
      <c r="R550" s="23"/>
      <c r="S550" s="23"/>
      <c r="T550" s="23"/>
      <c r="U550" s="23"/>
      <c r="V550" s="23"/>
      <c r="W550" s="23"/>
      <c r="X550" s="23"/>
      <c r="Y550" s="23"/>
      <c r="Z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row>
    <row r="551" customFormat="false" ht="15.75" hidden="false" customHeight="true" outlineLevel="0" collapsed="false">
      <c r="A551" s="23"/>
      <c r="B551" s="23"/>
      <c r="C551" s="23"/>
      <c r="D551" s="23"/>
      <c r="E551" s="23"/>
      <c r="F551" s="23"/>
      <c r="G551" s="23"/>
      <c r="H551" s="23"/>
      <c r="I551" s="23"/>
      <c r="J551" s="23"/>
      <c r="L551" s="23"/>
      <c r="M551" s="23"/>
      <c r="N551" s="23"/>
      <c r="O551" s="23"/>
      <c r="P551" s="23"/>
      <c r="Q551" s="23"/>
      <c r="R551" s="23"/>
      <c r="S551" s="23"/>
      <c r="T551" s="23"/>
      <c r="U551" s="23"/>
      <c r="V551" s="23"/>
      <c r="W551" s="23"/>
      <c r="X551" s="23"/>
      <c r="Y551" s="23"/>
      <c r="Z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row>
    <row r="552" customFormat="false" ht="15.75" hidden="false" customHeight="true" outlineLevel="0" collapsed="false">
      <c r="A552" s="23"/>
      <c r="B552" s="23"/>
      <c r="C552" s="23"/>
      <c r="D552" s="23"/>
      <c r="E552" s="23"/>
      <c r="F552" s="23"/>
      <c r="G552" s="23"/>
      <c r="H552" s="23"/>
      <c r="I552" s="23"/>
      <c r="J552" s="23"/>
      <c r="L552" s="23"/>
      <c r="M552" s="23"/>
      <c r="N552" s="23"/>
      <c r="O552" s="23"/>
      <c r="P552" s="23"/>
      <c r="Q552" s="23"/>
      <c r="R552" s="23"/>
      <c r="S552" s="23"/>
      <c r="T552" s="23"/>
      <c r="U552" s="23"/>
      <c r="V552" s="23"/>
      <c r="W552" s="23"/>
      <c r="X552" s="23"/>
      <c r="Y552" s="23"/>
      <c r="Z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row>
    <row r="553" customFormat="false" ht="15.75" hidden="false" customHeight="true" outlineLevel="0" collapsed="false">
      <c r="A553" s="23"/>
      <c r="B553" s="23"/>
      <c r="C553" s="23"/>
      <c r="D553" s="23"/>
      <c r="E553" s="23"/>
      <c r="F553" s="23"/>
      <c r="G553" s="23"/>
      <c r="H553" s="23"/>
      <c r="I553" s="23"/>
      <c r="J553" s="23"/>
      <c r="L553" s="23"/>
      <c r="M553" s="23"/>
      <c r="N553" s="23"/>
      <c r="O553" s="23"/>
      <c r="P553" s="23"/>
      <c r="Q553" s="23"/>
      <c r="R553" s="23"/>
      <c r="S553" s="23"/>
      <c r="T553" s="23"/>
      <c r="U553" s="23"/>
      <c r="V553" s="23"/>
      <c r="W553" s="23"/>
      <c r="X553" s="23"/>
      <c r="Y553" s="23"/>
      <c r="Z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row>
    <row r="554" customFormat="false" ht="15.75" hidden="false" customHeight="true" outlineLevel="0" collapsed="false">
      <c r="A554" s="23"/>
      <c r="B554" s="23"/>
      <c r="C554" s="23"/>
      <c r="D554" s="23"/>
      <c r="E554" s="23"/>
      <c r="F554" s="23"/>
      <c r="G554" s="23"/>
      <c r="H554" s="23"/>
      <c r="I554" s="23"/>
      <c r="J554" s="23"/>
      <c r="L554" s="23"/>
      <c r="M554" s="23"/>
      <c r="N554" s="23"/>
      <c r="O554" s="23"/>
      <c r="P554" s="23"/>
      <c r="Q554" s="23"/>
      <c r="R554" s="23"/>
      <c r="S554" s="23"/>
      <c r="T554" s="23"/>
      <c r="U554" s="23"/>
      <c r="V554" s="23"/>
      <c r="W554" s="23"/>
      <c r="X554" s="23"/>
      <c r="Y554" s="23"/>
      <c r="Z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row>
    <row r="555" customFormat="false" ht="15.75" hidden="false" customHeight="true" outlineLevel="0" collapsed="false">
      <c r="A555" s="23"/>
      <c r="B555" s="23"/>
      <c r="C555" s="23"/>
      <c r="D555" s="23"/>
      <c r="E555" s="23"/>
      <c r="F555" s="23"/>
      <c r="G555" s="23"/>
      <c r="H555" s="23"/>
      <c r="I555" s="23"/>
      <c r="J555" s="23"/>
      <c r="L555" s="23"/>
      <c r="M555" s="23"/>
      <c r="N555" s="23"/>
      <c r="O555" s="23"/>
      <c r="P555" s="23"/>
      <c r="Q555" s="23"/>
      <c r="R555" s="23"/>
      <c r="S555" s="23"/>
      <c r="T555" s="23"/>
      <c r="U555" s="23"/>
      <c r="V555" s="23"/>
      <c r="W555" s="23"/>
      <c r="X555" s="23"/>
      <c r="Y555" s="23"/>
      <c r="Z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row>
    <row r="556" customFormat="false" ht="15.75" hidden="false" customHeight="true" outlineLevel="0" collapsed="false">
      <c r="A556" s="23"/>
      <c r="B556" s="23"/>
      <c r="C556" s="23"/>
      <c r="D556" s="23"/>
      <c r="E556" s="23"/>
      <c r="F556" s="23"/>
      <c r="G556" s="23"/>
      <c r="H556" s="23"/>
      <c r="I556" s="23"/>
      <c r="J556" s="23"/>
      <c r="L556" s="23"/>
      <c r="M556" s="23"/>
      <c r="N556" s="23"/>
      <c r="O556" s="23"/>
      <c r="P556" s="23"/>
      <c r="Q556" s="23"/>
      <c r="R556" s="23"/>
      <c r="S556" s="23"/>
      <c r="T556" s="23"/>
      <c r="U556" s="23"/>
      <c r="V556" s="23"/>
      <c r="W556" s="23"/>
      <c r="X556" s="23"/>
      <c r="Y556" s="23"/>
      <c r="Z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row>
    <row r="557" customFormat="false" ht="15.75" hidden="false" customHeight="true" outlineLevel="0" collapsed="false">
      <c r="A557" s="23"/>
      <c r="B557" s="23"/>
      <c r="C557" s="23"/>
      <c r="D557" s="23"/>
      <c r="E557" s="23"/>
      <c r="F557" s="23"/>
      <c r="G557" s="23"/>
      <c r="H557" s="23"/>
      <c r="I557" s="23"/>
      <c r="J557" s="23"/>
      <c r="L557" s="23"/>
      <c r="M557" s="23"/>
      <c r="N557" s="23"/>
      <c r="O557" s="23"/>
      <c r="P557" s="23"/>
      <c r="Q557" s="23"/>
      <c r="R557" s="23"/>
      <c r="S557" s="23"/>
      <c r="T557" s="23"/>
      <c r="U557" s="23"/>
      <c r="V557" s="23"/>
      <c r="W557" s="23"/>
      <c r="X557" s="23"/>
      <c r="Y557" s="23"/>
      <c r="Z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row>
    <row r="558" customFormat="false" ht="15.75" hidden="false" customHeight="true" outlineLevel="0" collapsed="false">
      <c r="A558" s="23"/>
      <c r="B558" s="23"/>
      <c r="C558" s="23"/>
      <c r="D558" s="23"/>
      <c r="E558" s="23"/>
      <c r="F558" s="23"/>
      <c r="G558" s="23"/>
      <c r="H558" s="23"/>
      <c r="I558" s="23"/>
      <c r="J558" s="23"/>
      <c r="L558" s="23"/>
      <c r="M558" s="23"/>
      <c r="N558" s="23"/>
      <c r="O558" s="23"/>
      <c r="P558" s="23"/>
      <c r="Q558" s="23"/>
      <c r="R558" s="23"/>
      <c r="S558" s="23"/>
      <c r="T558" s="23"/>
      <c r="U558" s="23"/>
      <c r="V558" s="23"/>
      <c r="W558" s="23"/>
      <c r="X558" s="23"/>
      <c r="Y558" s="23"/>
      <c r="Z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row>
    <row r="559" customFormat="false" ht="15.75" hidden="false" customHeight="true" outlineLevel="0" collapsed="false">
      <c r="A559" s="23"/>
      <c r="B559" s="23"/>
      <c r="C559" s="23"/>
      <c r="D559" s="23"/>
      <c r="E559" s="23"/>
      <c r="F559" s="23"/>
      <c r="G559" s="23"/>
      <c r="H559" s="23"/>
      <c r="I559" s="23"/>
      <c r="J559" s="23"/>
      <c r="L559" s="23"/>
      <c r="M559" s="23"/>
      <c r="N559" s="23"/>
      <c r="O559" s="23"/>
      <c r="P559" s="23"/>
      <c r="Q559" s="23"/>
      <c r="R559" s="23"/>
      <c r="S559" s="23"/>
      <c r="T559" s="23"/>
      <c r="U559" s="23"/>
      <c r="V559" s="23"/>
      <c r="W559" s="23"/>
      <c r="X559" s="23"/>
      <c r="Y559" s="23"/>
      <c r="Z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row>
    <row r="560" customFormat="false" ht="15.75" hidden="false" customHeight="true" outlineLevel="0" collapsed="false">
      <c r="A560" s="23"/>
      <c r="B560" s="23"/>
      <c r="C560" s="23"/>
      <c r="D560" s="23"/>
      <c r="E560" s="23"/>
      <c r="F560" s="23"/>
      <c r="G560" s="23"/>
      <c r="H560" s="23"/>
      <c r="I560" s="23"/>
      <c r="J560" s="23"/>
      <c r="L560" s="23"/>
      <c r="M560" s="23"/>
      <c r="N560" s="23"/>
      <c r="O560" s="23"/>
      <c r="P560" s="23"/>
      <c r="Q560" s="23"/>
      <c r="R560" s="23"/>
      <c r="S560" s="23"/>
      <c r="T560" s="23"/>
      <c r="U560" s="23"/>
      <c r="V560" s="23"/>
      <c r="W560" s="23"/>
      <c r="X560" s="23"/>
      <c r="Y560" s="23"/>
      <c r="Z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row>
    <row r="561" customFormat="false" ht="15.75" hidden="false" customHeight="true" outlineLevel="0" collapsed="false">
      <c r="A561" s="23"/>
      <c r="B561" s="23"/>
      <c r="C561" s="23"/>
      <c r="D561" s="23"/>
      <c r="E561" s="23"/>
      <c r="F561" s="23"/>
      <c r="G561" s="23"/>
      <c r="H561" s="23"/>
      <c r="I561" s="23"/>
      <c r="J561" s="23"/>
      <c r="L561" s="23"/>
      <c r="M561" s="23"/>
      <c r="N561" s="23"/>
      <c r="O561" s="23"/>
      <c r="P561" s="23"/>
      <c r="Q561" s="23"/>
      <c r="R561" s="23"/>
      <c r="S561" s="23"/>
      <c r="T561" s="23"/>
      <c r="U561" s="23"/>
      <c r="V561" s="23"/>
      <c r="W561" s="23"/>
      <c r="X561" s="23"/>
      <c r="Y561" s="23"/>
      <c r="Z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row>
    <row r="562" customFormat="false" ht="15.75" hidden="false" customHeight="true" outlineLevel="0" collapsed="false">
      <c r="A562" s="23"/>
      <c r="B562" s="23"/>
      <c r="C562" s="23"/>
      <c r="D562" s="23"/>
      <c r="E562" s="23"/>
      <c r="F562" s="23"/>
      <c r="G562" s="23"/>
      <c r="H562" s="23"/>
      <c r="I562" s="23"/>
      <c r="J562" s="23"/>
      <c r="L562" s="23"/>
      <c r="M562" s="23"/>
      <c r="N562" s="23"/>
      <c r="O562" s="23"/>
      <c r="P562" s="23"/>
      <c r="Q562" s="23"/>
      <c r="R562" s="23"/>
      <c r="S562" s="23"/>
      <c r="T562" s="23"/>
      <c r="U562" s="23"/>
      <c r="V562" s="23"/>
      <c r="W562" s="23"/>
      <c r="X562" s="23"/>
      <c r="Y562" s="23"/>
      <c r="Z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row>
    <row r="563" customFormat="false" ht="15.75" hidden="false" customHeight="true" outlineLevel="0" collapsed="false">
      <c r="A563" s="23"/>
      <c r="B563" s="23"/>
      <c r="C563" s="23"/>
      <c r="D563" s="23"/>
      <c r="E563" s="23"/>
      <c r="F563" s="23"/>
      <c r="G563" s="23"/>
      <c r="H563" s="23"/>
      <c r="I563" s="23"/>
      <c r="J563" s="23"/>
      <c r="L563" s="23"/>
      <c r="M563" s="23"/>
      <c r="N563" s="23"/>
      <c r="O563" s="23"/>
      <c r="P563" s="23"/>
      <c r="Q563" s="23"/>
      <c r="R563" s="23"/>
      <c r="S563" s="23"/>
      <c r="T563" s="23"/>
      <c r="U563" s="23"/>
      <c r="V563" s="23"/>
      <c r="W563" s="23"/>
      <c r="X563" s="23"/>
      <c r="Y563" s="23"/>
      <c r="Z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row>
    <row r="564" customFormat="false" ht="15.75" hidden="false" customHeight="true" outlineLevel="0" collapsed="false">
      <c r="A564" s="23"/>
      <c r="B564" s="23"/>
      <c r="C564" s="23"/>
      <c r="D564" s="23"/>
      <c r="E564" s="23"/>
      <c r="F564" s="23"/>
      <c r="G564" s="23"/>
      <c r="H564" s="23"/>
      <c r="I564" s="23"/>
      <c r="J564" s="23"/>
      <c r="L564" s="23"/>
      <c r="M564" s="23"/>
      <c r="N564" s="23"/>
      <c r="O564" s="23"/>
      <c r="P564" s="23"/>
      <c r="Q564" s="23"/>
      <c r="R564" s="23"/>
      <c r="S564" s="23"/>
      <c r="T564" s="23"/>
      <c r="U564" s="23"/>
      <c r="V564" s="23"/>
      <c r="W564" s="23"/>
      <c r="X564" s="23"/>
      <c r="Y564" s="23"/>
      <c r="Z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row>
    <row r="565" customFormat="false" ht="15.75" hidden="false" customHeight="true" outlineLevel="0" collapsed="false">
      <c r="A565" s="23"/>
      <c r="B565" s="23"/>
      <c r="C565" s="23"/>
      <c r="D565" s="23"/>
      <c r="E565" s="23"/>
      <c r="F565" s="23"/>
      <c r="G565" s="23"/>
      <c r="H565" s="23"/>
      <c r="I565" s="23"/>
      <c r="J565" s="23"/>
      <c r="L565" s="23"/>
      <c r="M565" s="23"/>
      <c r="N565" s="23"/>
      <c r="O565" s="23"/>
      <c r="P565" s="23"/>
      <c r="Q565" s="23"/>
      <c r="R565" s="23"/>
      <c r="S565" s="23"/>
      <c r="T565" s="23"/>
      <c r="U565" s="23"/>
      <c r="V565" s="23"/>
      <c r="W565" s="23"/>
      <c r="X565" s="23"/>
      <c r="Y565" s="23"/>
      <c r="Z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row>
    <row r="566" customFormat="false" ht="15.75" hidden="false" customHeight="true" outlineLevel="0" collapsed="false">
      <c r="A566" s="23"/>
      <c r="B566" s="23"/>
      <c r="C566" s="23"/>
      <c r="D566" s="23"/>
      <c r="E566" s="23"/>
      <c r="F566" s="23"/>
      <c r="G566" s="23"/>
      <c r="H566" s="23"/>
      <c r="I566" s="23"/>
      <c r="J566" s="23"/>
      <c r="L566" s="23"/>
      <c r="M566" s="23"/>
      <c r="N566" s="23"/>
      <c r="O566" s="23"/>
      <c r="P566" s="23"/>
      <c r="Q566" s="23"/>
      <c r="R566" s="23"/>
      <c r="S566" s="23"/>
      <c r="T566" s="23"/>
      <c r="U566" s="23"/>
      <c r="V566" s="23"/>
      <c r="W566" s="23"/>
      <c r="X566" s="23"/>
      <c r="Y566" s="23"/>
      <c r="Z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row>
    <row r="567" customFormat="false" ht="15.75" hidden="false" customHeight="true" outlineLevel="0" collapsed="false">
      <c r="A567" s="23"/>
      <c r="B567" s="23"/>
      <c r="C567" s="23"/>
      <c r="D567" s="23"/>
      <c r="E567" s="23"/>
      <c r="F567" s="23"/>
      <c r="G567" s="23"/>
      <c r="H567" s="23"/>
      <c r="I567" s="23"/>
      <c r="J567" s="23"/>
      <c r="L567" s="23"/>
      <c r="M567" s="23"/>
      <c r="N567" s="23"/>
      <c r="O567" s="23"/>
      <c r="P567" s="23"/>
      <c r="Q567" s="23"/>
      <c r="R567" s="23"/>
      <c r="S567" s="23"/>
      <c r="T567" s="23"/>
      <c r="U567" s="23"/>
      <c r="V567" s="23"/>
      <c r="W567" s="23"/>
      <c r="X567" s="23"/>
      <c r="Y567" s="23"/>
      <c r="Z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row>
    <row r="568" customFormat="false" ht="15.75" hidden="false" customHeight="true" outlineLevel="0" collapsed="false">
      <c r="A568" s="23"/>
      <c r="B568" s="23"/>
      <c r="C568" s="23"/>
      <c r="D568" s="23"/>
      <c r="E568" s="23"/>
      <c r="F568" s="23"/>
      <c r="G568" s="23"/>
      <c r="H568" s="23"/>
      <c r="I568" s="23"/>
      <c r="J568" s="23"/>
      <c r="L568" s="23"/>
      <c r="M568" s="23"/>
      <c r="N568" s="23"/>
      <c r="O568" s="23"/>
      <c r="P568" s="23"/>
      <c r="Q568" s="23"/>
      <c r="R568" s="23"/>
      <c r="S568" s="23"/>
      <c r="T568" s="23"/>
      <c r="U568" s="23"/>
      <c r="V568" s="23"/>
      <c r="W568" s="23"/>
      <c r="X568" s="23"/>
      <c r="Y568" s="23"/>
      <c r="Z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row>
    <row r="569" customFormat="false" ht="15.75" hidden="false" customHeight="true" outlineLevel="0" collapsed="false">
      <c r="A569" s="23"/>
      <c r="B569" s="23"/>
      <c r="C569" s="23"/>
      <c r="D569" s="23"/>
      <c r="E569" s="23"/>
      <c r="F569" s="23"/>
      <c r="G569" s="23"/>
      <c r="H569" s="23"/>
      <c r="I569" s="23"/>
      <c r="J569" s="23"/>
      <c r="L569" s="23"/>
      <c r="M569" s="23"/>
      <c r="N569" s="23"/>
      <c r="O569" s="23"/>
      <c r="P569" s="23"/>
      <c r="Q569" s="23"/>
      <c r="R569" s="23"/>
      <c r="S569" s="23"/>
      <c r="T569" s="23"/>
      <c r="U569" s="23"/>
      <c r="V569" s="23"/>
      <c r="W569" s="23"/>
      <c r="X569" s="23"/>
      <c r="Y569" s="23"/>
      <c r="Z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row>
    <row r="570" customFormat="false" ht="15.75" hidden="false" customHeight="true" outlineLevel="0" collapsed="false">
      <c r="A570" s="23"/>
      <c r="B570" s="23"/>
      <c r="C570" s="23"/>
      <c r="D570" s="23"/>
      <c r="E570" s="23"/>
      <c r="F570" s="23"/>
      <c r="G570" s="23"/>
      <c r="H570" s="23"/>
      <c r="I570" s="23"/>
      <c r="J570" s="23"/>
      <c r="L570" s="23"/>
      <c r="M570" s="23"/>
      <c r="N570" s="23"/>
      <c r="O570" s="23"/>
      <c r="P570" s="23"/>
      <c r="Q570" s="23"/>
      <c r="R570" s="23"/>
      <c r="S570" s="23"/>
      <c r="T570" s="23"/>
      <c r="U570" s="23"/>
      <c r="V570" s="23"/>
      <c r="W570" s="23"/>
      <c r="X570" s="23"/>
      <c r="Y570" s="23"/>
      <c r="Z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row>
    <row r="571" customFormat="false" ht="15.75" hidden="false" customHeight="true" outlineLevel="0" collapsed="false">
      <c r="A571" s="23"/>
      <c r="B571" s="23"/>
      <c r="C571" s="23"/>
      <c r="D571" s="23"/>
      <c r="E571" s="23"/>
      <c r="F571" s="23"/>
      <c r="G571" s="23"/>
      <c r="H571" s="23"/>
      <c r="I571" s="23"/>
      <c r="J571" s="23"/>
      <c r="L571" s="23"/>
      <c r="M571" s="23"/>
      <c r="N571" s="23"/>
      <c r="O571" s="23"/>
      <c r="P571" s="23"/>
      <c r="Q571" s="23"/>
      <c r="R571" s="23"/>
      <c r="S571" s="23"/>
      <c r="T571" s="23"/>
      <c r="U571" s="23"/>
      <c r="V571" s="23"/>
      <c r="W571" s="23"/>
      <c r="X571" s="23"/>
      <c r="Y571" s="23"/>
      <c r="Z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row>
    <row r="572" customFormat="false" ht="15.75" hidden="false" customHeight="true" outlineLevel="0" collapsed="false">
      <c r="A572" s="23"/>
      <c r="B572" s="23"/>
      <c r="C572" s="23"/>
      <c r="D572" s="23"/>
      <c r="E572" s="23"/>
      <c r="F572" s="23"/>
      <c r="G572" s="23"/>
      <c r="H572" s="23"/>
      <c r="I572" s="23"/>
      <c r="J572" s="23"/>
      <c r="L572" s="23"/>
      <c r="M572" s="23"/>
      <c r="N572" s="23"/>
      <c r="O572" s="23"/>
      <c r="P572" s="23"/>
      <c r="Q572" s="23"/>
      <c r="R572" s="23"/>
      <c r="S572" s="23"/>
      <c r="T572" s="23"/>
      <c r="U572" s="23"/>
      <c r="V572" s="23"/>
      <c r="W572" s="23"/>
      <c r="X572" s="23"/>
      <c r="Y572" s="23"/>
      <c r="Z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row>
    <row r="573" customFormat="false" ht="15.75" hidden="false" customHeight="true" outlineLevel="0" collapsed="false">
      <c r="A573" s="23"/>
      <c r="B573" s="23"/>
      <c r="C573" s="23"/>
      <c r="D573" s="23"/>
      <c r="E573" s="23"/>
      <c r="F573" s="23"/>
      <c r="G573" s="23"/>
      <c r="H573" s="23"/>
      <c r="I573" s="23"/>
      <c r="J573" s="23"/>
      <c r="L573" s="23"/>
      <c r="M573" s="23"/>
      <c r="N573" s="23"/>
      <c r="O573" s="23"/>
      <c r="P573" s="23"/>
      <c r="Q573" s="23"/>
      <c r="R573" s="23"/>
      <c r="S573" s="23"/>
      <c r="T573" s="23"/>
      <c r="U573" s="23"/>
      <c r="V573" s="23"/>
      <c r="W573" s="23"/>
      <c r="X573" s="23"/>
      <c r="Y573" s="23"/>
      <c r="Z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row>
    <row r="574" customFormat="false" ht="15.75" hidden="false" customHeight="true" outlineLevel="0" collapsed="false">
      <c r="A574" s="23"/>
      <c r="B574" s="23"/>
      <c r="C574" s="23"/>
      <c r="D574" s="23"/>
      <c r="E574" s="23"/>
      <c r="F574" s="23"/>
      <c r="G574" s="23"/>
      <c r="H574" s="23"/>
      <c r="I574" s="23"/>
      <c r="J574" s="23"/>
      <c r="L574" s="23"/>
      <c r="M574" s="23"/>
      <c r="N574" s="23"/>
      <c r="O574" s="23"/>
      <c r="P574" s="23"/>
      <c r="Q574" s="23"/>
      <c r="R574" s="23"/>
      <c r="S574" s="23"/>
      <c r="T574" s="23"/>
      <c r="U574" s="23"/>
      <c r="V574" s="23"/>
      <c r="W574" s="23"/>
      <c r="X574" s="23"/>
      <c r="Y574" s="23"/>
      <c r="Z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row>
    <row r="575" customFormat="false" ht="15.75" hidden="false" customHeight="true" outlineLevel="0" collapsed="false">
      <c r="A575" s="23"/>
      <c r="B575" s="23"/>
      <c r="C575" s="23"/>
      <c r="D575" s="23"/>
      <c r="E575" s="23"/>
      <c r="F575" s="23"/>
      <c r="G575" s="23"/>
      <c r="H575" s="23"/>
      <c r="I575" s="23"/>
      <c r="J575" s="23"/>
      <c r="L575" s="23"/>
      <c r="M575" s="23"/>
      <c r="N575" s="23"/>
      <c r="O575" s="23"/>
      <c r="P575" s="23"/>
      <c r="Q575" s="23"/>
      <c r="R575" s="23"/>
      <c r="S575" s="23"/>
      <c r="T575" s="23"/>
      <c r="U575" s="23"/>
      <c r="V575" s="23"/>
      <c r="W575" s="23"/>
      <c r="X575" s="23"/>
      <c r="Y575" s="23"/>
      <c r="Z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row>
    <row r="576" customFormat="false" ht="15.75" hidden="false" customHeight="true" outlineLevel="0" collapsed="false">
      <c r="A576" s="23"/>
      <c r="B576" s="23"/>
      <c r="C576" s="23"/>
      <c r="D576" s="23"/>
      <c r="E576" s="23"/>
      <c r="F576" s="23"/>
      <c r="G576" s="23"/>
      <c r="H576" s="23"/>
      <c r="I576" s="23"/>
      <c r="J576" s="23"/>
      <c r="L576" s="23"/>
      <c r="M576" s="23"/>
      <c r="N576" s="23"/>
      <c r="O576" s="23"/>
      <c r="P576" s="23"/>
      <c r="Q576" s="23"/>
      <c r="R576" s="23"/>
      <c r="S576" s="23"/>
      <c r="T576" s="23"/>
      <c r="U576" s="23"/>
      <c r="V576" s="23"/>
      <c r="W576" s="23"/>
      <c r="X576" s="23"/>
      <c r="Y576" s="23"/>
      <c r="Z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row>
    <row r="577" customFormat="false" ht="15.75" hidden="false" customHeight="true" outlineLevel="0" collapsed="false">
      <c r="A577" s="23"/>
      <c r="B577" s="23"/>
      <c r="C577" s="23"/>
      <c r="D577" s="23"/>
      <c r="E577" s="23"/>
      <c r="F577" s="23"/>
      <c r="G577" s="23"/>
      <c r="H577" s="23"/>
      <c r="I577" s="23"/>
      <c r="J577" s="23"/>
      <c r="L577" s="23"/>
      <c r="M577" s="23"/>
      <c r="N577" s="23"/>
      <c r="O577" s="23"/>
      <c r="P577" s="23"/>
      <c r="Q577" s="23"/>
      <c r="R577" s="23"/>
      <c r="S577" s="23"/>
      <c r="T577" s="23"/>
      <c r="U577" s="23"/>
      <c r="V577" s="23"/>
      <c r="W577" s="23"/>
      <c r="X577" s="23"/>
      <c r="Y577" s="23"/>
      <c r="Z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row>
    <row r="578" customFormat="false" ht="15.75" hidden="false" customHeight="true" outlineLevel="0" collapsed="false">
      <c r="A578" s="23"/>
      <c r="B578" s="23"/>
      <c r="C578" s="23"/>
      <c r="D578" s="23"/>
      <c r="E578" s="23"/>
      <c r="F578" s="23"/>
      <c r="G578" s="23"/>
      <c r="H578" s="23"/>
      <c r="I578" s="23"/>
      <c r="J578" s="23"/>
      <c r="L578" s="23"/>
      <c r="M578" s="23"/>
      <c r="N578" s="23"/>
      <c r="O578" s="23"/>
      <c r="P578" s="23"/>
      <c r="Q578" s="23"/>
      <c r="R578" s="23"/>
      <c r="S578" s="23"/>
      <c r="T578" s="23"/>
      <c r="U578" s="23"/>
      <c r="V578" s="23"/>
      <c r="W578" s="23"/>
      <c r="X578" s="23"/>
      <c r="Y578" s="23"/>
      <c r="Z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row>
    <row r="579" customFormat="false" ht="15.75" hidden="false" customHeight="true" outlineLevel="0" collapsed="false">
      <c r="A579" s="23"/>
      <c r="B579" s="23"/>
      <c r="C579" s="23"/>
      <c r="D579" s="23"/>
      <c r="E579" s="23"/>
      <c r="F579" s="23"/>
      <c r="G579" s="23"/>
      <c r="H579" s="23"/>
      <c r="I579" s="23"/>
      <c r="J579" s="23"/>
      <c r="L579" s="23"/>
      <c r="M579" s="23"/>
      <c r="N579" s="23"/>
      <c r="O579" s="23"/>
      <c r="P579" s="23"/>
      <c r="Q579" s="23"/>
      <c r="R579" s="23"/>
      <c r="S579" s="23"/>
      <c r="T579" s="23"/>
      <c r="U579" s="23"/>
      <c r="V579" s="23"/>
      <c r="W579" s="23"/>
      <c r="X579" s="23"/>
      <c r="Y579" s="23"/>
      <c r="Z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row>
    <row r="580" customFormat="false" ht="15.75" hidden="false" customHeight="true" outlineLevel="0" collapsed="false">
      <c r="A580" s="23"/>
      <c r="B580" s="23"/>
      <c r="C580" s="23"/>
      <c r="D580" s="23"/>
      <c r="E580" s="23"/>
      <c r="F580" s="23"/>
      <c r="G580" s="23"/>
      <c r="H580" s="23"/>
      <c r="I580" s="23"/>
      <c r="J580" s="23"/>
      <c r="L580" s="23"/>
      <c r="M580" s="23"/>
      <c r="N580" s="23"/>
      <c r="O580" s="23"/>
      <c r="P580" s="23"/>
      <c r="Q580" s="23"/>
      <c r="R580" s="23"/>
      <c r="S580" s="23"/>
      <c r="T580" s="23"/>
      <c r="U580" s="23"/>
      <c r="V580" s="23"/>
      <c r="W580" s="23"/>
      <c r="X580" s="23"/>
      <c r="Y580" s="23"/>
      <c r="Z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row>
    <row r="581" customFormat="false" ht="15.75" hidden="false" customHeight="true" outlineLevel="0" collapsed="false">
      <c r="A581" s="23"/>
      <c r="B581" s="23"/>
      <c r="C581" s="23"/>
      <c r="D581" s="23"/>
      <c r="E581" s="23"/>
      <c r="F581" s="23"/>
      <c r="G581" s="23"/>
      <c r="H581" s="23"/>
      <c r="I581" s="23"/>
      <c r="J581" s="23"/>
      <c r="L581" s="23"/>
      <c r="M581" s="23"/>
      <c r="N581" s="23"/>
      <c r="O581" s="23"/>
      <c r="P581" s="23"/>
      <c r="Q581" s="23"/>
      <c r="R581" s="23"/>
      <c r="S581" s="23"/>
      <c r="T581" s="23"/>
      <c r="U581" s="23"/>
      <c r="V581" s="23"/>
      <c r="W581" s="23"/>
      <c r="X581" s="23"/>
      <c r="Y581" s="23"/>
      <c r="Z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row>
    <row r="582" customFormat="false" ht="15.75" hidden="false" customHeight="true" outlineLevel="0" collapsed="false">
      <c r="A582" s="23"/>
      <c r="B582" s="23"/>
      <c r="C582" s="23"/>
      <c r="D582" s="23"/>
      <c r="E582" s="23"/>
      <c r="F582" s="23"/>
      <c r="G582" s="23"/>
      <c r="H582" s="23"/>
      <c r="I582" s="23"/>
      <c r="J582" s="23"/>
      <c r="L582" s="23"/>
      <c r="M582" s="23"/>
      <c r="N582" s="23"/>
      <c r="O582" s="23"/>
      <c r="P582" s="23"/>
      <c r="Q582" s="23"/>
      <c r="R582" s="23"/>
      <c r="S582" s="23"/>
      <c r="T582" s="23"/>
      <c r="U582" s="23"/>
      <c r="V582" s="23"/>
      <c r="W582" s="23"/>
      <c r="X582" s="23"/>
      <c r="Y582" s="23"/>
      <c r="Z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row>
    <row r="583" customFormat="false" ht="15.75" hidden="false" customHeight="true" outlineLevel="0" collapsed="false">
      <c r="A583" s="23"/>
      <c r="B583" s="23"/>
      <c r="C583" s="23"/>
      <c r="D583" s="23"/>
      <c r="E583" s="23"/>
      <c r="F583" s="23"/>
      <c r="G583" s="23"/>
      <c r="H583" s="23"/>
      <c r="I583" s="23"/>
      <c r="J583" s="23"/>
      <c r="L583" s="23"/>
      <c r="M583" s="23"/>
      <c r="N583" s="23"/>
      <c r="O583" s="23"/>
      <c r="P583" s="23"/>
      <c r="Q583" s="23"/>
      <c r="R583" s="23"/>
      <c r="S583" s="23"/>
      <c r="T583" s="23"/>
      <c r="U583" s="23"/>
      <c r="V583" s="23"/>
      <c r="W583" s="23"/>
      <c r="X583" s="23"/>
      <c r="Y583" s="23"/>
      <c r="Z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row>
    <row r="584" customFormat="false" ht="15.75" hidden="false" customHeight="true" outlineLevel="0" collapsed="false">
      <c r="A584" s="23"/>
      <c r="B584" s="23"/>
      <c r="C584" s="23"/>
      <c r="D584" s="23"/>
      <c r="E584" s="23"/>
      <c r="F584" s="23"/>
      <c r="G584" s="23"/>
      <c r="H584" s="23"/>
      <c r="I584" s="23"/>
      <c r="J584" s="23"/>
      <c r="L584" s="23"/>
      <c r="M584" s="23"/>
      <c r="N584" s="23"/>
      <c r="O584" s="23"/>
      <c r="P584" s="23"/>
      <c r="Q584" s="23"/>
      <c r="R584" s="23"/>
      <c r="S584" s="23"/>
      <c r="T584" s="23"/>
      <c r="U584" s="23"/>
      <c r="V584" s="23"/>
      <c r="W584" s="23"/>
      <c r="X584" s="23"/>
      <c r="Y584" s="23"/>
      <c r="Z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row>
    <row r="585" customFormat="false" ht="15.75" hidden="false" customHeight="true" outlineLevel="0" collapsed="false">
      <c r="A585" s="23"/>
      <c r="B585" s="23"/>
      <c r="C585" s="23"/>
      <c r="D585" s="23"/>
      <c r="E585" s="23"/>
      <c r="F585" s="23"/>
      <c r="G585" s="23"/>
      <c r="H585" s="23"/>
      <c r="I585" s="23"/>
      <c r="J585" s="23"/>
      <c r="L585" s="23"/>
      <c r="M585" s="23"/>
      <c r="N585" s="23"/>
      <c r="O585" s="23"/>
      <c r="P585" s="23"/>
      <c r="Q585" s="23"/>
      <c r="R585" s="23"/>
      <c r="S585" s="23"/>
      <c r="T585" s="23"/>
      <c r="U585" s="23"/>
      <c r="V585" s="23"/>
      <c r="W585" s="23"/>
      <c r="X585" s="23"/>
      <c r="Y585" s="23"/>
      <c r="Z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row>
    <row r="586" customFormat="false" ht="15.75" hidden="false" customHeight="true" outlineLevel="0" collapsed="false">
      <c r="A586" s="23"/>
      <c r="B586" s="23"/>
      <c r="C586" s="23"/>
      <c r="D586" s="23"/>
      <c r="E586" s="23"/>
      <c r="F586" s="23"/>
      <c r="G586" s="23"/>
      <c r="H586" s="23"/>
      <c r="I586" s="23"/>
      <c r="J586" s="23"/>
      <c r="L586" s="23"/>
      <c r="M586" s="23"/>
      <c r="N586" s="23"/>
      <c r="O586" s="23"/>
      <c r="P586" s="23"/>
      <c r="Q586" s="23"/>
      <c r="R586" s="23"/>
      <c r="S586" s="23"/>
      <c r="T586" s="23"/>
      <c r="U586" s="23"/>
      <c r="V586" s="23"/>
      <c r="W586" s="23"/>
      <c r="X586" s="23"/>
      <c r="Y586" s="23"/>
      <c r="Z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row>
    <row r="587" customFormat="false" ht="15.75" hidden="false" customHeight="true" outlineLevel="0" collapsed="false">
      <c r="A587" s="23"/>
      <c r="B587" s="23"/>
      <c r="C587" s="23"/>
      <c r="D587" s="23"/>
      <c r="E587" s="23"/>
      <c r="F587" s="23"/>
      <c r="G587" s="23"/>
      <c r="H587" s="23"/>
      <c r="I587" s="23"/>
      <c r="J587" s="23"/>
      <c r="L587" s="23"/>
      <c r="M587" s="23"/>
      <c r="N587" s="23"/>
      <c r="O587" s="23"/>
      <c r="P587" s="23"/>
      <c r="Q587" s="23"/>
      <c r="R587" s="23"/>
      <c r="S587" s="23"/>
      <c r="T587" s="23"/>
      <c r="U587" s="23"/>
      <c r="V587" s="23"/>
      <c r="W587" s="23"/>
      <c r="X587" s="23"/>
      <c r="Y587" s="23"/>
      <c r="Z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row>
    <row r="588" customFormat="false" ht="15.75" hidden="false" customHeight="true" outlineLevel="0" collapsed="false">
      <c r="A588" s="23"/>
      <c r="B588" s="23"/>
      <c r="C588" s="23"/>
      <c r="D588" s="23"/>
      <c r="E588" s="23"/>
      <c r="F588" s="23"/>
      <c r="G588" s="23"/>
      <c r="H588" s="23"/>
      <c r="I588" s="23"/>
      <c r="J588" s="23"/>
      <c r="L588" s="23"/>
      <c r="M588" s="23"/>
      <c r="N588" s="23"/>
      <c r="O588" s="23"/>
      <c r="P588" s="23"/>
      <c r="Q588" s="23"/>
      <c r="R588" s="23"/>
      <c r="S588" s="23"/>
      <c r="T588" s="23"/>
      <c r="U588" s="23"/>
      <c r="V588" s="23"/>
      <c r="W588" s="23"/>
      <c r="X588" s="23"/>
      <c r="Y588" s="23"/>
      <c r="Z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row>
    <row r="589" customFormat="false" ht="15.75" hidden="false" customHeight="true" outlineLevel="0" collapsed="false">
      <c r="A589" s="23"/>
      <c r="B589" s="23"/>
      <c r="C589" s="23"/>
      <c r="D589" s="23"/>
      <c r="E589" s="23"/>
      <c r="F589" s="23"/>
      <c r="G589" s="23"/>
      <c r="H589" s="23"/>
      <c r="I589" s="23"/>
      <c r="J589" s="23"/>
      <c r="L589" s="23"/>
      <c r="M589" s="23"/>
      <c r="N589" s="23"/>
      <c r="O589" s="23"/>
      <c r="P589" s="23"/>
      <c r="Q589" s="23"/>
      <c r="R589" s="23"/>
      <c r="S589" s="23"/>
      <c r="T589" s="23"/>
      <c r="U589" s="23"/>
      <c r="V589" s="23"/>
      <c r="W589" s="23"/>
      <c r="X589" s="23"/>
      <c r="Y589" s="23"/>
      <c r="Z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row>
    <row r="590" customFormat="false" ht="15.75" hidden="false" customHeight="true" outlineLevel="0" collapsed="false">
      <c r="A590" s="23"/>
      <c r="B590" s="23"/>
      <c r="C590" s="23"/>
      <c r="D590" s="23"/>
      <c r="E590" s="23"/>
      <c r="F590" s="23"/>
      <c r="G590" s="23"/>
      <c r="H590" s="23"/>
      <c r="I590" s="23"/>
      <c r="J590" s="23"/>
      <c r="L590" s="23"/>
      <c r="M590" s="23"/>
      <c r="N590" s="23"/>
      <c r="O590" s="23"/>
      <c r="P590" s="23"/>
      <c r="Q590" s="23"/>
      <c r="R590" s="23"/>
      <c r="S590" s="23"/>
      <c r="T590" s="23"/>
      <c r="U590" s="23"/>
      <c r="V590" s="23"/>
      <c r="W590" s="23"/>
      <c r="X590" s="23"/>
      <c r="Y590" s="23"/>
      <c r="Z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row>
    <row r="591" customFormat="false" ht="15.75" hidden="false" customHeight="true" outlineLevel="0" collapsed="false">
      <c r="A591" s="23"/>
      <c r="B591" s="23"/>
      <c r="C591" s="23"/>
      <c r="D591" s="23"/>
      <c r="E591" s="23"/>
      <c r="F591" s="23"/>
      <c r="G591" s="23"/>
      <c r="H591" s="23"/>
      <c r="I591" s="23"/>
      <c r="J591" s="23"/>
      <c r="L591" s="23"/>
      <c r="M591" s="23"/>
      <c r="N591" s="23"/>
      <c r="O591" s="23"/>
      <c r="P591" s="23"/>
      <c r="Q591" s="23"/>
      <c r="R591" s="23"/>
      <c r="S591" s="23"/>
      <c r="T591" s="23"/>
      <c r="U591" s="23"/>
      <c r="V591" s="23"/>
      <c r="W591" s="23"/>
      <c r="X591" s="23"/>
      <c r="Y591" s="23"/>
      <c r="Z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row>
    <row r="592" customFormat="false" ht="15.75" hidden="false" customHeight="true" outlineLevel="0" collapsed="false">
      <c r="A592" s="23"/>
      <c r="B592" s="23"/>
      <c r="C592" s="23"/>
      <c r="D592" s="23"/>
      <c r="E592" s="23"/>
      <c r="F592" s="23"/>
      <c r="G592" s="23"/>
      <c r="H592" s="23"/>
      <c r="I592" s="23"/>
      <c r="J592" s="23"/>
      <c r="L592" s="23"/>
      <c r="M592" s="23"/>
      <c r="N592" s="23"/>
      <c r="O592" s="23"/>
      <c r="P592" s="23"/>
      <c r="Q592" s="23"/>
      <c r="R592" s="23"/>
      <c r="S592" s="23"/>
      <c r="T592" s="23"/>
      <c r="U592" s="23"/>
      <c r="V592" s="23"/>
      <c r="W592" s="23"/>
      <c r="X592" s="23"/>
      <c r="Y592" s="23"/>
      <c r="Z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row>
    <row r="593" customFormat="false" ht="15.75" hidden="false" customHeight="true" outlineLevel="0" collapsed="false">
      <c r="A593" s="23"/>
      <c r="B593" s="23"/>
      <c r="C593" s="23"/>
      <c r="D593" s="23"/>
      <c r="E593" s="23"/>
      <c r="F593" s="23"/>
      <c r="G593" s="23"/>
      <c r="H593" s="23"/>
      <c r="I593" s="23"/>
      <c r="J593" s="23"/>
      <c r="L593" s="23"/>
      <c r="M593" s="23"/>
      <c r="N593" s="23"/>
      <c r="O593" s="23"/>
      <c r="P593" s="23"/>
      <c r="Q593" s="23"/>
      <c r="R593" s="23"/>
      <c r="S593" s="23"/>
      <c r="T593" s="23"/>
      <c r="U593" s="23"/>
      <c r="V593" s="23"/>
      <c r="W593" s="23"/>
      <c r="X593" s="23"/>
      <c r="Y593" s="23"/>
      <c r="Z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row>
    <row r="594" customFormat="false" ht="15.75" hidden="false" customHeight="true" outlineLevel="0" collapsed="false">
      <c r="A594" s="23"/>
      <c r="B594" s="23"/>
      <c r="C594" s="23"/>
      <c r="D594" s="23"/>
      <c r="E594" s="23"/>
      <c r="F594" s="23"/>
      <c r="G594" s="23"/>
      <c r="H594" s="23"/>
      <c r="I594" s="23"/>
      <c r="J594" s="23"/>
      <c r="L594" s="23"/>
      <c r="M594" s="23"/>
      <c r="N594" s="23"/>
      <c r="O594" s="23"/>
      <c r="P594" s="23"/>
      <c r="Q594" s="23"/>
      <c r="R594" s="23"/>
      <c r="S594" s="23"/>
      <c r="T594" s="23"/>
      <c r="U594" s="23"/>
      <c r="V594" s="23"/>
      <c r="W594" s="23"/>
      <c r="X594" s="23"/>
      <c r="Y594" s="23"/>
      <c r="Z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row>
    <row r="595" customFormat="false" ht="15.75" hidden="false" customHeight="true" outlineLevel="0" collapsed="false">
      <c r="A595" s="23"/>
      <c r="B595" s="23"/>
      <c r="C595" s="23"/>
      <c r="D595" s="23"/>
      <c r="E595" s="23"/>
      <c r="F595" s="23"/>
      <c r="G595" s="23"/>
      <c r="H595" s="23"/>
      <c r="I595" s="23"/>
      <c r="J595" s="23"/>
      <c r="L595" s="23"/>
      <c r="M595" s="23"/>
      <c r="N595" s="23"/>
      <c r="O595" s="23"/>
      <c r="P595" s="23"/>
      <c r="Q595" s="23"/>
      <c r="R595" s="23"/>
      <c r="S595" s="23"/>
      <c r="T595" s="23"/>
      <c r="U595" s="23"/>
      <c r="V595" s="23"/>
      <c r="W595" s="23"/>
      <c r="X595" s="23"/>
      <c r="Y595" s="23"/>
      <c r="Z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row>
    <row r="596" customFormat="false" ht="15.75" hidden="false" customHeight="true" outlineLevel="0" collapsed="false">
      <c r="A596" s="23"/>
      <c r="B596" s="23"/>
      <c r="C596" s="23"/>
      <c r="D596" s="23"/>
      <c r="E596" s="23"/>
      <c r="F596" s="23"/>
      <c r="G596" s="23"/>
      <c r="H596" s="23"/>
      <c r="I596" s="23"/>
      <c r="J596" s="23"/>
      <c r="L596" s="23"/>
      <c r="M596" s="23"/>
      <c r="N596" s="23"/>
      <c r="O596" s="23"/>
      <c r="P596" s="23"/>
      <c r="Q596" s="23"/>
      <c r="R596" s="23"/>
      <c r="S596" s="23"/>
      <c r="T596" s="23"/>
      <c r="U596" s="23"/>
      <c r="V596" s="23"/>
      <c r="W596" s="23"/>
      <c r="X596" s="23"/>
      <c r="Y596" s="23"/>
      <c r="Z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row>
    <row r="597" customFormat="false" ht="15.75" hidden="false" customHeight="true" outlineLevel="0" collapsed="false">
      <c r="A597" s="23"/>
      <c r="B597" s="23"/>
      <c r="C597" s="23"/>
      <c r="D597" s="23"/>
      <c r="E597" s="23"/>
      <c r="F597" s="23"/>
      <c r="G597" s="23"/>
      <c r="H597" s="23"/>
      <c r="I597" s="23"/>
      <c r="J597" s="23"/>
      <c r="L597" s="23"/>
      <c r="M597" s="23"/>
      <c r="N597" s="23"/>
      <c r="O597" s="23"/>
      <c r="P597" s="23"/>
      <c r="Q597" s="23"/>
      <c r="R597" s="23"/>
      <c r="S597" s="23"/>
      <c r="T597" s="23"/>
      <c r="U597" s="23"/>
      <c r="V597" s="23"/>
      <c r="W597" s="23"/>
      <c r="X597" s="23"/>
      <c r="Y597" s="23"/>
      <c r="Z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row>
    <row r="598" customFormat="false" ht="15.75" hidden="false" customHeight="true" outlineLevel="0" collapsed="false">
      <c r="A598" s="23"/>
      <c r="B598" s="23"/>
      <c r="C598" s="23"/>
      <c r="D598" s="23"/>
      <c r="E598" s="23"/>
      <c r="F598" s="23"/>
      <c r="G598" s="23"/>
      <c r="H598" s="23"/>
      <c r="I598" s="23"/>
      <c r="J598" s="23"/>
      <c r="L598" s="23"/>
      <c r="M598" s="23"/>
      <c r="N598" s="23"/>
      <c r="O598" s="23"/>
      <c r="P598" s="23"/>
      <c r="Q598" s="23"/>
      <c r="R598" s="23"/>
      <c r="S598" s="23"/>
      <c r="T598" s="23"/>
      <c r="U598" s="23"/>
      <c r="V598" s="23"/>
      <c r="W598" s="23"/>
      <c r="X598" s="23"/>
      <c r="Y598" s="23"/>
      <c r="Z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row>
    <row r="599" customFormat="false" ht="15.75" hidden="false" customHeight="true" outlineLevel="0" collapsed="false">
      <c r="A599" s="23"/>
      <c r="B599" s="23"/>
      <c r="C599" s="23"/>
      <c r="D599" s="23"/>
      <c r="E599" s="23"/>
      <c r="F599" s="23"/>
      <c r="G599" s="23"/>
      <c r="H599" s="23"/>
      <c r="I599" s="23"/>
      <c r="J599" s="23"/>
      <c r="L599" s="23"/>
      <c r="M599" s="23"/>
      <c r="N599" s="23"/>
      <c r="O599" s="23"/>
      <c r="P599" s="23"/>
      <c r="Q599" s="23"/>
      <c r="R599" s="23"/>
      <c r="S599" s="23"/>
      <c r="T599" s="23"/>
      <c r="U599" s="23"/>
      <c r="V599" s="23"/>
      <c r="W599" s="23"/>
      <c r="X599" s="23"/>
      <c r="Y599" s="23"/>
      <c r="Z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row>
    <row r="600" customFormat="false" ht="15.75" hidden="false" customHeight="true" outlineLevel="0" collapsed="false">
      <c r="A600" s="23"/>
      <c r="B600" s="23"/>
      <c r="C600" s="23"/>
      <c r="D600" s="23"/>
      <c r="E600" s="23"/>
      <c r="F600" s="23"/>
      <c r="G600" s="23"/>
      <c r="H600" s="23"/>
      <c r="I600" s="23"/>
      <c r="J600" s="23"/>
      <c r="L600" s="23"/>
      <c r="M600" s="23"/>
      <c r="N600" s="23"/>
      <c r="O600" s="23"/>
      <c r="P600" s="23"/>
      <c r="Q600" s="23"/>
      <c r="R600" s="23"/>
      <c r="S600" s="23"/>
      <c r="T600" s="23"/>
      <c r="U600" s="23"/>
      <c r="V600" s="23"/>
      <c r="W600" s="23"/>
      <c r="X600" s="23"/>
      <c r="Y600" s="23"/>
      <c r="Z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row>
    <row r="601" customFormat="false" ht="15.75" hidden="false" customHeight="true" outlineLevel="0" collapsed="false">
      <c r="A601" s="23"/>
      <c r="B601" s="23"/>
      <c r="C601" s="23"/>
      <c r="D601" s="23"/>
      <c r="E601" s="23"/>
      <c r="F601" s="23"/>
      <c r="G601" s="23"/>
      <c r="H601" s="23"/>
      <c r="I601" s="23"/>
      <c r="J601" s="23"/>
      <c r="L601" s="23"/>
      <c r="M601" s="23"/>
      <c r="N601" s="23"/>
      <c r="O601" s="23"/>
      <c r="P601" s="23"/>
      <c r="Q601" s="23"/>
      <c r="R601" s="23"/>
      <c r="S601" s="23"/>
      <c r="T601" s="23"/>
      <c r="U601" s="23"/>
      <c r="V601" s="23"/>
      <c r="W601" s="23"/>
      <c r="X601" s="23"/>
      <c r="Y601" s="23"/>
      <c r="Z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row>
    <row r="602" customFormat="false" ht="15.75" hidden="false" customHeight="true" outlineLevel="0" collapsed="false">
      <c r="A602" s="23"/>
      <c r="B602" s="23"/>
      <c r="C602" s="23"/>
      <c r="D602" s="23"/>
      <c r="E602" s="23"/>
      <c r="F602" s="23"/>
      <c r="G602" s="23"/>
      <c r="H602" s="23"/>
      <c r="I602" s="23"/>
      <c r="J602" s="23"/>
      <c r="L602" s="23"/>
      <c r="M602" s="23"/>
      <c r="N602" s="23"/>
      <c r="O602" s="23"/>
      <c r="P602" s="23"/>
      <c r="Q602" s="23"/>
      <c r="R602" s="23"/>
      <c r="S602" s="23"/>
      <c r="T602" s="23"/>
      <c r="U602" s="23"/>
      <c r="V602" s="23"/>
      <c r="W602" s="23"/>
      <c r="X602" s="23"/>
      <c r="Y602" s="23"/>
      <c r="Z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row>
    <row r="603" customFormat="false" ht="15.75" hidden="false" customHeight="true" outlineLevel="0" collapsed="false">
      <c r="A603" s="23"/>
      <c r="B603" s="23"/>
      <c r="C603" s="23"/>
      <c r="D603" s="23"/>
      <c r="E603" s="23"/>
      <c r="F603" s="23"/>
      <c r="G603" s="23"/>
      <c r="H603" s="23"/>
      <c r="I603" s="23"/>
      <c r="J603" s="23"/>
      <c r="L603" s="23"/>
      <c r="M603" s="23"/>
      <c r="N603" s="23"/>
      <c r="O603" s="23"/>
      <c r="P603" s="23"/>
      <c r="Q603" s="23"/>
      <c r="R603" s="23"/>
      <c r="S603" s="23"/>
      <c r="T603" s="23"/>
      <c r="U603" s="23"/>
      <c r="V603" s="23"/>
      <c r="W603" s="23"/>
      <c r="X603" s="23"/>
      <c r="Y603" s="23"/>
      <c r="Z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row>
    <row r="604" customFormat="false" ht="15.75" hidden="false" customHeight="true" outlineLevel="0" collapsed="false">
      <c r="A604" s="23"/>
      <c r="B604" s="23"/>
      <c r="C604" s="23"/>
      <c r="D604" s="23"/>
      <c r="E604" s="23"/>
      <c r="F604" s="23"/>
      <c r="G604" s="23"/>
      <c r="H604" s="23"/>
      <c r="I604" s="23"/>
      <c r="J604" s="23"/>
      <c r="L604" s="23"/>
      <c r="M604" s="23"/>
      <c r="N604" s="23"/>
      <c r="O604" s="23"/>
      <c r="P604" s="23"/>
      <c r="Q604" s="23"/>
      <c r="R604" s="23"/>
      <c r="S604" s="23"/>
      <c r="T604" s="23"/>
      <c r="U604" s="23"/>
      <c r="V604" s="23"/>
      <c r="W604" s="23"/>
      <c r="X604" s="23"/>
      <c r="Y604" s="23"/>
      <c r="Z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row>
    <row r="605" customFormat="false" ht="15.75" hidden="false" customHeight="true" outlineLevel="0" collapsed="false">
      <c r="A605" s="23"/>
      <c r="B605" s="23"/>
      <c r="C605" s="23"/>
      <c r="D605" s="23"/>
      <c r="E605" s="23"/>
      <c r="F605" s="23"/>
      <c r="G605" s="23"/>
      <c r="H605" s="23"/>
      <c r="I605" s="23"/>
      <c r="J605" s="23"/>
      <c r="L605" s="23"/>
      <c r="M605" s="23"/>
      <c r="N605" s="23"/>
      <c r="O605" s="23"/>
      <c r="P605" s="23"/>
      <c r="Q605" s="23"/>
      <c r="R605" s="23"/>
      <c r="S605" s="23"/>
      <c r="T605" s="23"/>
      <c r="U605" s="23"/>
      <c r="V605" s="23"/>
      <c r="W605" s="23"/>
      <c r="X605" s="23"/>
      <c r="Y605" s="23"/>
      <c r="Z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row>
    <row r="606" customFormat="false" ht="15.75" hidden="false" customHeight="true" outlineLevel="0" collapsed="false">
      <c r="A606" s="23"/>
      <c r="B606" s="23"/>
      <c r="C606" s="23"/>
      <c r="D606" s="23"/>
      <c r="E606" s="23"/>
      <c r="F606" s="23"/>
      <c r="G606" s="23"/>
      <c r="H606" s="23"/>
      <c r="I606" s="23"/>
      <c r="J606" s="23"/>
      <c r="L606" s="23"/>
      <c r="M606" s="23"/>
      <c r="N606" s="23"/>
      <c r="O606" s="23"/>
      <c r="P606" s="23"/>
      <c r="Q606" s="23"/>
      <c r="R606" s="23"/>
      <c r="S606" s="23"/>
      <c r="T606" s="23"/>
      <c r="U606" s="23"/>
      <c r="V606" s="23"/>
      <c r="W606" s="23"/>
      <c r="X606" s="23"/>
      <c r="Y606" s="23"/>
      <c r="Z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row>
    <row r="607" customFormat="false" ht="15.75" hidden="false" customHeight="true" outlineLevel="0" collapsed="false">
      <c r="A607" s="23"/>
      <c r="B607" s="23"/>
      <c r="C607" s="23"/>
      <c r="D607" s="23"/>
      <c r="E607" s="23"/>
      <c r="F607" s="23"/>
      <c r="G607" s="23"/>
      <c r="H607" s="23"/>
      <c r="I607" s="23"/>
      <c r="J607" s="23"/>
      <c r="L607" s="23"/>
      <c r="M607" s="23"/>
      <c r="N607" s="23"/>
      <c r="O607" s="23"/>
      <c r="P607" s="23"/>
      <c r="Q607" s="23"/>
      <c r="R607" s="23"/>
      <c r="S607" s="23"/>
      <c r="T607" s="23"/>
      <c r="U607" s="23"/>
      <c r="V607" s="23"/>
      <c r="W607" s="23"/>
      <c r="X607" s="23"/>
      <c r="Y607" s="23"/>
      <c r="Z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row>
    <row r="608" customFormat="false" ht="15.75" hidden="false" customHeight="true" outlineLevel="0" collapsed="false">
      <c r="A608" s="23"/>
      <c r="B608" s="23"/>
      <c r="C608" s="23"/>
      <c r="D608" s="23"/>
      <c r="E608" s="23"/>
      <c r="F608" s="23"/>
      <c r="G608" s="23"/>
      <c r="H608" s="23"/>
      <c r="I608" s="23"/>
      <c r="J608" s="23"/>
      <c r="L608" s="23"/>
      <c r="M608" s="23"/>
      <c r="N608" s="23"/>
      <c r="O608" s="23"/>
      <c r="P608" s="23"/>
      <c r="Q608" s="23"/>
      <c r="R608" s="23"/>
      <c r="S608" s="23"/>
      <c r="T608" s="23"/>
      <c r="U608" s="23"/>
      <c r="V608" s="23"/>
      <c r="W608" s="23"/>
      <c r="X608" s="23"/>
      <c r="Y608" s="23"/>
      <c r="Z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row>
    <row r="609" customFormat="false" ht="15.75" hidden="false" customHeight="true" outlineLevel="0" collapsed="false">
      <c r="A609" s="23"/>
      <c r="B609" s="23"/>
      <c r="C609" s="23"/>
      <c r="D609" s="23"/>
      <c r="E609" s="23"/>
      <c r="F609" s="23"/>
      <c r="G609" s="23"/>
      <c r="H609" s="23"/>
      <c r="I609" s="23"/>
      <c r="J609" s="23"/>
      <c r="L609" s="23"/>
      <c r="M609" s="23"/>
      <c r="N609" s="23"/>
      <c r="O609" s="23"/>
      <c r="P609" s="23"/>
      <c r="Q609" s="23"/>
      <c r="R609" s="23"/>
      <c r="S609" s="23"/>
      <c r="T609" s="23"/>
      <c r="U609" s="23"/>
      <c r="V609" s="23"/>
      <c r="W609" s="23"/>
      <c r="X609" s="23"/>
      <c r="Y609" s="23"/>
      <c r="Z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row>
    <row r="610" customFormat="false" ht="15.75" hidden="false" customHeight="true" outlineLevel="0" collapsed="false">
      <c r="A610" s="23"/>
      <c r="B610" s="23"/>
      <c r="C610" s="23"/>
      <c r="D610" s="23"/>
      <c r="E610" s="23"/>
      <c r="F610" s="23"/>
      <c r="G610" s="23"/>
      <c r="H610" s="23"/>
      <c r="I610" s="23"/>
      <c r="J610" s="23"/>
      <c r="L610" s="23"/>
      <c r="M610" s="23"/>
      <c r="N610" s="23"/>
      <c r="O610" s="23"/>
      <c r="P610" s="23"/>
      <c r="Q610" s="23"/>
      <c r="R610" s="23"/>
      <c r="S610" s="23"/>
      <c r="T610" s="23"/>
      <c r="U610" s="23"/>
      <c r="V610" s="23"/>
      <c r="W610" s="23"/>
      <c r="X610" s="23"/>
      <c r="Y610" s="23"/>
      <c r="Z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row>
    <row r="611" customFormat="false" ht="15.75" hidden="false" customHeight="true" outlineLevel="0" collapsed="false">
      <c r="A611" s="23"/>
      <c r="B611" s="23"/>
      <c r="C611" s="23"/>
      <c r="D611" s="23"/>
      <c r="E611" s="23"/>
      <c r="F611" s="23"/>
      <c r="G611" s="23"/>
      <c r="H611" s="23"/>
      <c r="I611" s="23"/>
      <c r="J611" s="23"/>
      <c r="L611" s="23"/>
      <c r="M611" s="23"/>
      <c r="N611" s="23"/>
      <c r="O611" s="23"/>
      <c r="P611" s="23"/>
      <c r="Q611" s="23"/>
      <c r="R611" s="23"/>
      <c r="S611" s="23"/>
      <c r="T611" s="23"/>
      <c r="U611" s="23"/>
      <c r="V611" s="23"/>
      <c r="W611" s="23"/>
      <c r="X611" s="23"/>
      <c r="Y611" s="23"/>
      <c r="Z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row>
    <row r="612" customFormat="false" ht="15.75" hidden="false" customHeight="true" outlineLevel="0" collapsed="false">
      <c r="A612" s="23"/>
      <c r="B612" s="23"/>
      <c r="C612" s="23"/>
      <c r="D612" s="23"/>
      <c r="E612" s="23"/>
      <c r="F612" s="23"/>
      <c r="G612" s="23"/>
      <c r="H612" s="23"/>
      <c r="I612" s="23"/>
      <c r="J612" s="23"/>
      <c r="L612" s="23"/>
      <c r="M612" s="23"/>
      <c r="N612" s="23"/>
      <c r="O612" s="23"/>
      <c r="P612" s="23"/>
      <c r="Q612" s="23"/>
      <c r="R612" s="23"/>
      <c r="S612" s="23"/>
      <c r="T612" s="23"/>
      <c r="U612" s="23"/>
      <c r="V612" s="23"/>
      <c r="W612" s="23"/>
      <c r="X612" s="23"/>
      <c r="Y612" s="23"/>
      <c r="Z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row>
    <row r="613" customFormat="false" ht="15.75" hidden="false" customHeight="true" outlineLevel="0" collapsed="false">
      <c r="A613" s="23"/>
      <c r="B613" s="23"/>
      <c r="C613" s="23"/>
      <c r="D613" s="23"/>
      <c r="E613" s="23"/>
      <c r="F613" s="23"/>
      <c r="G613" s="23"/>
      <c r="H613" s="23"/>
      <c r="I613" s="23"/>
      <c r="J613" s="23"/>
      <c r="L613" s="23"/>
      <c r="M613" s="23"/>
      <c r="N613" s="23"/>
      <c r="O613" s="23"/>
      <c r="P613" s="23"/>
      <c r="Q613" s="23"/>
      <c r="R613" s="23"/>
      <c r="S613" s="23"/>
      <c r="T613" s="23"/>
      <c r="U613" s="23"/>
      <c r="V613" s="23"/>
      <c r="W613" s="23"/>
      <c r="X613" s="23"/>
      <c r="Y613" s="23"/>
      <c r="Z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row>
    <row r="614" customFormat="false" ht="15.75" hidden="false" customHeight="true" outlineLevel="0" collapsed="false">
      <c r="A614" s="23"/>
      <c r="B614" s="23"/>
      <c r="C614" s="23"/>
      <c r="D614" s="23"/>
      <c r="E614" s="23"/>
      <c r="F614" s="23"/>
      <c r="G614" s="23"/>
      <c r="H614" s="23"/>
      <c r="I614" s="23"/>
      <c r="J614" s="23"/>
      <c r="L614" s="23"/>
      <c r="M614" s="23"/>
      <c r="N614" s="23"/>
      <c r="O614" s="23"/>
      <c r="P614" s="23"/>
      <c r="Q614" s="23"/>
      <c r="R614" s="23"/>
      <c r="S614" s="23"/>
      <c r="T614" s="23"/>
      <c r="U614" s="23"/>
      <c r="V614" s="23"/>
      <c r="W614" s="23"/>
      <c r="X614" s="23"/>
      <c r="Y614" s="23"/>
      <c r="Z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row>
    <row r="615" customFormat="false" ht="15.75" hidden="false" customHeight="true" outlineLevel="0" collapsed="false">
      <c r="A615" s="23"/>
      <c r="B615" s="23"/>
      <c r="C615" s="23"/>
      <c r="D615" s="23"/>
      <c r="E615" s="23"/>
      <c r="F615" s="23"/>
      <c r="G615" s="23"/>
      <c r="H615" s="23"/>
      <c r="I615" s="23"/>
      <c r="J615" s="23"/>
      <c r="L615" s="23"/>
      <c r="M615" s="23"/>
      <c r="N615" s="23"/>
      <c r="O615" s="23"/>
      <c r="P615" s="23"/>
      <c r="Q615" s="23"/>
      <c r="R615" s="23"/>
      <c r="S615" s="23"/>
      <c r="T615" s="23"/>
      <c r="U615" s="23"/>
      <c r="V615" s="23"/>
      <c r="W615" s="23"/>
      <c r="X615" s="23"/>
      <c r="Y615" s="23"/>
      <c r="Z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row>
    <row r="616" customFormat="false" ht="15.75" hidden="false" customHeight="true" outlineLevel="0" collapsed="false">
      <c r="A616" s="23"/>
      <c r="B616" s="23"/>
      <c r="C616" s="23"/>
      <c r="D616" s="23"/>
      <c r="E616" s="23"/>
      <c r="F616" s="23"/>
      <c r="G616" s="23"/>
      <c r="H616" s="23"/>
      <c r="I616" s="23"/>
      <c r="J616" s="23"/>
      <c r="L616" s="23"/>
      <c r="M616" s="23"/>
      <c r="N616" s="23"/>
      <c r="O616" s="23"/>
      <c r="P616" s="23"/>
      <c r="Q616" s="23"/>
      <c r="R616" s="23"/>
      <c r="S616" s="23"/>
      <c r="T616" s="23"/>
      <c r="U616" s="23"/>
      <c r="V616" s="23"/>
      <c r="W616" s="23"/>
      <c r="X616" s="23"/>
      <c r="Y616" s="23"/>
      <c r="Z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row>
    <row r="617" customFormat="false" ht="15.75" hidden="false" customHeight="true" outlineLevel="0" collapsed="false">
      <c r="A617" s="23"/>
      <c r="B617" s="23"/>
      <c r="C617" s="23"/>
      <c r="D617" s="23"/>
      <c r="E617" s="23"/>
      <c r="F617" s="23"/>
      <c r="G617" s="23"/>
      <c r="H617" s="23"/>
      <c r="I617" s="23"/>
      <c r="J617" s="23"/>
      <c r="L617" s="23"/>
      <c r="M617" s="23"/>
      <c r="N617" s="23"/>
      <c r="O617" s="23"/>
      <c r="P617" s="23"/>
      <c r="Q617" s="23"/>
      <c r="R617" s="23"/>
      <c r="S617" s="23"/>
      <c r="T617" s="23"/>
      <c r="U617" s="23"/>
      <c r="V617" s="23"/>
      <c r="W617" s="23"/>
      <c r="X617" s="23"/>
      <c r="Y617" s="23"/>
      <c r="Z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row>
    <row r="618" customFormat="false" ht="15.75" hidden="false" customHeight="true" outlineLevel="0" collapsed="false">
      <c r="A618" s="23"/>
      <c r="B618" s="23"/>
      <c r="C618" s="23"/>
      <c r="D618" s="23"/>
      <c r="E618" s="23"/>
      <c r="F618" s="23"/>
      <c r="G618" s="23"/>
      <c r="H618" s="23"/>
      <c r="I618" s="23"/>
      <c r="J618" s="23"/>
      <c r="L618" s="23"/>
      <c r="M618" s="23"/>
      <c r="N618" s="23"/>
      <c r="O618" s="23"/>
      <c r="P618" s="23"/>
      <c r="Q618" s="23"/>
      <c r="R618" s="23"/>
      <c r="S618" s="23"/>
      <c r="T618" s="23"/>
      <c r="U618" s="23"/>
      <c r="V618" s="23"/>
      <c r="W618" s="23"/>
      <c r="X618" s="23"/>
      <c r="Y618" s="23"/>
      <c r="Z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row>
    <row r="619" customFormat="false" ht="15.75" hidden="false" customHeight="true" outlineLevel="0" collapsed="false">
      <c r="A619" s="23"/>
      <c r="B619" s="23"/>
      <c r="C619" s="23"/>
      <c r="D619" s="23"/>
      <c r="E619" s="23"/>
      <c r="F619" s="23"/>
      <c r="G619" s="23"/>
      <c r="H619" s="23"/>
      <c r="I619" s="23"/>
      <c r="J619" s="23"/>
      <c r="L619" s="23"/>
      <c r="M619" s="23"/>
      <c r="N619" s="23"/>
      <c r="O619" s="23"/>
      <c r="P619" s="23"/>
      <c r="Q619" s="23"/>
      <c r="R619" s="23"/>
      <c r="S619" s="23"/>
      <c r="T619" s="23"/>
      <c r="U619" s="23"/>
      <c r="V619" s="23"/>
      <c r="W619" s="23"/>
      <c r="X619" s="23"/>
      <c r="Y619" s="23"/>
      <c r="Z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row>
    <row r="620" customFormat="false" ht="15.75" hidden="false" customHeight="true" outlineLevel="0" collapsed="false">
      <c r="A620" s="23"/>
      <c r="B620" s="23"/>
      <c r="C620" s="23"/>
      <c r="D620" s="23"/>
      <c r="E620" s="23"/>
      <c r="F620" s="23"/>
      <c r="G620" s="23"/>
      <c r="H620" s="23"/>
      <c r="I620" s="23"/>
      <c r="J620" s="23"/>
      <c r="L620" s="23"/>
      <c r="M620" s="23"/>
      <c r="N620" s="23"/>
      <c r="O620" s="23"/>
      <c r="P620" s="23"/>
      <c r="Q620" s="23"/>
      <c r="R620" s="23"/>
      <c r="S620" s="23"/>
      <c r="T620" s="23"/>
      <c r="U620" s="23"/>
      <c r="V620" s="23"/>
      <c r="W620" s="23"/>
      <c r="X620" s="23"/>
      <c r="Y620" s="23"/>
      <c r="Z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row>
    <row r="621" customFormat="false" ht="15.75" hidden="false" customHeight="true" outlineLevel="0" collapsed="false">
      <c r="A621" s="23"/>
      <c r="B621" s="23"/>
      <c r="C621" s="23"/>
      <c r="D621" s="23"/>
      <c r="E621" s="23"/>
      <c r="F621" s="23"/>
      <c r="G621" s="23"/>
      <c r="H621" s="23"/>
      <c r="I621" s="23"/>
      <c r="J621" s="23"/>
      <c r="L621" s="23"/>
      <c r="M621" s="23"/>
      <c r="N621" s="23"/>
      <c r="O621" s="23"/>
      <c r="P621" s="23"/>
      <c r="Q621" s="23"/>
      <c r="R621" s="23"/>
      <c r="S621" s="23"/>
      <c r="T621" s="23"/>
      <c r="U621" s="23"/>
      <c r="V621" s="23"/>
      <c r="W621" s="23"/>
      <c r="X621" s="23"/>
      <c r="Y621" s="23"/>
      <c r="Z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row>
    <row r="622" customFormat="false" ht="15.75" hidden="false" customHeight="true" outlineLevel="0" collapsed="false">
      <c r="A622" s="23"/>
      <c r="B622" s="23"/>
      <c r="C622" s="23"/>
      <c r="D622" s="23"/>
      <c r="E622" s="23"/>
      <c r="F622" s="23"/>
      <c r="G622" s="23"/>
      <c r="H622" s="23"/>
      <c r="I622" s="23"/>
      <c r="J622" s="23"/>
      <c r="L622" s="23"/>
      <c r="M622" s="23"/>
      <c r="N622" s="23"/>
      <c r="O622" s="23"/>
      <c r="P622" s="23"/>
      <c r="Q622" s="23"/>
      <c r="R622" s="23"/>
      <c r="S622" s="23"/>
      <c r="T622" s="23"/>
      <c r="U622" s="23"/>
      <c r="V622" s="23"/>
      <c r="W622" s="23"/>
      <c r="X622" s="23"/>
      <c r="Y622" s="23"/>
      <c r="Z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row>
    <row r="623" customFormat="false" ht="15.75" hidden="false" customHeight="true" outlineLevel="0" collapsed="false">
      <c r="A623" s="23"/>
      <c r="B623" s="23"/>
      <c r="C623" s="23"/>
      <c r="D623" s="23"/>
      <c r="E623" s="23"/>
      <c r="F623" s="23"/>
      <c r="G623" s="23"/>
      <c r="H623" s="23"/>
      <c r="I623" s="23"/>
      <c r="J623" s="23"/>
      <c r="L623" s="23"/>
      <c r="M623" s="23"/>
      <c r="N623" s="23"/>
      <c r="O623" s="23"/>
      <c r="P623" s="23"/>
      <c r="Q623" s="23"/>
      <c r="R623" s="23"/>
      <c r="S623" s="23"/>
      <c r="T623" s="23"/>
      <c r="U623" s="23"/>
      <c r="V623" s="23"/>
      <c r="W623" s="23"/>
      <c r="X623" s="23"/>
      <c r="Y623" s="23"/>
      <c r="Z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row>
    <row r="624" customFormat="false" ht="15.75" hidden="false" customHeight="true" outlineLevel="0" collapsed="false">
      <c r="A624" s="23"/>
      <c r="B624" s="23"/>
      <c r="C624" s="23"/>
      <c r="D624" s="23"/>
      <c r="E624" s="23"/>
      <c r="F624" s="23"/>
      <c r="G624" s="23"/>
      <c r="H624" s="23"/>
      <c r="I624" s="23"/>
      <c r="J624" s="23"/>
      <c r="L624" s="23"/>
      <c r="M624" s="23"/>
      <c r="N624" s="23"/>
      <c r="O624" s="23"/>
      <c r="P624" s="23"/>
      <c r="Q624" s="23"/>
      <c r="R624" s="23"/>
      <c r="S624" s="23"/>
      <c r="T624" s="23"/>
      <c r="U624" s="23"/>
      <c r="V624" s="23"/>
      <c r="W624" s="23"/>
      <c r="X624" s="23"/>
      <c r="Y624" s="23"/>
      <c r="Z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row>
    <row r="625" customFormat="false" ht="15.75" hidden="false" customHeight="true" outlineLevel="0" collapsed="false">
      <c r="A625" s="23"/>
      <c r="B625" s="23"/>
      <c r="C625" s="23"/>
      <c r="D625" s="23"/>
      <c r="E625" s="23"/>
      <c r="F625" s="23"/>
      <c r="G625" s="23"/>
      <c r="H625" s="23"/>
      <c r="I625" s="23"/>
      <c r="J625" s="23"/>
      <c r="L625" s="23"/>
      <c r="M625" s="23"/>
      <c r="N625" s="23"/>
      <c r="O625" s="23"/>
      <c r="P625" s="23"/>
      <c r="Q625" s="23"/>
      <c r="R625" s="23"/>
      <c r="S625" s="23"/>
      <c r="T625" s="23"/>
      <c r="U625" s="23"/>
      <c r="V625" s="23"/>
      <c r="W625" s="23"/>
      <c r="X625" s="23"/>
      <c r="Y625" s="23"/>
      <c r="Z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row>
    <row r="626" customFormat="false" ht="15.75" hidden="false" customHeight="true" outlineLevel="0" collapsed="false">
      <c r="A626" s="23"/>
      <c r="B626" s="23"/>
      <c r="C626" s="23"/>
      <c r="D626" s="23"/>
      <c r="E626" s="23"/>
      <c r="F626" s="23"/>
      <c r="G626" s="23"/>
      <c r="H626" s="23"/>
      <c r="I626" s="23"/>
      <c r="J626" s="23"/>
      <c r="L626" s="23"/>
      <c r="M626" s="23"/>
      <c r="N626" s="23"/>
      <c r="O626" s="23"/>
      <c r="P626" s="23"/>
      <c r="Q626" s="23"/>
      <c r="R626" s="23"/>
      <c r="S626" s="23"/>
      <c r="T626" s="23"/>
      <c r="U626" s="23"/>
      <c r="V626" s="23"/>
      <c r="W626" s="23"/>
      <c r="X626" s="23"/>
      <c r="Y626" s="23"/>
      <c r="Z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row>
    <row r="627" customFormat="false" ht="15.75" hidden="false" customHeight="true" outlineLevel="0" collapsed="false">
      <c r="A627" s="23"/>
      <c r="B627" s="23"/>
      <c r="C627" s="23"/>
      <c r="D627" s="23"/>
      <c r="E627" s="23"/>
      <c r="F627" s="23"/>
      <c r="G627" s="23"/>
      <c r="H627" s="23"/>
      <c r="I627" s="23"/>
      <c r="J627" s="23"/>
      <c r="L627" s="23"/>
      <c r="M627" s="23"/>
      <c r="N627" s="23"/>
      <c r="O627" s="23"/>
      <c r="P627" s="23"/>
      <c r="Q627" s="23"/>
      <c r="R627" s="23"/>
      <c r="S627" s="23"/>
      <c r="T627" s="23"/>
      <c r="U627" s="23"/>
      <c r="V627" s="23"/>
      <c r="W627" s="23"/>
      <c r="X627" s="23"/>
      <c r="Y627" s="23"/>
      <c r="Z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row>
    <row r="628" customFormat="false" ht="15.75" hidden="false" customHeight="true" outlineLevel="0" collapsed="false">
      <c r="A628" s="23"/>
      <c r="B628" s="23"/>
      <c r="C628" s="23"/>
      <c r="D628" s="23"/>
      <c r="E628" s="23"/>
      <c r="F628" s="23"/>
      <c r="G628" s="23"/>
      <c r="H628" s="23"/>
      <c r="I628" s="23"/>
      <c r="J628" s="23"/>
      <c r="L628" s="23"/>
      <c r="M628" s="23"/>
      <c r="N628" s="23"/>
      <c r="O628" s="23"/>
      <c r="P628" s="23"/>
      <c r="Q628" s="23"/>
      <c r="R628" s="23"/>
      <c r="S628" s="23"/>
      <c r="T628" s="23"/>
      <c r="U628" s="23"/>
      <c r="V628" s="23"/>
      <c r="W628" s="23"/>
      <c r="X628" s="23"/>
      <c r="Y628" s="23"/>
      <c r="Z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row>
    <row r="629" customFormat="false" ht="15.75" hidden="false" customHeight="true" outlineLevel="0" collapsed="false">
      <c r="A629" s="23"/>
      <c r="B629" s="23"/>
      <c r="C629" s="23"/>
      <c r="D629" s="23"/>
      <c r="E629" s="23"/>
      <c r="F629" s="23"/>
      <c r="G629" s="23"/>
      <c r="H629" s="23"/>
      <c r="I629" s="23"/>
      <c r="J629" s="23"/>
      <c r="L629" s="23"/>
      <c r="M629" s="23"/>
      <c r="N629" s="23"/>
      <c r="O629" s="23"/>
      <c r="P629" s="23"/>
      <c r="Q629" s="23"/>
      <c r="R629" s="23"/>
      <c r="S629" s="23"/>
      <c r="T629" s="23"/>
      <c r="U629" s="23"/>
      <c r="V629" s="23"/>
      <c r="W629" s="23"/>
      <c r="X629" s="23"/>
      <c r="Y629" s="23"/>
      <c r="Z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row>
    <row r="630" customFormat="false" ht="15.75" hidden="false" customHeight="true" outlineLevel="0" collapsed="false">
      <c r="A630" s="23"/>
      <c r="B630" s="23"/>
      <c r="C630" s="23"/>
      <c r="D630" s="23"/>
      <c r="E630" s="23"/>
      <c r="F630" s="23"/>
      <c r="G630" s="23"/>
      <c r="H630" s="23"/>
      <c r="I630" s="23"/>
      <c r="J630" s="23"/>
      <c r="L630" s="23"/>
      <c r="M630" s="23"/>
      <c r="N630" s="23"/>
      <c r="O630" s="23"/>
      <c r="P630" s="23"/>
      <c r="Q630" s="23"/>
      <c r="R630" s="23"/>
      <c r="S630" s="23"/>
      <c r="T630" s="23"/>
      <c r="U630" s="23"/>
      <c r="V630" s="23"/>
      <c r="W630" s="23"/>
      <c r="X630" s="23"/>
      <c r="Y630" s="23"/>
      <c r="Z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row>
    <row r="631" customFormat="false" ht="15.75" hidden="false" customHeight="true" outlineLevel="0" collapsed="false">
      <c r="A631" s="23"/>
      <c r="B631" s="23"/>
      <c r="C631" s="23"/>
      <c r="D631" s="23"/>
      <c r="E631" s="23"/>
      <c r="F631" s="23"/>
      <c r="G631" s="23"/>
      <c r="H631" s="23"/>
      <c r="I631" s="23"/>
      <c r="J631" s="23"/>
      <c r="L631" s="23"/>
      <c r="M631" s="23"/>
      <c r="N631" s="23"/>
      <c r="O631" s="23"/>
      <c r="P631" s="23"/>
      <c r="Q631" s="23"/>
      <c r="R631" s="23"/>
      <c r="S631" s="23"/>
      <c r="T631" s="23"/>
      <c r="U631" s="23"/>
      <c r="V631" s="23"/>
      <c r="W631" s="23"/>
      <c r="X631" s="23"/>
      <c r="Y631" s="23"/>
      <c r="Z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row>
    <row r="632" customFormat="false" ht="15.75" hidden="false" customHeight="true" outlineLevel="0" collapsed="false">
      <c r="A632" s="23"/>
      <c r="B632" s="23"/>
      <c r="C632" s="23"/>
      <c r="D632" s="23"/>
      <c r="E632" s="23"/>
      <c r="F632" s="23"/>
      <c r="G632" s="23"/>
      <c r="H632" s="23"/>
      <c r="I632" s="23"/>
      <c r="J632" s="23"/>
      <c r="L632" s="23"/>
      <c r="M632" s="23"/>
      <c r="N632" s="23"/>
      <c r="O632" s="23"/>
      <c r="P632" s="23"/>
      <c r="Q632" s="23"/>
      <c r="R632" s="23"/>
      <c r="S632" s="23"/>
      <c r="T632" s="23"/>
      <c r="U632" s="23"/>
      <c r="V632" s="23"/>
      <c r="W632" s="23"/>
      <c r="X632" s="23"/>
      <c r="Y632" s="23"/>
      <c r="Z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row>
    <row r="633" customFormat="false" ht="15.75" hidden="false" customHeight="true" outlineLevel="0" collapsed="false">
      <c r="A633" s="23"/>
      <c r="B633" s="23"/>
      <c r="C633" s="23"/>
      <c r="D633" s="23"/>
      <c r="E633" s="23"/>
      <c r="F633" s="23"/>
      <c r="G633" s="23"/>
      <c r="H633" s="23"/>
      <c r="I633" s="23"/>
      <c r="J633" s="23"/>
      <c r="L633" s="23"/>
      <c r="M633" s="23"/>
      <c r="N633" s="23"/>
      <c r="O633" s="23"/>
      <c r="P633" s="23"/>
      <c r="Q633" s="23"/>
      <c r="R633" s="23"/>
      <c r="S633" s="23"/>
      <c r="T633" s="23"/>
      <c r="U633" s="23"/>
      <c r="V633" s="23"/>
      <c r="W633" s="23"/>
      <c r="X633" s="23"/>
      <c r="Y633" s="23"/>
      <c r="Z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row>
    <row r="634" customFormat="false" ht="15.75" hidden="false" customHeight="true" outlineLevel="0" collapsed="false">
      <c r="A634" s="23"/>
      <c r="B634" s="23"/>
      <c r="C634" s="23"/>
      <c r="D634" s="23"/>
      <c r="E634" s="23"/>
      <c r="F634" s="23"/>
      <c r="G634" s="23"/>
      <c r="H634" s="23"/>
      <c r="I634" s="23"/>
      <c r="J634" s="23"/>
      <c r="L634" s="23"/>
      <c r="M634" s="23"/>
      <c r="N634" s="23"/>
      <c r="O634" s="23"/>
      <c r="P634" s="23"/>
      <c r="Q634" s="23"/>
      <c r="R634" s="23"/>
      <c r="S634" s="23"/>
      <c r="T634" s="23"/>
      <c r="U634" s="23"/>
      <c r="V634" s="23"/>
      <c r="W634" s="23"/>
      <c r="X634" s="23"/>
      <c r="Y634" s="23"/>
      <c r="Z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row>
    <row r="635" customFormat="false" ht="15.75" hidden="false" customHeight="true" outlineLevel="0" collapsed="false">
      <c r="A635" s="23"/>
      <c r="B635" s="23"/>
      <c r="C635" s="23"/>
      <c r="D635" s="23"/>
      <c r="E635" s="23"/>
      <c r="F635" s="23"/>
      <c r="G635" s="23"/>
      <c r="H635" s="23"/>
      <c r="I635" s="23"/>
      <c r="J635" s="23"/>
      <c r="L635" s="23"/>
      <c r="M635" s="23"/>
      <c r="N635" s="23"/>
      <c r="O635" s="23"/>
      <c r="P635" s="23"/>
      <c r="Q635" s="23"/>
      <c r="R635" s="23"/>
      <c r="S635" s="23"/>
      <c r="T635" s="23"/>
      <c r="U635" s="23"/>
      <c r="V635" s="23"/>
      <c r="W635" s="23"/>
      <c r="X635" s="23"/>
      <c r="Y635" s="23"/>
      <c r="Z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row>
    <row r="636" customFormat="false" ht="15.75" hidden="false" customHeight="true" outlineLevel="0" collapsed="false">
      <c r="A636" s="23"/>
      <c r="B636" s="23"/>
      <c r="C636" s="23"/>
      <c r="D636" s="23"/>
      <c r="E636" s="23"/>
      <c r="F636" s="23"/>
      <c r="G636" s="23"/>
      <c r="H636" s="23"/>
      <c r="I636" s="23"/>
      <c r="J636" s="23"/>
      <c r="L636" s="23"/>
      <c r="M636" s="23"/>
      <c r="N636" s="23"/>
      <c r="O636" s="23"/>
      <c r="P636" s="23"/>
      <c r="Q636" s="23"/>
      <c r="R636" s="23"/>
      <c r="S636" s="23"/>
      <c r="T636" s="23"/>
      <c r="U636" s="23"/>
      <c r="V636" s="23"/>
      <c r="W636" s="23"/>
      <c r="X636" s="23"/>
      <c r="Y636" s="23"/>
      <c r="Z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row>
    <row r="637" customFormat="false" ht="15.75" hidden="false" customHeight="true" outlineLevel="0" collapsed="false">
      <c r="A637" s="23"/>
      <c r="B637" s="23"/>
      <c r="C637" s="23"/>
      <c r="D637" s="23"/>
      <c r="E637" s="23"/>
      <c r="F637" s="23"/>
      <c r="G637" s="23"/>
      <c r="H637" s="23"/>
      <c r="I637" s="23"/>
      <c r="J637" s="23"/>
      <c r="L637" s="23"/>
      <c r="M637" s="23"/>
      <c r="N637" s="23"/>
      <c r="O637" s="23"/>
      <c r="P637" s="23"/>
      <c r="Q637" s="23"/>
      <c r="R637" s="23"/>
      <c r="S637" s="23"/>
      <c r="T637" s="23"/>
      <c r="U637" s="23"/>
      <c r="V637" s="23"/>
      <c r="W637" s="23"/>
      <c r="X637" s="23"/>
      <c r="Y637" s="23"/>
      <c r="Z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row>
    <row r="638" customFormat="false" ht="15.75" hidden="false" customHeight="true" outlineLevel="0" collapsed="false">
      <c r="A638" s="23"/>
      <c r="B638" s="23"/>
      <c r="C638" s="23"/>
      <c r="D638" s="23"/>
      <c r="E638" s="23"/>
      <c r="F638" s="23"/>
      <c r="G638" s="23"/>
      <c r="H638" s="23"/>
      <c r="I638" s="23"/>
      <c r="J638" s="23"/>
      <c r="L638" s="23"/>
      <c r="M638" s="23"/>
      <c r="N638" s="23"/>
      <c r="O638" s="23"/>
      <c r="P638" s="23"/>
      <c r="Q638" s="23"/>
      <c r="R638" s="23"/>
      <c r="S638" s="23"/>
      <c r="T638" s="23"/>
      <c r="U638" s="23"/>
      <c r="V638" s="23"/>
      <c r="W638" s="23"/>
      <c r="X638" s="23"/>
      <c r="Y638" s="23"/>
      <c r="Z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row>
    <row r="639" customFormat="false" ht="15.75" hidden="false" customHeight="true" outlineLevel="0" collapsed="false">
      <c r="A639" s="23"/>
      <c r="B639" s="23"/>
      <c r="C639" s="23"/>
      <c r="D639" s="23"/>
      <c r="E639" s="23"/>
      <c r="F639" s="23"/>
      <c r="G639" s="23"/>
      <c r="H639" s="23"/>
      <c r="I639" s="23"/>
      <c r="J639" s="23"/>
      <c r="L639" s="23"/>
      <c r="M639" s="23"/>
      <c r="N639" s="23"/>
      <c r="O639" s="23"/>
      <c r="P639" s="23"/>
      <c r="Q639" s="23"/>
      <c r="R639" s="23"/>
      <c r="S639" s="23"/>
      <c r="T639" s="23"/>
      <c r="U639" s="23"/>
      <c r="V639" s="23"/>
      <c r="W639" s="23"/>
      <c r="X639" s="23"/>
      <c r="Y639" s="23"/>
      <c r="Z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row>
    <row r="640" customFormat="false" ht="15.75" hidden="false" customHeight="true" outlineLevel="0" collapsed="false">
      <c r="A640" s="23"/>
      <c r="B640" s="23"/>
      <c r="C640" s="23"/>
      <c r="D640" s="23"/>
      <c r="E640" s="23"/>
      <c r="F640" s="23"/>
      <c r="G640" s="23"/>
      <c r="H640" s="23"/>
      <c r="I640" s="23"/>
      <c r="J640" s="23"/>
      <c r="L640" s="23"/>
      <c r="M640" s="23"/>
      <c r="N640" s="23"/>
      <c r="O640" s="23"/>
      <c r="P640" s="23"/>
      <c r="Q640" s="23"/>
      <c r="R640" s="23"/>
      <c r="S640" s="23"/>
      <c r="T640" s="23"/>
      <c r="U640" s="23"/>
      <c r="V640" s="23"/>
      <c r="W640" s="23"/>
      <c r="X640" s="23"/>
      <c r="Y640" s="23"/>
      <c r="Z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row>
    <row r="641" customFormat="false" ht="15.75" hidden="false" customHeight="true" outlineLevel="0" collapsed="false">
      <c r="A641" s="23"/>
      <c r="B641" s="23"/>
      <c r="C641" s="23"/>
      <c r="D641" s="23"/>
      <c r="E641" s="23"/>
      <c r="F641" s="23"/>
      <c r="G641" s="23"/>
      <c r="H641" s="23"/>
      <c r="I641" s="23"/>
      <c r="J641" s="23"/>
      <c r="L641" s="23"/>
      <c r="M641" s="23"/>
      <c r="N641" s="23"/>
      <c r="O641" s="23"/>
      <c r="P641" s="23"/>
      <c r="Q641" s="23"/>
      <c r="R641" s="23"/>
      <c r="S641" s="23"/>
      <c r="T641" s="23"/>
      <c r="U641" s="23"/>
      <c r="V641" s="23"/>
      <c r="W641" s="23"/>
      <c r="X641" s="23"/>
      <c r="Y641" s="23"/>
      <c r="Z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row>
    <row r="642" customFormat="false" ht="15.75" hidden="false" customHeight="true" outlineLevel="0" collapsed="false">
      <c r="A642" s="23"/>
      <c r="B642" s="23"/>
      <c r="C642" s="23"/>
      <c r="D642" s="23"/>
      <c r="E642" s="23"/>
      <c r="F642" s="23"/>
      <c r="G642" s="23"/>
      <c r="H642" s="23"/>
      <c r="I642" s="23"/>
      <c r="J642" s="23"/>
      <c r="L642" s="23"/>
      <c r="M642" s="23"/>
      <c r="N642" s="23"/>
      <c r="O642" s="23"/>
      <c r="P642" s="23"/>
      <c r="Q642" s="23"/>
      <c r="R642" s="23"/>
      <c r="S642" s="23"/>
      <c r="T642" s="23"/>
      <c r="U642" s="23"/>
      <c r="V642" s="23"/>
      <c r="W642" s="23"/>
      <c r="X642" s="23"/>
      <c r="Y642" s="23"/>
      <c r="Z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row>
    <row r="643" customFormat="false" ht="15.75" hidden="false" customHeight="true" outlineLevel="0" collapsed="false">
      <c r="A643" s="23"/>
      <c r="B643" s="23"/>
      <c r="C643" s="23"/>
      <c r="D643" s="23"/>
      <c r="E643" s="23"/>
      <c r="F643" s="23"/>
      <c r="G643" s="23"/>
      <c r="H643" s="23"/>
      <c r="I643" s="23"/>
      <c r="J643" s="23"/>
      <c r="L643" s="23"/>
      <c r="M643" s="23"/>
      <c r="N643" s="23"/>
      <c r="O643" s="23"/>
      <c r="P643" s="23"/>
      <c r="Q643" s="23"/>
      <c r="R643" s="23"/>
      <c r="S643" s="23"/>
      <c r="T643" s="23"/>
      <c r="U643" s="23"/>
      <c r="V643" s="23"/>
      <c r="W643" s="23"/>
      <c r="X643" s="23"/>
      <c r="Y643" s="23"/>
      <c r="Z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row>
    <row r="644" customFormat="false" ht="15.75" hidden="false" customHeight="true" outlineLevel="0" collapsed="false">
      <c r="A644" s="23"/>
      <c r="B644" s="23"/>
      <c r="C644" s="23"/>
      <c r="D644" s="23"/>
      <c r="E644" s="23"/>
      <c r="F644" s="23"/>
      <c r="G644" s="23"/>
      <c r="H644" s="23"/>
      <c r="I644" s="23"/>
      <c r="J644" s="23"/>
      <c r="L644" s="23"/>
      <c r="M644" s="23"/>
      <c r="N644" s="23"/>
      <c r="O644" s="23"/>
      <c r="P644" s="23"/>
      <c r="Q644" s="23"/>
      <c r="R644" s="23"/>
      <c r="S644" s="23"/>
      <c r="T644" s="23"/>
      <c r="U644" s="23"/>
      <c r="V644" s="23"/>
      <c r="W644" s="23"/>
      <c r="X644" s="23"/>
      <c r="Y644" s="23"/>
      <c r="Z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row>
    <row r="645" customFormat="false" ht="15.75" hidden="false" customHeight="true" outlineLevel="0" collapsed="false">
      <c r="A645" s="23"/>
      <c r="B645" s="23"/>
      <c r="C645" s="23"/>
      <c r="D645" s="23"/>
      <c r="E645" s="23"/>
      <c r="F645" s="23"/>
      <c r="G645" s="23"/>
      <c r="H645" s="23"/>
      <c r="I645" s="23"/>
      <c r="J645" s="23"/>
      <c r="L645" s="23"/>
      <c r="M645" s="23"/>
      <c r="N645" s="23"/>
      <c r="O645" s="23"/>
      <c r="P645" s="23"/>
      <c r="Q645" s="23"/>
      <c r="R645" s="23"/>
      <c r="S645" s="23"/>
      <c r="T645" s="23"/>
      <c r="U645" s="23"/>
      <c r="V645" s="23"/>
      <c r="W645" s="23"/>
      <c r="X645" s="23"/>
      <c r="Y645" s="23"/>
      <c r="Z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row>
    <row r="646" customFormat="false" ht="15.75" hidden="false" customHeight="true" outlineLevel="0" collapsed="false">
      <c r="A646" s="23"/>
      <c r="B646" s="23"/>
      <c r="C646" s="23"/>
      <c r="D646" s="23"/>
      <c r="E646" s="23"/>
      <c r="F646" s="23"/>
      <c r="G646" s="23"/>
      <c r="H646" s="23"/>
      <c r="I646" s="23"/>
      <c r="J646" s="23"/>
      <c r="L646" s="23"/>
      <c r="M646" s="23"/>
      <c r="N646" s="23"/>
      <c r="O646" s="23"/>
      <c r="P646" s="23"/>
      <c r="Q646" s="23"/>
      <c r="R646" s="23"/>
      <c r="S646" s="23"/>
      <c r="T646" s="23"/>
      <c r="U646" s="23"/>
      <c r="V646" s="23"/>
      <c r="W646" s="23"/>
      <c r="X646" s="23"/>
      <c r="Y646" s="23"/>
      <c r="Z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row>
    <row r="647" customFormat="false" ht="15.75" hidden="false" customHeight="true" outlineLevel="0" collapsed="false">
      <c r="A647" s="23"/>
      <c r="B647" s="23"/>
      <c r="C647" s="23"/>
      <c r="D647" s="23"/>
      <c r="E647" s="23"/>
      <c r="F647" s="23"/>
      <c r="G647" s="23"/>
      <c r="H647" s="23"/>
      <c r="I647" s="23"/>
      <c r="J647" s="23"/>
      <c r="L647" s="23"/>
      <c r="M647" s="23"/>
      <c r="N647" s="23"/>
      <c r="O647" s="23"/>
      <c r="P647" s="23"/>
      <c r="Q647" s="23"/>
      <c r="R647" s="23"/>
      <c r="S647" s="23"/>
      <c r="T647" s="23"/>
      <c r="U647" s="23"/>
      <c r="V647" s="23"/>
      <c r="W647" s="23"/>
      <c r="X647" s="23"/>
      <c r="Y647" s="23"/>
      <c r="Z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row>
    <row r="648" customFormat="false" ht="15.75" hidden="false" customHeight="true" outlineLevel="0" collapsed="false">
      <c r="A648" s="23"/>
      <c r="B648" s="23"/>
      <c r="C648" s="23"/>
      <c r="D648" s="23"/>
      <c r="E648" s="23"/>
      <c r="F648" s="23"/>
      <c r="G648" s="23"/>
      <c r="H648" s="23"/>
      <c r="I648" s="23"/>
      <c r="J648" s="23"/>
      <c r="L648" s="23"/>
      <c r="M648" s="23"/>
      <c r="N648" s="23"/>
      <c r="O648" s="23"/>
      <c r="P648" s="23"/>
      <c r="Q648" s="23"/>
      <c r="R648" s="23"/>
      <c r="S648" s="23"/>
      <c r="T648" s="23"/>
      <c r="U648" s="23"/>
      <c r="V648" s="23"/>
      <c r="W648" s="23"/>
      <c r="X648" s="23"/>
      <c r="Y648" s="23"/>
      <c r="Z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row>
    <row r="649" customFormat="false" ht="15.75" hidden="false" customHeight="true" outlineLevel="0" collapsed="false">
      <c r="A649" s="23"/>
      <c r="B649" s="23"/>
      <c r="C649" s="23"/>
      <c r="D649" s="23"/>
      <c r="E649" s="23"/>
      <c r="F649" s="23"/>
      <c r="G649" s="23"/>
      <c r="H649" s="23"/>
      <c r="I649" s="23"/>
      <c r="J649" s="23"/>
      <c r="L649" s="23"/>
      <c r="M649" s="23"/>
      <c r="N649" s="23"/>
      <c r="O649" s="23"/>
      <c r="P649" s="23"/>
      <c r="Q649" s="23"/>
      <c r="R649" s="23"/>
      <c r="S649" s="23"/>
      <c r="T649" s="23"/>
      <c r="U649" s="23"/>
      <c r="V649" s="23"/>
      <c r="W649" s="23"/>
      <c r="X649" s="23"/>
      <c r="Y649" s="23"/>
      <c r="Z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row>
    <row r="650" customFormat="false" ht="15.75" hidden="false" customHeight="true" outlineLevel="0" collapsed="false">
      <c r="A650" s="23"/>
      <c r="B650" s="23"/>
      <c r="C650" s="23"/>
      <c r="D650" s="23"/>
      <c r="E650" s="23"/>
      <c r="F650" s="23"/>
      <c r="G650" s="23"/>
      <c r="H650" s="23"/>
      <c r="I650" s="23"/>
      <c r="J650" s="23"/>
      <c r="L650" s="23"/>
      <c r="M650" s="23"/>
      <c r="N650" s="23"/>
      <c r="O650" s="23"/>
      <c r="P650" s="23"/>
      <c r="Q650" s="23"/>
      <c r="R650" s="23"/>
      <c r="S650" s="23"/>
      <c r="T650" s="23"/>
      <c r="U650" s="23"/>
      <c r="V650" s="23"/>
      <c r="W650" s="23"/>
      <c r="X650" s="23"/>
      <c r="Y650" s="23"/>
      <c r="Z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row>
    <row r="651" customFormat="false" ht="15.75" hidden="false" customHeight="true" outlineLevel="0" collapsed="false">
      <c r="A651" s="23"/>
      <c r="B651" s="23"/>
      <c r="C651" s="23"/>
      <c r="D651" s="23"/>
      <c r="E651" s="23"/>
      <c r="F651" s="23"/>
      <c r="G651" s="23"/>
      <c r="H651" s="23"/>
      <c r="I651" s="23"/>
      <c r="J651" s="23"/>
      <c r="L651" s="23"/>
      <c r="M651" s="23"/>
      <c r="N651" s="23"/>
      <c r="O651" s="23"/>
      <c r="P651" s="23"/>
      <c r="Q651" s="23"/>
      <c r="R651" s="23"/>
      <c r="S651" s="23"/>
      <c r="T651" s="23"/>
      <c r="U651" s="23"/>
      <c r="V651" s="23"/>
      <c r="W651" s="23"/>
      <c r="X651" s="23"/>
      <c r="Y651" s="23"/>
      <c r="Z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row>
    <row r="652" customFormat="false" ht="15.75" hidden="false" customHeight="true" outlineLevel="0" collapsed="false">
      <c r="A652" s="23"/>
      <c r="B652" s="23"/>
      <c r="C652" s="23"/>
      <c r="D652" s="23"/>
      <c r="E652" s="23"/>
      <c r="F652" s="23"/>
      <c r="G652" s="23"/>
      <c r="H652" s="23"/>
      <c r="I652" s="23"/>
      <c r="J652" s="23"/>
      <c r="L652" s="23"/>
      <c r="M652" s="23"/>
      <c r="N652" s="23"/>
      <c r="O652" s="23"/>
      <c r="P652" s="23"/>
      <c r="Q652" s="23"/>
      <c r="R652" s="23"/>
      <c r="S652" s="23"/>
      <c r="T652" s="23"/>
      <c r="U652" s="23"/>
      <c r="V652" s="23"/>
      <c r="W652" s="23"/>
      <c r="X652" s="23"/>
      <c r="Y652" s="23"/>
      <c r="Z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row>
    <row r="653" customFormat="false" ht="15.75" hidden="false" customHeight="true" outlineLevel="0" collapsed="false">
      <c r="A653" s="23"/>
      <c r="B653" s="23"/>
      <c r="C653" s="23"/>
      <c r="D653" s="23"/>
      <c r="E653" s="23"/>
      <c r="F653" s="23"/>
      <c r="G653" s="23"/>
      <c r="H653" s="23"/>
      <c r="I653" s="23"/>
      <c r="J653" s="23"/>
      <c r="L653" s="23"/>
      <c r="M653" s="23"/>
      <c r="N653" s="23"/>
      <c r="O653" s="23"/>
      <c r="P653" s="23"/>
      <c r="Q653" s="23"/>
      <c r="R653" s="23"/>
      <c r="S653" s="23"/>
      <c r="T653" s="23"/>
      <c r="U653" s="23"/>
      <c r="V653" s="23"/>
      <c r="W653" s="23"/>
      <c r="X653" s="23"/>
      <c r="Y653" s="23"/>
      <c r="Z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row>
    <row r="654" customFormat="false" ht="15.75" hidden="false" customHeight="true" outlineLevel="0" collapsed="false">
      <c r="A654" s="23"/>
      <c r="B654" s="23"/>
      <c r="C654" s="23"/>
      <c r="D654" s="23"/>
      <c r="E654" s="23"/>
      <c r="F654" s="23"/>
      <c r="G654" s="23"/>
      <c r="H654" s="23"/>
      <c r="I654" s="23"/>
      <c r="J654" s="23"/>
      <c r="L654" s="23"/>
      <c r="M654" s="23"/>
      <c r="N654" s="23"/>
      <c r="O654" s="23"/>
      <c r="P654" s="23"/>
      <c r="Q654" s="23"/>
      <c r="R654" s="23"/>
      <c r="S654" s="23"/>
      <c r="T654" s="23"/>
      <c r="U654" s="23"/>
      <c r="V654" s="23"/>
      <c r="W654" s="23"/>
      <c r="X654" s="23"/>
      <c r="Y654" s="23"/>
      <c r="Z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row>
    <row r="655" customFormat="false" ht="15.75" hidden="false" customHeight="true" outlineLevel="0" collapsed="false">
      <c r="A655" s="23"/>
      <c r="B655" s="23"/>
      <c r="C655" s="23"/>
      <c r="D655" s="23"/>
      <c r="E655" s="23"/>
      <c r="F655" s="23"/>
      <c r="G655" s="23"/>
      <c r="H655" s="23"/>
      <c r="I655" s="23"/>
      <c r="J655" s="23"/>
      <c r="L655" s="23"/>
      <c r="M655" s="23"/>
      <c r="N655" s="23"/>
      <c r="O655" s="23"/>
      <c r="P655" s="23"/>
      <c r="Q655" s="23"/>
      <c r="R655" s="23"/>
      <c r="S655" s="23"/>
      <c r="T655" s="23"/>
      <c r="U655" s="23"/>
      <c r="V655" s="23"/>
      <c r="W655" s="23"/>
      <c r="X655" s="23"/>
      <c r="Y655" s="23"/>
      <c r="Z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row>
    <row r="656" customFormat="false" ht="15.75" hidden="false" customHeight="true" outlineLevel="0" collapsed="false">
      <c r="A656" s="23"/>
      <c r="B656" s="23"/>
      <c r="C656" s="23"/>
      <c r="D656" s="23"/>
      <c r="E656" s="23"/>
      <c r="F656" s="23"/>
      <c r="G656" s="23"/>
      <c r="H656" s="23"/>
      <c r="I656" s="23"/>
      <c r="J656" s="23"/>
      <c r="L656" s="23"/>
      <c r="M656" s="23"/>
      <c r="N656" s="23"/>
      <c r="O656" s="23"/>
      <c r="P656" s="23"/>
      <c r="Q656" s="23"/>
      <c r="R656" s="23"/>
      <c r="S656" s="23"/>
      <c r="T656" s="23"/>
      <c r="U656" s="23"/>
      <c r="V656" s="23"/>
      <c r="W656" s="23"/>
      <c r="X656" s="23"/>
      <c r="Y656" s="23"/>
      <c r="Z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row>
    <row r="657" customFormat="false" ht="15.75" hidden="false" customHeight="true" outlineLevel="0" collapsed="false">
      <c r="A657" s="23"/>
      <c r="B657" s="23"/>
      <c r="C657" s="23"/>
      <c r="D657" s="23"/>
      <c r="E657" s="23"/>
      <c r="F657" s="23"/>
      <c r="G657" s="23"/>
      <c r="H657" s="23"/>
      <c r="I657" s="23"/>
      <c r="J657" s="23"/>
      <c r="L657" s="23"/>
      <c r="M657" s="23"/>
      <c r="N657" s="23"/>
      <c r="O657" s="23"/>
      <c r="P657" s="23"/>
      <c r="Q657" s="23"/>
      <c r="R657" s="23"/>
      <c r="S657" s="23"/>
      <c r="T657" s="23"/>
      <c r="U657" s="23"/>
      <c r="V657" s="23"/>
      <c r="W657" s="23"/>
      <c r="X657" s="23"/>
      <c r="Y657" s="23"/>
      <c r="Z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row>
    <row r="658" customFormat="false" ht="15.75" hidden="false" customHeight="true" outlineLevel="0" collapsed="false">
      <c r="A658" s="23"/>
      <c r="B658" s="23"/>
      <c r="C658" s="23"/>
      <c r="D658" s="23"/>
      <c r="E658" s="23"/>
      <c r="F658" s="23"/>
      <c r="G658" s="23"/>
      <c r="H658" s="23"/>
      <c r="I658" s="23"/>
      <c r="J658" s="23"/>
      <c r="L658" s="23"/>
      <c r="M658" s="23"/>
      <c r="N658" s="23"/>
      <c r="O658" s="23"/>
      <c r="P658" s="23"/>
      <c r="Q658" s="23"/>
      <c r="R658" s="23"/>
      <c r="S658" s="23"/>
      <c r="T658" s="23"/>
      <c r="U658" s="23"/>
      <c r="V658" s="23"/>
      <c r="W658" s="23"/>
      <c r="X658" s="23"/>
      <c r="Y658" s="23"/>
      <c r="Z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row>
    <row r="659" customFormat="false" ht="15.75" hidden="false" customHeight="true" outlineLevel="0" collapsed="false">
      <c r="A659" s="23"/>
      <c r="B659" s="23"/>
      <c r="C659" s="23"/>
      <c r="D659" s="23"/>
      <c r="E659" s="23"/>
      <c r="F659" s="23"/>
      <c r="G659" s="23"/>
      <c r="H659" s="23"/>
      <c r="I659" s="23"/>
      <c r="J659" s="23"/>
      <c r="L659" s="23"/>
      <c r="M659" s="23"/>
      <c r="N659" s="23"/>
      <c r="O659" s="23"/>
      <c r="P659" s="23"/>
      <c r="Q659" s="23"/>
      <c r="R659" s="23"/>
      <c r="S659" s="23"/>
      <c r="T659" s="23"/>
      <c r="U659" s="23"/>
      <c r="V659" s="23"/>
      <c r="W659" s="23"/>
      <c r="X659" s="23"/>
      <c r="Y659" s="23"/>
      <c r="Z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row>
    <row r="660" customFormat="false" ht="15.75" hidden="false" customHeight="true" outlineLevel="0" collapsed="false">
      <c r="A660" s="23"/>
      <c r="B660" s="23"/>
      <c r="C660" s="23"/>
      <c r="D660" s="23"/>
      <c r="E660" s="23"/>
      <c r="F660" s="23"/>
      <c r="G660" s="23"/>
      <c r="H660" s="23"/>
      <c r="I660" s="23"/>
      <c r="J660" s="23"/>
      <c r="L660" s="23"/>
      <c r="M660" s="23"/>
      <c r="N660" s="23"/>
      <c r="O660" s="23"/>
      <c r="P660" s="23"/>
      <c r="Q660" s="23"/>
      <c r="R660" s="23"/>
      <c r="S660" s="23"/>
      <c r="T660" s="23"/>
      <c r="U660" s="23"/>
      <c r="V660" s="23"/>
      <c r="W660" s="23"/>
      <c r="X660" s="23"/>
      <c r="Y660" s="23"/>
      <c r="Z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row>
    <row r="661" customFormat="false" ht="15.75" hidden="false" customHeight="true" outlineLevel="0" collapsed="false">
      <c r="A661" s="23"/>
      <c r="B661" s="23"/>
      <c r="C661" s="23"/>
      <c r="D661" s="23"/>
      <c r="E661" s="23"/>
      <c r="F661" s="23"/>
      <c r="G661" s="23"/>
      <c r="H661" s="23"/>
      <c r="I661" s="23"/>
      <c r="J661" s="23"/>
      <c r="L661" s="23"/>
      <c r="M661" s="23"/>
      <c r="N661" s="23"/>
      <c r="O661" s="23"/>
      <c r="P661" s="23"/>
      <c r="Q661" s="23"/>
      <c r="R661" s="23"/>
      <c r="S661" s="23"/>
      <c r="T661" s="23"/>
      <c r="U661" s="23"/>
      <c r="V661" s="23"/>
      <c r="W661" s="23"/>
      <c r="X661" s="23"/>
      <c r="Y661" s="23"/>
      <c r="Z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row>
    <row r="662" customFormat="false" ht="15.75" hidden="false" customHeight="true" outlineLevel="0" collapsed="false">
      <c r="A662" s="23"/>
      <c r="B662" s="23"/>
      <c r="C662" s="23"/>
      <c r="D662" s="23"/>
      <c r="E662" s="23"/>
      <c r="F662" s="23"/>
      <c r="G662" s="23"/>
      <c r="H662" s="23"/>
      <c r="I662" s="23"/>
      <c r="J662" s="23"/>
      <c r="L662" s="23"/>
      <c r="M662" s="23"/>
      <c r="N662" s="23"/>
      <c r="O662" s="23"/>
      <c r="P662" s="23"/>
      <c r="Q662" s="23"/>
      <c r="R662" s="23"/>
      <c r="S662" s="23"/>
      <c r="T662" s="23"/>
      <c r="U662" s="23"/>
      <c r="V662" s="23"/>
      <c r="W662" s="23"/>
      <c r="X662" s="23"/>
      <c r="Y662" s="23"/>
      <c r="Z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row>
    <row r="663" customFormat="false" ht="15.75" hidden="false" customHeight="true" outlineLevel="0" collapsed="false">
      <c r="A663" s="23"/>
      <c r="B663" s="23"/>
      <c r="C663" s="23"/>
      <c r="D663" s="23"/>
      <c r="E663" s="23"/>
      <c r="F663" s="23"/>
      <c r="G663" s="23"/>
      <c r="H663" s="23"/>
      <c r="I663" s="23"/>
      <c r="J663" s="23"/>
      <c r="L663" s="23"/>
      <c r="M663" s="23"/>
      <c r="N663" s="23"/>
      <c r="O663" s="23"/>
      <c r="P663" s="23"/>
      <c r="Q663" s="23"/>
      <c r="R663" s="23"/>
      <c r="S663" s="23"/>
      <c r="T663" s="23"/>
      <c r="U663" s="23"/>
      <c r="V663" s="23"/>
      <c r="W663" s="23"/>
      <c r="X663" s="23"/>
      <c r="Y663" s="23"/>
      <c r="Z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row>
    <row r="664" customFormat="false" ht="15.75" hidden="false" customHeight="true" outlineLevel="0" collapsed="false">
      <c r="A664" s="23"/>
      <c r="B664" s="23"/>
      <c r="C664" s="23"/>
      <c r="D664" s="23"/>
      <c r="E664" s="23"/>
      <c r="F664" s="23"/>
      <c r="G664" s="23"/>
      <c r="H664" s="23"/>
      <c r="I664" s="23"/>
      <c r="J664" s="23"/>
      <c r="L664" s="23"/>
      <c r="M664" s="23"/>
      <c r="N664" s="23"/>
      <c r="O664" s="23"/>
      <c r="P664" s="23"/>
      <c r="Q664" s="23"/>
      <c r="R664" s="23"/>
      <c r="S664" s="23"/>
      <c r="T664" s="23"/>
      <c r="U664" s="23"/>
      <c r="V664" s="23"/>
      <c r="W664" s="23"/>
      <c r="X664" s="23"/>
      <c r="Y664" s="23"/>
      <c r="Z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row>
    <row r="665" customFormat="false" ht="15.75" hidden="false" customHeight="true" outlineLevel="0" collapsed="false">
      <c r="A665" s="23"/>
      <c r="B665" s="23"/>
      <c r="C665" s="23"/>
      <c r="D665" s="23"/>
      <c r="E665" s="23"/>
      <c r="F665" s="23"/>
      <c r="G665" s="23"/>
      <c r="H665" s="23"/>
      <c r="I665" s="23"/>
      <c r="J665" s="23"/>
      <c r="L665" s="23"/>
      <c r="M665" s="23"/>
      <c r="N665" s="23"/>
      <c r="O665" s="23"/>
      <c r="P665" s="23"/>
      <c r="Q665" s="23"/>
      <c r="R665" s="23"/>
      <c r="S665" s="23"/>
      <c r="T665" s="23"/>
      <c r="U665" s="23"/>
      <c r="V665" s="23"/>
      <c r="W665" s="23"/>
      <c r="X665" s="23"/>
      <c r="Y665" s="23"/>
      <c r="Z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row>
    <row r="666" customFormat="false" ht="15.75" hidden="false" customHeight="true" outlineLevel="0" collapsed="false">
      <c r="A666" s="23"/>
      <c r="B666" s="23"/>
      <c r="C666" s="23"/>
      <c r="D666" s="23"/>
      <c r="E666" s="23"/>
      <c r="F666" s="23"/>
      <c r="G666" s="23"/>
      <c r="H666" s="23"/>
      <c r="I666" s="23"/>
      <c r="J666" s="23"/>
      <c r="L666" s="23"/>
      <c r="M666" s="23"/>
      <c r="N666" s="23"/>
      <c r="O666" s="23"/>
      <c r="P666" s="23"/>
      <c r="Q666" s="23"/>
      <c r="R666" s="23"/>
      <c r="S666" s="23"/>
      <c r="T666" s="23"/>
      <c r="U666" s="23"/>
      <c r="V666" s="23"/>
      <c r="W666" s="23"/>
      <c r="X666" s="23"/>
      <c r="Y666" s="23"/>
      <c r="Z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row>
    <row r="667" customFormat="false" ht="15.75" hidden="false" customHeight="true" outlineLevel="0" collapsed="false">
      <c r="A667" s="23"/>
      <c r="B667" s="23"/>
      <c r="C667" s="23"/>
      <c r="D667" s="23"/>
      <c r="E667" s="23"/>
      <c r="F667" s="23"/>
      <c r="G667" s="23"/>
      <c r="H667" s="23"/>
      <c r="I667" s="23"/>
      <c r="J667" s="23"/>
      <c r="L667" s="23"/>
      <c r="M667" s="23"/>
      <c r="N667" s="23"/>
      <c r="O667" s="23"/>
      <c r="P667" s="23"/>
      <c r="Q667" s="23"/>
      <c r="R667" s="23"/>
      <c r="S667" s="23"/>
      <c r="T667" s="23"/>
      <c r="U667" s="23"/>
      <c r="V667" s="23"/>
      <c r="W667" s="23"/>
      <c r="X667" s="23"/>
      <c r="Y667" s="23"/>
      <c r="Z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row>
    <row r="668" customFormat="false" ht="15.75" hidden="false" customHeight="true" outlineLevel="0" collapsed="false">
      <c r="A668" s="23"/>
      <c r="B668" s="23"/>
      <c r="C668" s="23"/>
      <c r="D668" s="23"/>
      <c r="E668" s="23"/>
      <c r="F668" s="23"/>
      <c r="G668" s="23"/>
      <c r="H668" s="23"/>
      <c r="I668" s="23"/>
      <c r="J668" s="23"/>
      <c r="L668" s="23"/>
      <c r="M668" s="23"/>
      <c r="N668" s="23"/>
      <c r="O668" s="23"/>
      <c r="P668" s="23"/>
      <c r="Q668" s="23"/>
      <c r="R668" s="23"/>
      <c r="S668" s="23"/>
      <c r="T668" s="23"/>
      <c r="U668" s="23"/>
      <c r="V668" s="23"/>
      <c r="W668" s="23"/>
      <c r="X668" s="23"/>
      <c r="Y668" s="23"/>
      <c r="Z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row>
    <row r="669" customFormat="false" ht="15.75" hidden="false" customHeight="true" outlineLevel="0" collapsed="false">
      <c r="A669" s="23"/>
      <c r="B669" s="23"/>
      <c r="C669" s="23"/>
      <c r="D669" s="23"/>
      <c r="E669" s="23"/>
      <c r="F669" s="23"/>
      <c r="G669" s="23"/>
      <c r="H669" s="23"/>
      <c r="I669" s="23"/>
      <c r="J669" s="23"/>
      <c r="L669" s="23"/>
      <c r="M669" s="23"/>
      <c r="N669" s="23"/>
      <c r="O669" s="23"/>
      <c r="P669" s="23"/>
      <c r="Q669" s="23"/>
      <c r="R669" s="23"/>
      <c r="S669" s="23"/>
      <c r="T669" s="23"/>
      <c r="U669" s="23"/>
      <c r="V669" s="23"/>
      <c r="W669" s="23"/>
      <c r="X669" s="23"/>
      <c r="Y669" s="23"/>
      <c r="Z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row>
    <row r="670" customFormat="false" ht="15.75" hidden="false" customHeight="true" outlineLevel="0" collapsed="false">
      <c r="A670" s="23"/>
      <c r="B670" s="23"/>
      <c r="C670" s="23"/>
      <c r="D670" s="23"/>
      <c r="E670" s="23"/>
      <c r="F670" s="23"/>
      <c r="G670" s="23"/>
      <c r="H670" s="23"/>
      <c r="I670" s="23"/>
      <c r="J670" s="23"/>
      <c r="L670" s="23"/>
      <c r="M670" s="23"/>
      <c r="N670" s="23"/>
      <c r="O670" s="23"/>
      <c r="P670" s="23"/>
      <c r="Q670" s="23"/>
      <c r="R670" s="23"/>
      <c r="S670" s="23"/>
      <c r="T670" s="23"/>
      <c r="U670" s="23"/>
      <c r="V670" s="23"/>
      <c r="W670" s="23"/>
      <c r="X670" s="23"/>
      <c r="Y670" s="23"/>
      <c r="Z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row>
    <row r="671" customFormat="false" ht="15.75" hidden="false" customHeight="true" outlineLevel="0" collapsed="false">
      <c r="A671" s="23"/>
      <c r="B671" s="23"/>
      <c r="C671" s="23"/>
      <c r="D671" s="23"/>
      <c r="E671" s="23"/>
      <c r="F671" s="23"/>
      <c r="G671" s="23"/>
      <c r="H671" s="23"/>
      <c r="I671" s="23"/>
      <c r="J671" s="23"/>
      <c r="L671" s="23"/>
      <c r="M671" s="23"/>
      <c r="N671" s="23"/>
      <c r="O671" s="23"/>
      <c r="P671" s="23"/>
      <c r="Q671" s="23"/>
      <c r="R671" s="23"/>
      <c r="S671" s="23"/>
      <c r="T671" s="23"/>
      <c r="U671" s="23"/>
      <c r="V671" s="23"/>
      <c r="W671" s="23"/>
      <c r="X671" s="23"/>
      <c r="Y671" s="23"/>
      <c r="Z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row>
    <row r="672" customFormat="false" ht="15.75" hidden="false" customHeight="true" outlineLevel="0" collapsed="false">
      <c r="A672" s="23"/>
      <c r="B672" s="23"/>
      <c r="C672" s="23"/>
      <c r="D672" s="23"/>
      <c r="E672" s="23"/>
      <c r="F672" s="23"/>
      <c r="G672" s="23"/>
      <c r="H672" s="23"/>
      <c r="I672" s="23"/>
      <c r="J672" s="23"/>
      <c r="L672" s="23"/>
      <c r="M672" s="23"/>
      <c r="N672" s="23"/>
      <c r="O672" s="23"/>
      <c r="P672" s="23"/>
      <c r="Q672" s="23"/>
      <c r="R672" s="23"/>
      <c r="S672" s="23"/>
      <c r="T672" s="23"/>
      <c r="U672" s="23"/>
      <c r="V672" s="23"/>
      <c r="W672" s="23"/>
      <c r="X672" s="23"/>
      <c r="Y672" s="23"/>
      <c r="Z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row>
    <row r="673" customFormat="false" ht="15.75" hidden="false" customHeight="true" outlineLevel="0" collapsed="false">
      <c r="A673" s="23"/>
      <c r="B673" s="23"/>
      <c r="C673" s="23"/>
      <c r="D673" s="23"/>
      <c r="E673" s="23"/>
      <c r="F673" s="23"/>
      <c r="G673" s="23"/>
      <c r="H673" s="23"/>
      <c r="I673" s="23"/>
      <c r="J673" s="23"/>
      <c r="L673" s="23"/>
      <c r="M673" s="23"/>
      <c r="N673" s="23"/>
      <c r="O673" s="23"/>
      <c r="P673" s="23"/>
      <c r="Q673" s="23"/>
      <c r="R673" s="23"/>
      <c r="S673" s="23"/>
      <c r="T673" s="23"/>
      <c r="U673" s="23"/>
      <c r="V673" s="23"/>
      <c r="W673" s="23"/>
      <c r="X673" s="23"/>
      <c r="Y673" s="23"/>
      <c r="Z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row>
    <row r="674" customFormat="false" ht="15.75" hidden="false" customHeight="true" outlineLevel="0" collapsed="false">
      <c r="A674" s="23"/>
      <c r="B674" s="23"/>
      <c r="C674" s="23"/>
      <c r="D674" s="23"/>
      <c r="E674" s="23"/>
      <c r="F674" s="23"/>
      <c r="G674" s="23"/>
      <c r="H674" s="23"/>
      <c r="I674" s="23"/>
      <c r="J674" s="23"/>
      <c r="L674" s="23"/>
      <c r="M674" s="23"/>
      <c r="N674" s="23"/>
      <c r="O674" s="23"/>
      <c r="P674" s="23"/>
      <c r="Q674" s="23"/>
      <c r="R674" s="23"/>
      <c r="S674" s="23"/>
      <c r="T674" s="23"/>
      <c r="U674" s="23"/>
      <c r="V674" s="23"/>
      <c r="W674" s="23"/>
      <c r="X674" s="23"/>
      <c r="Y674" s="23"/>
      <c r="Z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row>
    <row r="675" customFormat="false" ht="15.75" hidden="false" customHeight="true" outlineLevel="0" collapsed="false">
      <c r="A675" s="23"/>
      <c r="B675" s="23"/>
      <c r="C675" s="23"/>
      <c r="D675" s="23"/>
      <c r="E675" s="23"/>
      <c r="F675" s="23"/>
      <c r="G675" s="23"/>
      <c r="H675" s="23"/>
      <c r="I675" s="23"/>
      <c r="J675" s="23"/>
      <c r="L675" s="23"/>
      <c r="M675" s="23"/>
      <c r="N675" s="23"/>
      <c r="O675" s="23"/>
      <c r="P675" s="23"/>
      <c r="Q675" s="23"/>
      <c r="R675" s="23"/>
      <c r="S675" s="23"/>
      <c r="T675" s="23"/>
      <c r="U675" s="23"/>
      <c r="V675" s="23"/>
      <c r="W675" s="23"/>
      <c r="X675" s="23"/>
      <c r="Y675" s="23"/>
      <c r="Z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row>
    <row r="676" customFormat="false" ht="15.75" hidden="false" customHeight="true" outlineLevel="0" collapsed="false">
      <c r="A676" s="23"/>
      <c r="B676" s="23"/>
      <c r="C676" s="23"/>
      <c r="D676" s="23"/>
      <c r="E676" s="23"/>
      <c r="F676" s="23"/>
      <c r="G676" s="23"/>
      <c r="H676" s="23"/>
      <c r="I676" s="23"/>
      <c r="J676" s="23"/>
      <c r="L676" s="23"/>
      <c r="M676" s="23"/>
      <c r="N676" s="23"/>
      <c r="O676" s="23"/>
      <c r="P676" s="23"/>
      <c r="Q676" s="23"/>
      <c r="R676" s="23"/>
      <c r="S676" s="23"/>
      <c r="T676" s="23"/>
      <c r="U676" s="23"/>
      <c r="V676" s="23"/>
      <c r="W676" s="23"/>
      <c r="X676" s="23"/>
      <c r="Y676" s="23"/>
      <c r="Z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row>
    <row r="677" customFormat="false" ht="15.75" hidden="false" customHeight="true" outlineLevel="0" collapsed="false">
      <c r="A677" s="23"/>
      <c r="B677" s="23"/>
      <c r="C677" s="23"/>
      <c r="D677" s="23"/>
      <c r="E677" s="23"/>
      <c r="F677" s="23"/>
      <c r="G677" s="23"/>
      <c r="H677" s="23"/>
      <c r="I677" s="23"/>
      <c r="J677" s="23"/>
      <c r="L677" s="23"/>
      <c r="M677" s="23"/>
      <c r="N677" s="23"/>
      <c r="O677" s="23"/>
      <c r="P677" s="23"/>
      <c r="Q677" s="23"/>
      <c r="R677" s="23"/>
      <c r="S677" s="23"/>
      <c r="T677" s="23"/>
      <c r="U677" s="23"/>
      <c r="V677" s="23"/>
      <c r="W677" s="23"/>
      <c r="X677" s="23"/>
      <c r="Y677" s="23"/>
      <c r="Z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row>
    <row r="678" customFormat="false" ht="15.75" hidden="false" customHeight="true" outlineLevel="0" collapsed="false">
      <c r="A678" s="23"/>
      <c r="B678" s="23"/>
      <c r="C678" s="23"/>
      <c r="D678" s="23"/>
      <c r="E678" s="23"/>
      <c r="F678" s="23"/>
      <c r="G678" s="23"/>
      <c r="H678" s="23"/>
      <c r="I678" s="23"/>
      <c r="J678" s="23"/>
      <c r="L678" s="23"/>
      <c r="M678" s="23"/>
      <c r="N678" s="23"/>
      <c r="O678" s="23"/>
      <c r="P678" s="23"/>
      <c r="Q678" s="23"/>
      <c r="R678" s="23"/>
      <c r="S678" s="23"/>
      <c r="T678" s="23"/>
      <c r="U678" s="23"/>
      <c r="V678" s="23"/>
      <c r="W678" s="23"/>
      <c r="X678" s="23"/>
      <c r="Y678" s="23"/>
      <c r="Z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row>
    <row r="679" customFormat="false" ht="15.75" hidden="false" customHeight="true" outlineLevel="0" collapsed="false">
      <c r="A679" s="23"/>
      <c r="B679" s="23"/>
      <c r="C679" s="23"/>
      <c r="D679" s="23"/>
      <c r="E679" s="23"/>
      <c r="F679" s="23"/>
      <c r="G679" s="23"/>
      <c r="H679" s="23"/>
      <c r="I679" s="23"/>
      <c r="J679" s="23"/>
      <c r="L679" s="23"/>
      <c r="M679" s="23"/>
      <c r="N679" s="23"/>
      <c r="O679" s="23"/>
      <c r="P679" s="23"/>
      <c r="Q679" s="23"/>
      <c r="R679" s="23"/>
      <c r="S679" s="23"/>
      <c r="T679" s="23"/>
      <c r="U679" s="23"/>
      <c r="V679" s="23"/>
      <c r="W679" s="23"/>
      <c r="X679" s="23"/>
      <c r="Y679" s="23"/>
      <c r="Z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row>
    <row r="680" customFormat="false" ht="15.75" hidden="false" customHeight="true" outlineLevel="0" collapsed="false">
      <c r="A680" s="23"/>
      <c r="B680" s="23"/>
      <c r="C680" s="23"/>
      <c r="D680" s="23"/>
      <c r="E680" s="23"/>
      <c r="F680" s="23"/>
      <c r="G680" s="23"/>
      <c r="H680" s="23"/>
      <c r="I680" s="23"/>
      <c r="J680" s="23"/>
      <c r="L680" s="23"/>
      <c r="M680" s="23"/>
      <c r="N680" s="23"/>
      <c r="O680" s="23"/>
      <c r="P680" s="23"/>
      <c r="Q680" s="23"/>
      <c r="R680" s="23"/>
      <c r="S680" s="23"/>
      <c r="T680" s="23"/>
      <c r="U680" s="23"/>
      <c r="V680" s="23"/>
      <c r="W680" s="23"/>
      <c r="X680" s="23"/>
      <c r="Y680" s="23"/>
      <c r="Z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row>
    <row r="681" customFormat="false" ht="15.75" hidden="false" customHeight="true" outlineLevel="0" collapsed="false">
      <c r="A681" s="23"/>
      <c r="B681" s="23"/>
      <c r="C681" s="23"/>
      <c r="D681" s="23"/>
      <c r="E681" s="23"/>
      <c r="F681" s="23"/>
      <c r="G681" s="23"/>
      <c r="H681" s="23"/>
      <c r="I681" s="23"/>
      <c r="J681" s="23"/>
      <c r="L681" s="23"/>
      <c r="M681" s="23"/>
      <c r="N681" s="23"/>
      <c r="O681" s="23"/>
      <c r="P681" s="23"/>
      <c r="Q681" s="23"/>
      <c r="R681" s="23"/>
      <c r="S681" s="23"/>
      <c r="T681" s="23"/>
      <c r="U681" s="23"/>
      <c r="V681" s="23"/>
      <c r="W681" s="23"/>
      <c r="X681" s="23"/>
      <c r="Y681" s="23"/>
      <c r="Z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row>
    <row r="682" customFormat="false" ht="15.75" hidden="false" customHeight="true" outlineLevel="0" collapsed="false">
      <c r="A682" s="23"/>
      <c r="B682" s="23"/>
      <c r="C682" s="23"/>
      <c r="D682" s="23"/>
      <c r="E682" s="23"/>
      <c r="F682" s="23"/>
      <c r="G682" s="23"/>
      <c r="H682" s="23"/>
      <c r="I682" s="23"/>
      <c r="J682" s="23"/>
      <c r="L682" s="23"/>
      <c r="M682" s="23"/>
      <c r="N682" s="23"/>
      <c r="O682" s="23"/>
      <c r="P682" s="23"/>
      <c r="Q682" s="23"/>
      <c r="R682" s="23"/>
      <c r="S682" s="23"/>
      <c r="T682" s="23"/>
      <c r="U682" s="23"/>
      <c r="V682" s="23"/>
      <c r="W682" s="23"/>
      <c r="X682" s="23"/>
      <c r="Y682" s="23"/>
      <c r="Z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row>
    <row r="683" customFormat="false" ht="15.75" hidden="false" customHeight="true" outlineLevel="0" collapsed="false">
      <c r="A683" s="23"/>
      <c r="B683" s="23"/>
      <c r="C683" s="23"/>
      <c r="D683" s="23"/>
      <c r="E683" s="23"/>
      <c r="F683" s="23"/>
      <c r="G683" s="23"/>
      <c r="H683" s="23"/>
      <c r="I683" s="23"/>
      <c r="J683" s="23"/>
      <c r="L683" s="23"/>
      <c r="M683" s="23"/>
      <c r="N683" s="23"/>
      <c r="O683" s="23"/>
      <c r="P683" s="23"/>
      <c r="Q683" s="23"/>
      <c r="R683" s="23"/>
      <c r="S683" s="23"/>
      <c r="T683" s="23"/>
      <c r="U683" s="23"/>
      <c r="V683" s="23"/>
      <c r="W683" s="23"/>
      <c r="X683" s="23"/>
      <c r="Y683" s="23"/>
      <c r="Z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row>
    <row r="684" customFormat="false" ht="15.75" hidden="false" customHeight="true" outlineLevel="0" collapsed="false">
      <c r="A684" s="23"/>
      <c r="B684" s="23"/>
      <c r="C684" s="23"/>
      <c r="D684" s="23"/>
      <c r="E684" s="23"/>
      <c r="F684" s="23"/>
      <c r="G684" s="23"/>
      <c r="H684" s="23"/>
      <c r="I684" s="23"/>
      <c r="J684" s="23"/>
      <c r="L684" s="23"/>
      <c r="M684" s="23"/>
      <c r="N684" s="23"/>
      <c r="O684" s="23"/>
      <c r="P684" s="23"/>
      <c r="Q684" s="23"/>
      <c r="R684" s="23"/>
      <c r="S684" s="23"/>
      <c r="T684" s="23"/>
      <c r="U684" s="23"/>
      <c r="V684" s="23"/>
      <c r="W684" s="23"/>
      <c r="X684" s="23"/>
      <c r="Y684" s="23"/>
      <c r="Z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row>
    <row r="685" customFormat="false" ht="15.75" hidden="false" customHeight="true" outlineLevel="0" collapsed="false">
      <c r="A685" s="23"/>
      <c r="B685" s="23"/>
      <c r="C685" s="23"/>
      <c r="D685" s="23"/>
      <c r="E685" s="23"/>
      <c r="F685" s="23"/>
      <c r="G685" s="23"/>
      <c r="H685" s="23"/>
      <c r="I685" s="23"/>
      <c r="J685" s="23"/>
      <c r="L685" s="23"/>
      <c r="M685" s="23"/>
      <c r="N685" s="23"/>
      <c r="O685" s="23"/>
      <c r="P685" s="23"/>
      <c r="Q685" s="23"/>
      <c r="R685" s="23"/>
      <c r="S685" s="23"/>
      <c r="T685" s="23"/>
      <c r="U685" s="23"/>
      <c r="V685" s="23"/>
      <c r="W685" s="23"/>
      <c r="X685" s="23"/>
      <c r="Y685" s="23"/>
      <c r="Z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row>
    <row r="686" customFormat="false" ht="15.75" hidden="false" customHeight="true" outlineLevel="0" collapsed="false">
      <c r="A686" s="23"/>
      <c r="B686" s="23"/>
      <c r="C686" s="23"/>
      <c r="D686" s="23"/>
      <c r="E686" s="23"/>
      <c r="F686" s="23"/>
      <c r="G686" s="23"/>
      <c r="H686" s="23"/>
      <c r="I686" s="23"/>
      <c r="J686" s="23"/>
      <c r="L686" s="23"/>
      <c r="M686" s="23"/>
      <c r="N686" s="23"/>
      <c r="O686" s="23"/>
      <c r="P686" s="23"/>
      <c r="Q686" s="23"/>
      <c r="R686" s="23"/>
      <c r="S686" s="23"/>
      <c r="T686" s="23"/>
      <c r="U686" s="23"/>
      <c r="V686" s="23"/>
      <c r="W686" s="23"/>
      <c r="X686" s="23"/>
      <c r="Y686" s="23"/>
      <c r="Z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row>
    <row r="687" customFormat="false" ht="15.75" hidden="false" customHeight="true" outlineLevel="0" collapsed="false">
      <c r="A687" s="23"/>
      <c r="B687" s="23"/>
      <c r="C687" s="23"/>
      <c r="D687" s="23"/>
      <c r="E687" s="23"/>
      <c r="F687" s="23"/>
      <c r="G687" s="23"/>
      <c r="H687" s="23"/>
      <c r="I687" s="23"/>
      <c r="J687" s="23"/>
      <c r="L687" s="23"/>
      <c r="M687" s="23"/>
      <c r="N687" s="23"/>
      <c r="O687" s="23"/>
      <c r="P687" s="23"/>
      <c r="Q687" s="23"/>
      <c r="R687" s="23"/>
      <c r="S687" s="23"/>
      <c r="T687" s="23"/>
      <c r="U687" s="23"/>
      <c r="V687" s="23"/>
      <c r="W687" s="23"/>
      <c r="X687" s="23"/>
      <c r="Y687" s="23"/>
      <c r="Z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row>
    <row r="688" customFormat="false" ht="15.75" hidden="false" customHeight="true" outlineLevel="0" collapsed="false">
      <c r="A688" s="23"/>
      <c r="B688" s="23"/>
      <c r="C688" s="23"/>
      <c r="D688" s="23"/>
      <c r="E688" s="23"/>
      <c r="F688" s="23"/>
      <c r="G688" s="23"/>
      <c r="H688" s="23"/>
      <c r="I688" s="23"/>
      <c r="J688" s="23"/>
      <c r="L688" s="23"/>
      <c r="M688" s="23"/>
      <c r="N688" s="23"/>
      <c r="O688" s="23"/>
      <c r="P688" s="23"/>
      <c r="Q688" s="23"/>
      <c r="R688" s="23"/>
      <c r="S688" s="23"/>
      <c r="T688" s="23"/>
      <c r="U688" s="23"/>
      <c r="V688" s="23"/>
      <c r="W688" s="23"/>
      <c r="X688" s="23"/>
      <c r="Y688" s="23"/>
      <c r="Z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row>
    <row r="689" customFormat="false" ht="15.75" hidden="false" customHeight="true" outlineLevel="0" collapsed="false">
      <c r="A689" s="23"/>
      <c r="B689" s="23"/>
      <c r="C689" s="23"/>
      <c r="D689" s="23"/>
      <c r="E689" s="23"/>
      <c r="F689" s="23"/>
      <c r="G689" s="23"/>
      <c r="H689" s="23"/>
      <c r="I689" s="23"/>
      <c r="J689" s="23"/>
      <c r="L689" s="23"/>
      <c r="M689" s="23"/>
      <c r="N689" s="23"/>
      <c r="O689" s="23"/>
      <c r="P689" s="23"/>
      <c r="Q689" s="23"/>
      <c r="R689" s="23"/>
      <c r="S689" s="23"/>
      <c r="T689" s="23"/>
      <c r="U689" s="23"/>
      <c r="V689" s="23"/>
      <c r="W689" s="23"/>
      <c r="X689" s="23"/>
      <c r="Y689" s="23"/>
      <c r="Z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row>
    <row r="690" customFormat="false" ht="15.75" hidden="false" customHeight="true" outlineLevel="0" collapsed="false">
      <c r="A690" s="23"/>
      <c r="B690" s="23"/>
      <c r="C690" s="23"/>
      <c r="D690" s="23"/>
      <c r="E690" s="23"/>
      <c r="F690" s="23"/>
      <c r="G690" s="23"/>
      <c r="H690" s="23"/>
      <c r="I690" s="23"/>
      <c r="J690" s="23"/>
      <c r="L690" s="23"/>
      <c r="M690" s="23"/>
      <c r="N690" s="23"/>
      <c r="O690" s="23"/>
      <c r="P690" s="23"/>
      <c r="Q690" s="23"/>
      <c r="R690" s="23"/>
      <c r="S690" s="23"/>
      <c r="T690" s="23"/>
      <c r="U690" s="23"/>
      <c r="V690" s="23"/>
      <c r="W690" s="23"/>
      <c r="X690" s="23"/>
      <c r="Y690" s="23"/>
      <c r="Z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row>
    <row r="691" customFormat="false" ht="15.75" hidden="false" customHeight="true" outlineLevel="0" collapsed="false">
      <c r="A691" s="23"/>
      <c r="B691" s="23"/>
      <c r="C691" s="23"/>
      <c r="D691" s="23"/>
      <c r="E691" s="23"/>
      <c r="F691" s="23"/>
      <c r="G691" s="23"/>
      <c r="H691" s="23"/>
      <c r="I691" s="23"/>
      <c r="J691" s="23"/>
      <c r="L691" s="23"/>
      <c r="M691" s="23"/>
      <c r="N691" s="23"/>
      <c r="O691" s="23"/>
      <c r="P691" s="23"/>
      <c r="Q691" s="23"/>
      <c r="R691" s="23"/>
      <c r="S691" s="23"/>
      <c r="T691" s="23"/>
      <c r="U691" s="23"/>
      <c r="V691" s="23"/>
      <c r="W691" s="23"/>
      <c r="X691" s="23"/>
      <c r="Y691" s="23"/>
      <c r="Z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row>
    <row r="692" customFormat="false" ht="15.75" hidden="false" customHeight="true" outlineLevel="0" collapsed="false">
      <c r="A692" s="23"/>
      <c r="B692" s="23"/>
      <c r="C692" s="23"/>
      <c r="D692" s="23"/>
      <c r="E692" s="23"/>
      <c r="F692" s="23"/>
      <c r="G692" s="23"/>
      <c r="H692" s="23"/>
      <c r="I692" s="23"/>
      <c r="J692" s="23"/>
      <c r="L692" s="23"/>
      <c r="M692" s="23"/>
      <c r="N692" s="23"/>
      <c r="O692" s="23"/>
      <c r="P692" s="23"/>
      <c r="Q692" s="23"/>
      <c r="R692" s="23"/>
      <c r="S692" s="23"/>
      <c r="T692" s="23"/>
      <c r="U692" s="23"/>
      <c r="V692" s="23"/>
      <c r="W692" s="23"/>
      <c r="X692" s="23"/>
      <c r="Y692" s="23"/>
      <c r="Z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row>
    <row r="693" customFormat="false" ht="15.75" hidden="false" customHeight="true" outlineLevel="0" collapsed="false">
      <c r="A693" s="23"/>
      <c r="B693" s="23"/>
      <c r="C693" s="23"/>
      <c r="D693" s="23"/>
      <c r="E693" s="23"/>
      <c r="F693" s="23"/>
      <c r="G693" s="23"/>
      <c r="H693" s="23"/>
      <c r="I693" s="23"/>
      <c r="J693" s="23"/>
      <c r="L693" s="23"/>
      <c r="M693" s="23"/>
      <c r="N693" s="23"/>
      <c r="O693" s="23"/>
      <c r="P693" s="23"/>
      <c r="Q693" s="23"/>
      <c r="R693" s="23"/>
      <c r="S693" s="23"/>
      <c r="T693" s="23"/>
      <c r="U693" s="23"/>
      <c r="V693" s="23"/>
      <c r="W693" s="23"/>
      <c r="X693" s="23"/>
      <c r="Y693" s="23"/>
      <c r="Z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row>
    <row r="694" customFormat="false" ht="15.75" hidden="false" customHeight="true" outlineLevel="0" collapsed="false">
      <c r="A694" s="23"/>
      <c r="B694" s="23"/>
      <c r="C694" s="23"/>
      <c r="D694" s="23"/>
      <c r="E694" s="23"/>
      <c r="F694" s="23"/>
      <c r="G694" s="23"/>
      <c r="H694" s="23"/>
      <c r="I694" s="23"/>
      <c r="J694" s="23"/>
      <c r="L694" s="23"/>
      <c r="M694" s="23"/>
      <c r="N694" s="23"/>
      <c r="O694" s="23"/>
      <c r="P694" s="23"/>
      <c r="Q694" s="23"/>
      <c r="R694" s="23"/>
      <c r="S694" s="23"/>
      <c r="T694" s="23"/>
      <c r="U694" s="23"/>
      <c r="V694" s="23"/>
      <c r="W694" s="23"/>
      <c r="X694" s="23"/>
      <c r="Y694" s="23"/>
      <c r="Z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row>
    <row r="695" customFormat="false" ht="15.75" hidden="false" customHeight="true" outlineLevel="0" collapsed="false">
      <c r="A695" s="23"/>
      <c r="B695" s="23"/>
      <c r="C695" s="23"/>
      <c r="D695" s="23"/>
      <c r="E695" s="23"/>
      <c r="F695" s="23"/>
      <c r="G695" s="23"/>
      <c r="H695" s="23"/>
      <c r="I695" s="23"/>
      <c r="J695" s="23"/>
      <c r="L695" s="23"/>
      <c r="M695" s="23"/>
      <c r="N695" s="23"/>
      <c r="O695" s="23"/>
      <c r="P695" s="23"/>
      <c r="Q695" s="23"/>
      <c r="R695" s="23"/>
      <c r="S695" s="23"/>
      <c r="T695" s="23"/>
      <c r="U695" s="23"/>
      <c r="V695" s="23"/>
      <c r="W695" s="23"/>
      <c r="X695" s="23"/>
      <c r="Y695" s="23"/>
      <c r="Z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row>
    <row r="696" customFormat="false" ht="15.75" hidden="false" customHeight="true" outlineLevel="0" collapsed="false">
      <c r="A696" s="23"/>
      <c r="B696" s="23"/>
      <c r="C696" s="23"/>
      <c r="D696" s="23"/>
      <c r="E696" s="23"/>
      <c r="F696" s="23"/>
      <c r="G696" s="23"/>
      <c r="H696" s="23"/>
      <c r="I696" s="23"/>
      <c r="J696" s="23"/>
      <c r="L696" s="23"/>
      <c r="M696" s="23"/>
      <c r="N696" s="23"/>
      <c r="O696" s="23"/>
      <c r="P696" s="23"/>
      <c r="Q696" s="23"/>
      <c r="R696" s="23"/>
      <c r="S696" s="23"/>
      <c r="T696" s="23"/>
      <c r="U696" s="23"/>
      <c r="V696" s="23"/>
      <c r="W696" s="23"/>
      <c r="X696" s="23"/>
      <c r="Y696" s="23"/>
      <c r="Z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row>
    <row r="697" customFormat="false" ht="15.75" hidden="false" customHeight="true" outlineLevel="0" collapsed="false">
      <c r="A697" s="23"/>
      <c r="B697" s="23"/>
      <c r="C697" s="23"/>
      <c r="D697" s="23"/>
      <c r="E697" s="23"/>
      <c r="F697" s="23"/>
      <c r="G697" s="23"/>
      <c r="H697" s="23"/>
      <c r="I697" s="23"/>
      <c r="J697" s="23"/>
      <c r="L697" s="23"/>
      <c r="M697" s="23"/>
      <c r="N697" s="23"/>
      <c r="O697" s="23"/>
      <c r="P697" s="23"/>
      <c r="Q697" s="23"/>
      <c r="R697" s="23"/>
      <c r="S697" s="23"/>
      <c r="T697" s="23"/>
      <c r="U697" s="23"/>
      <c r="V697" s="23"/>
      <c r="W697" s="23"/>
      <c r="X697" s="23"/>
      <c r="Y697" s="23"/>
      <c r="Z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row>
    <row r="698" customFormat="false" ht="15.75" hidden="false" customHeight="true" outlineLevel="0" collapsed="false">
      <c r="A698" s="23"/>
      <c r="B698" s="23"/>
      <c r="C698" s="23"/>
      <c r="D698" s="23"/>
      <c r="E698" s="23"/>
      <c r="F698" s="23"/>
      <c r="G698" s="23"/>
      <c r="H698" s="23"/>
      <c r="I698" s="23"/>
      <c r="J698" s="23"/>
      <c r="L698" s="23"/>
      <c r="M698" s="23"/>
      <c r="N698" s="23"/>
      <c r="O698" s="23"/>
      <c r="P698" s="23"/>
      <c r="Q698" s="23"/>
      <c r="R698" s="23"/>
      <c r="S698" s="23"/>
      <c r="T698" s="23"/>
      <c r="U698" s="23"/>
      <c r="V698" s="23"/>
      <c r="W698" s="23"/>
      <c r="X698" s="23"/>
      <c r="Y698" s="23"/>
      <c r="Z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row>
    <row r="699" customFormat="false" ht="15.75" hidden="false" customHeight="true" outlineLevel="0" collapsed="false">
      <c r="A699" s="23"/>
      <c r="B699" s="23"/>
      <c r="C699" s="23"/>
      <c r="D699" s="23"/>
      <c r="E699" s="23"/>
      <c r="F699" s="23"/>
      <c r="G699" s="23"/>
      <c r="H699" s="23"/>
      <c r="I699" s="23"/>
      <c r="J699" s="23"/>
      <c r="L699" s="23"/>
      <c r="M699" s="23"/>
      <c r="N699" s="23"/>
      <c r="O699" s="23"/>
      <c r="P699" s="23"/>
      <c r="Q699" s="23"/>
      <c r="R699" s="23"/>
      <c r="S699" s="23"/>
      <c r="T699" s="23"/>
      <c r="U699" s="23"/>
      <c r="V699" s="23"/>
      <c r="W699" s="23"/>
      <c r="X699" s="23"/>
      <c r="Y699" s="23"/>
      <c r="Z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row>
    <row r="700" customFormat="false" ht="15.75" hidden="false" customHeight="true" outlineLevel="0" collapsed="false">
      <c r="A700" s="23"/>
      <c r="B700" s="23"/>
      <c r="C700" s="23"/>
      <c r="D700" s="23"/>
      <c r="E700" s="23"/>
      <c r="F700" s="23"/>
      <c r="G700" s="23"/>
      <c r="H700" s="23"/>
      <c r="I700" s="23"/>
      <c r="J700" s="23"/>
      <c r="L700" s="23"/>
      <c r="M700" s="23"/>
      <c r="N700" s="23"/>
      <c r="O700" s="23"/>
      <c r="P700" s="23"/>
      <c r="Q700" s="23"/>
      <c r="R700" s="23"/>
      <c r="S700" s="23"/>
      <c r="T700" s="23"/>
      <c r="U700" s="23"/>
      <c r="V700" s="23"/>
      <c r="W700" s="23"/>
      <c r="X700" s="23"/>
      <c r="Y700" s="23"/>
      <c r="Z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row>
    <row r="701" customFormat="false" ht="15.75" hidden="false" customHeight="true" outlineLevel="0" collapsed="false">
      <c r="A701" s="23"/>
      <c r="B701" s="23"/>
      <c r="C701" s="23"/>
      <c r="D701" s="23"/>
      <c r="E701" s="23"/>
      <c r="F701" s="23"/>
      <c r="G701" s="23"/>
      <c r="H701" s="23"/>
      <c r="I701" s="23"/>
      <c r="J701" s="23"/>
      <c r="L701" s="23"/>
      <c r="M701" s="23"/>
      <c r="N701" s="23"/>
      <c r="O701" s="23"/>
      <c r="P701" s="23"/>
      <c r="Q701" s="23"/>
      <c r="R701" s="23"/>
      <c r="S701" s="23"/>
      <c r="T701" s="23"/>
      <c r="U701" s="23"/>
      <c r="V701" s="23"/>
      <c r="W701" s="23"/>
      <c r="X701" s="23"/>
      <c r="Y701" s="23"/>
      <c r="Z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row>
    <row r="702" customFormat="false" ht="15.75" hidden="false" customHeight="true" outlineLevel="0" collapsed="false">
      <c r="A702" s="23"/>
      <c r="B702" s="23"/>
      <c r="C702" s="23"/>
      <c r="D702" s="23"/>
      <c r="E702" s="23"/>
      <c r="F702" s="23"/>
      <c r="G702" s="23"/>
      <c r="H702" s="23"/>
      <c r="I702" s="23"/>
      <c r="J702" s="23"/>
      <c r="L702" s="23"/>
      <c r="M702" s="23"/>
      <c r="N702" s="23"/>
      <c r="O702" s="23"/>
      <c r="P702" s="23"/>
      <c r="Q702" s="23"/>
      <c r="R702" s="23"/>
      <c r="S702" s="23"/>
      <c r="T702" s="23"/>
      <c r="U702" s="23"/>
      <c r="V702" s="23"/>
      <c r="W702" s="23"/>
      <c r="X702" s="23"/>
      <c r="Y702" s="23"/>
      <c r="Z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row>
    <row r="703" customFormat="false" ht="15.75" hidden="false" customHeight="true" outlineLevel="0" collapsed="false">
      <c r="A703" s="23"/>
      <c r="B703" s="23"/>
      <c r="C703" s="23"/>
      <c r="D703" s="23"/>
      <c r="E703" s="23"/>
      <c r="F703" s="23"/>
      <c r="G703" s="23"/>
      <c r="H703" s="23"/>
      <c r="I703" s="23"/>
      <c r="J703" s="23"/>
      <c r="L703" s="23"/>
      <c r="M703" s="23"/>
      <c r="N703" s="23"/>
      <c r="O703" s="23"/>
      <c r="P703" s="23"/>
      <c r="Q703" s="23"/>
      <c r="R703" s="23"/>
      <c r="S703" s="23"/>
      <c r="T703" s="23"/>
      <c r="U703" s="23"/>
      <c r="V703" s="23"/>
      <c r="W703" s="23"/>
      <c r="X703" s="23"/>
      <c r="Y703" s="23"/>
      <c r="Z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row>
    <row r="704" customFormat="false" ht="15.75" hidden="false" customHeight="true" outlineLevel="0" collapsed="false">
      <c r="A704" s="23"/>
      <c r="B704" s="23"/>
      <c r="C704" s="23"/>
      <c r="D704" s="23"/>
      <c r="E704" s="23"/>
      <c r="F704" s="23"/>
      <c r="G704" s="23"/>
      <c r="H704" s="23"/>
      <c r="I704" s="23"/>
      <c r="J704" s="23"/>
      <c r="L704" s="23"/>
      <c r="M704" s="23"/>
      <c r="N704" s="23"/>
      <c r="O704" s="23"/>
      <c r="P704" s="23"/>
      <c r="Q704" s="23"/>
      <c r="R704" s="23"/>
      <c r="S704" s="23"/>
      <c r="T704" s="23"/>
      <c r="U704" s="23"/>
      <c r="V704" s="23"/>
      <c r="W704" s="23"/>
      <c r="X704" s="23"/>
      <c r="Y704" s="23"/>
      <c r="Z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row>
    <row r="705" customFormat="false" ht="15.75" hidden="false" customHeight="true" outlineLevel="0" collapsed="false">
      <c r="A705" s="23"/>
      <c r="B705" s="23"/>
      <c r="C705" s="23"/>
      <c r="D705" s="23"/>
      <c r="E705" s="23"/>
      <c r="F705" s="23"/>
      <c r="G705" s="23"/>
      <c r="H705" s="23"/>
      <c r="I705" s="23"/>
      <c r="J705" s="23"/>
      <c r="L705" s="23"/>
      <c r="M705" s="23"/>
      <c r="N705" s="23"/>
      <c r="O705" s="23"/>
      <c r="P705" s="23"/>
      <c r="Q705" s="23"/>
      <c r="R705" s="23"/>
      <c r="S705" s="23"/>
      <c r="T705" s="23"/>
      <c r="U705" s="23"/>
      <c r="V705" s="23"/>
      <c r="W705" s="23"/>
      <c r="X705" s="23"/>
      <c r="Y705" s="23"/>
      <c r="Z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row>
    <row r="706" customFormat="false" ht="15.75" hidden="false" customHeight="true" outlineLevel="0" collapsed="false">
      <c r="A706" s="23"/>
      <c r="B706" s="23"/>
      <c r="C706" s="23"/>
      <c r="D706" s="23"/>
      <c r="E706" s="23"/>
      <c r="F706" s="23"/>
      <c r="G706" s="23"/>
      <c r="H706" s="23"/>
      <c r="I706" s="23"/>
      <c r="J706" s="23"/>
      <c r="L706" s="23"/>
      <c r="M706" s="23"/>
      <c r="N706" s="23"/>
      <c r="O706" s="23"/>
      <c r="P706" s="23"/>
      <c r="Q706" s="23"/>
      <c r="R706" s="23"/>
      <c r="S706" s="23"/>
      <c r="T706" s="23"/>
      <c r="U706" s="23"/>
      <c r="V706" s="23"/>
      <c r="W706" s="23"/>
      <c r="X706" s="23"/>
      <c r="Y706" s="23"/>
      <c r="Z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row>
    <row r="707" customFormat="false" ht="15.75" hidden="false" customHeight="true" outlineLevel="0" collapsed="false">
      <c r="A707" s="23"/>
      <c r="B707" s="23"/>
      <c r="C707" s="23"/>
      <c r="D707" s="23"/>
      <c r="E707" s="23"/>
      <c r="F707" s="23"/>
      <c r="G707" s="23"/>
      <c r="H707" s="23"/>
      <c r="I707" s="23"/>
      <c r="J707" s="23"/>
      <c r="L707" s="23"/>
      <c r="M707" s="23"/>
      <c r="N707" s="23"/>
      <c r="O707" s="23"/>
      <c r="P707" s="23"/>
      <c r="Q707" s="23"/>
      <c r="R707" s="23"/>
      <c r="S707" s="23"/>
      <c r="T707" s="23"/>
      <c r="U707" s="23"/>
      <c r="V707" s="23"/>
      <c r="W707" s="23"/>
      <c r="X707" s="23"/>
      <c r="Y707" s="23"/>
      <c r="Z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row>
    <row r="708" customFormat="false" ht="15.75" hidden="false" customHeight="true" outlineLevel="0" collapsed="false">
      <c r="A708" s="23"/>
      <c r="B708" s="23"/>
      <c r="C708" s="23"/>
      <c r="D708" s="23"/>
      <c r="E708" s="23"/>
      <c r="F708" s="23"/>
      <c r="G708" s="23"/>
      <c r="H708" s="23"/>
      <c r="I708" s="23"/>
      <c r="J708" s="23"/>
      <c r="L708" s="23"/>
      <c r="M708" s="23"/>
      <c r="N708" s="23"/>
      <c r="O708" s="23"/>
      <c r="P708" s="23"/>
      <c r="Q708" s="23"/>
      <c r="R708" s="23"/>
      <c r="S708" s="23"/>
      <c r="T708" s="23"/>
      <c r="U708" s="23"/>
      <c r="V708" s="23"/>
      <c r="W708" s="23"/>
      <c r="X708" s="23"/>
      <c r="Y708" s="23"/>
      <c r="Z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row>
    <row r="709" customFormat="false" ht="15.75" hidden="false" customHeight="true" outlineLevel="0" collapsed="false">
      <c r="A709" s="23"/>
      <c r="B709" s="23"/>
      <c r="C709" s="23"/>
      <c r="D709" s="23"/>
      <c r="E709" s="23"/>
      <c r="F709" s="23"/>
      <c r="G709" s="23"/>
      <c r="H709" s="23"/>
      <c r="I709" s="23"/>
      <c r="J709" s="23"/>
      <c r="L709" s="23"/>
      <c r="M709" s="23"/>
      <c r="N709" s="23"/>
      <c r="O709" s="23"/>
      <c r="P709" s="23"/>
      <c r="Q709" s="23"/>
      <c r="R709" s="23"/>
      <c r="S709" s="23"/>
      <c r="T709" s="23"/>
      <c r="U709" s="23"/>
      <c r="V709" s="23"/>
      <c r="W709" s="23"/>
      <c r="X709" s="23"/>
      <c r="Y709" s="23"/>
      <c r="Z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row>
    <row r="710" customFormat="false" ht="15.75" hidden="false" customHeight="true" outlineLevel="0" collapsed="false">
      <c r="A710" s="23"/>
      <c r="B710" s="23"/>
      <c r="C710" s="23"/>
      <c r="D710" s="23"/>
      <c r="E710" s="23"/>
      <c r="F710" s="23"/>
      <c r="G710" s="23"/>
      <c r="H710" s="23"/>
      <c r="I710" s="23"/>
      <c r="J710" s="23"/>
      <c r="L710" s="23"/>
      <c r="M710" s="23"/>
      <c r="N710" s="23"/>
      <c r="O710" s="23"/>
      <c r="P710" s="23"/>
      <c r="Q710" s="23"/>
      <c r="R710" s="23"/>
      <c r="S710" s="23"/>
      <c r="T710" s="23"/>
      <c r="U710" s="23"/>
      <c r="V710" s="23"/>
      <c r="W710" s="23"/>
      <c r="X710" s="23"/>
      <c r="Y710" s="23"/>
      <c r="Z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row>
    <row r="711" customFormat="false" ht="15.75" hidden="false" customHeight="true" outlineLevel="0" collapsed="false">
      <c r="A711" s="23"/>
      <c r="B711" s="23"/>
      <c r="C711" s="23"/>
      <c r="D711" s="23"/>
      <c r="E711" s="23"/>
      <c r="F711" s="23"/>
      <c r="G711" s="23"/>
      <c r="H711" s="23"/>
      <c r="I711" s="23"/>
      <c r="J711" s="23"/>
      <c r="L711" s="23"/>
      <c r="M711" s="23"/>
      <c r="N711" s="23"/>
      <c r="O711" s="23"/>
      <c r="P711" s="23"/>
      <c r="Q711" s="23"/>
      <c r="R711" s="23"/>
      <c r="S711" s="23"/>
      <c r="T711" s="23"/>
      <c r="U711" s="23"/>
      <c r="V711" s="23"/>
      <c r="W711" s="23"/>
      <c r="X711" s="23"/>
      <c r="Y711" s="23"/>
      <c r="Z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row>
    <row r="712" customFormat="false" ht="15.75" hidden="false" customHeight="true" outlineLevel="0" collapsed="false">
      <c r="A712" s="23"/>
      <c r="B712" s="23"/>
      <c r="C712" s="23"/>
      <c r="D712" s="23"/>
      <c r="E712" s="23"/>
      <c r="F712" s="23"/>
      <c r="G712" s="23"/>
      <c r="H712" s="23"/>
      <c r="I712" s="23"/>
      <c r="J712" s="23"/>
      <c r="L712" s="23"/>
      <c r="M712" s="23"/>
      <c r="N712" s="23"/>
      <c r="O712" s="23"/>
      <c r="P712" s="23"/>
      <c r="Q712" s="23"/>
      <c r="R712" s="23"/>
      <c r="S712" s="23"/>
      <c r="T712" s="23"/>
      <c r="U712" s="23"/>
      <c r="V712" s="23"/>
      <c r="W712" s="23"/>
      <c r="X712" s="23"/>
      <c r="Y712" s="23"/>
      <c r="Z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row>
    <row r="713" customFormat="false" ht="15.75" hidden="false" customHeight="true" outlineLevel="0" collapsed="false">
      <c r="A713" s="23"/>
      <c r="B713" s="23"/>
      <c r="C713" s="23"/>
      <c r="D713" s="23"/>
      <c r="E713" s="23"/>
      <c r="F713" s="23"/>
      <c r="G713" s="23"/>
      <c r="H713" s="23"/>
      <c r="I713" s="23"/>
      <c r="J713" s="23"/>
      <c r="L713" s="23"/>
      <c r="M713" s="23"/>
      <c r="N713" s="23"/>
      <c r="O713" s="23"/>
      <c r="P713" s="23"/>
      <c r="Q713" s="23"/>
      <c r="R713" s="23"/>
      <c r="S713" s="23"/>
      <c r="T713" s="23"/>
      <c r="U713" s="23"/>
      <c r="V713" s="23"/>
      <c r="W713" s="23"/>
      <c r="X713" s="23"/>
      <c r="Y713" s="23"/>
      <c r="Z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row>
    <row r="714" customFormat="false" ht="15.75" hidden="false" customHeight="true" outlineLevel="0" collapsed="false">
      <c r="A714" s="23"/>
      <c r="B714" s="23"/>
      <c r="C714" s="23"/>
      <c r="D714" s="23"/>
      <c r="E714" s="23"/>
      <c r="F714" s="23"/>
      <c r="G714" s="23"/>
      <c r="H714" s="23"/>
      <c r="I714" s="23"/>
      <c r="J714" s="23"/>
      <c r="L714" s="23"/>
      <c r="M714" s="23"/>
      <c r="N714" s="23"/>
      <c r="O714" s="23"/>
      <c r="P714" s="23"/>
      <c r="Q714" s="23"/>
      <c r="R714" s="23"/>
      <c r="S714" s="23"/>
      <c r="T714" s="23"/>
      <c r="U714" s="23"/>
      <c r="V714" s="23"/>
      <c r="W714" s="23"/>
      <c r="X714" s="23"/>
      <c r="Y714" s="23"/>
      <c r="Z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row>
    <row r="715" customFormat="false" ht="15.75" hidden="false" customHeight="true" outlineLevel="0" collapsed="false">
      <c r="A715" s="23"/>
      <c r="B715" s="23"/>
      <c r="C715" s="23"/>
      <c r="D715" s="23"/>
      <c r="E715" s="23"/>
      <c r="F715" s="23"/>
      <c r="G715" s="23"/>
      <c r="H715" s="23"/>
      <c r="I715" s="23"/>
      <c r="J715" s="23"/>
      <c r="L715" s="23"/>
      <c r="M715" s="23"/>
      <c r="N715" s="23"/>
      <c r="O715" s="23"/>
      <c r="P715" s="23"/>
      <c r="Q715" s="23"/>
      <c r="R715" s="23"/>
      <c r="S715" s="23"/>
      <c r="T715" s="23"/>
      <c r="U715" s="23"/>
      <c r="V715" s="23"/>
      <c r="W715" s="23"/>
      <c r="X715" s="23"/>
      <c r="Y715" s="23"/>
      <c r="Z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row>
    <row r="716" customFormat="false" ht="15.75" hidden="false" customHeight="true" outlineLevel="0" collapsed="false">
      <c r="A716" s="23"/>
      <c r="B716" s="23"/>
      <c r="C716" s="23"/>
      <c r="D716" s="23"/>
      <c r="E716" s="23"/>
      <c r="F716" s="23"/>
      <c r="G716" s="23"/>
      <c r="H716" s="23"/>
      <c r="I716" s="23"/>
      <c r="J716" s="23"/>
      <c r="L716" s="23"/>
      <c r="M716" s="23"/>
      <c r="N716" s="23"/>
      <c r="O716" s="23"/>
      <c r="P716" s="23"/>
      <c r="Q716" s="23"/>
      <c r="R716" s="23"/>
      <c r="S716" s="23"/>
      <c r="T716" s="23"/>
      <c r="U716" s="23"/>
      <c r="V716" s="23"/>
      <c r="W716" s="23"/>
      <c r="X716" s="23"/>
      <c r="Y716" s="23"/>
      <c r="Z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row>
    <row r="717" customFormat="false" ht="15.75" hidden="false" customHeight="true" outlineLevel="0" collapsed="false">
      <c r="A717" s="23"/>
      <c r="B717" s="23"/>
      <c r="C717" s="23"/>
      <c r="D717" s="23"/>
      <c r="E717" s="23"/>
      <c r="F717" s="23"/>
      <c r="G717" s="23"/>
      <c r="H717" s="23"/>
      <c r="I717" s="23"/>
      <c r="J717" s="23"/>
      <c r="L717" s="23"/>
      <c r="M717" s="23"/>
      <c r="N717" s="23"/>
      <c r="O717" s="23"/>
      <c r="P717" s="23"/>
      <c r="Q717" s="23"/>
      <c r="R717" s="23"/>
      <c r="S717" s="23"/>
      <c r="T717" s="23"/>
      <c r="U717" s="23"/>
      <c r="V717" s="23"/>
      <c r="W717" s="23"/>
      <c r="X717" s="23"/>
      <c r="Y717" s="23"/>
      <c r="Z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row>
    <row r="718" customFormat="false" ht="15.75" hidden="false" customHeight="true" outlineLevel="0" collapsed="false">
      <c r="A718" s="23"/>
      <c r="B718" s="23"/>
      <c r="C718" s="23"/>
      <c r="D718" s="23"/>
      <c r="E718" s="23"/>
      <c r="F718" s="23"/>
      <c r="G718" s="23"/>
      <c r="H718" s="23"/>
      <c r="I718" s="23"/>
      <c r="J718" s="23"/>
      <c r="L718" s="23"/>
      <c r="M718" s="23"/>
      <c r="N718" s="23"/>
      <c r="O718" s="23"/>
      <c r="P718" s="23"/>
      <c r="Q718" s="23"/>
      <c r="R718" s="23"/>
      <c r="S718" s="23"/>
      <c r="T718" s="23"/>
      <c r="U718" s="23"/>
      <c r="V718" s="23"/>
      <c r="W718" s="23"/>
      <c r="X718" s="23"/>
      <c r="Y718" s="23"/>
      <c r="Z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row>
    <row r="719" customFormat="false" ht="15.75" hidden="false" customHeight="true" outlineLevel="0" collapsed="false">
      <c r="A719" s="23"/>
      <c r="B719" s="23"/>
      <c r="C719" s="23"/>
      <c r="D719" s="23"/>
      <c r="E719" s="23"/>
      <c r="F719" s="23"/>
      <c r="G719" s="23"/>
      <c r="H719" s="23"/>
      <c r="I719" s="23"/>
      <c r="J719" s="23"/>
      <c r="L719" s="23"/>
      <c r="M719" s="23"/>
      <c r="N719" s="23"/>
      <c r="O719" s="23"/>
      <c r="P719" s="23"/>
      <c r="Q719" s="23"/>
      <c r="R719" s="23"/>
      <c r="S719" s="23"/>
      <c r="T719" s="23"/>
      <c r="U719" s="23"/>
      <c r="V719" s="23"/>
      <c r="W719" s="23"/>
      <c r="X719" s="23"/>
      <c r="Y719" s="23"/>
      <c r="Z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row>
    <row r="720" customFormat="false" ht="15.75" hidden="false" customHeight="true" outlineLevel="0" collapsed="false">
      <c r="A720" s="23"/>
      <c r="B720" s="23"/>
      <c r="C720" s="23"/>
      <c r="D720" s="23"/>
      <c r="E720" s="23"/>
      <c r="F720" s="23"/>
      <c r="G720" s="23"/>
      <c r="H720" s="23"/>
      <c r="I720" s="23"/>
      <c r="J720" s="23"/>
      <c r="L720" s="23"/>
      <c r="M720" s="23"/>
      <c r="N720" s="23"/>
      <c r="O720" s="23"/>
      <c r="P720" s="23"/>
      <c r="Q720" s="23"/>
      <c r="R720" s="23"/>
      <c r="S720" s="23"/>
      <c r="T720" s="23"/>
      <c r="U720" s="23"/>
      <c r="V720" s="23"/>
      <c r="W720" s="23"/>
      <c r="X720" s="23"/>
      <c r="Y720" s="23"/>
      <c r="Z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row>
    <row r="721" customFormat="false" ht="15.75" hidden="false" customHeight="true" outlineLevel="0" collapsed="false">
      <c r="A721" s="23"/>
      <c r="B721" s="23"/>
      <c r="C721" s="23"/>
      <c r="D721" s="23"/>
      <c r="E721" s="23"/>
      <c r="F721" s="23"/>
      <c r="G721" s="23"/>
      <c r="H721" s="23"/>
      <c r="I721" s="23"/>
      <c r="J721" s="23"/>
      <c r="L721" s="23"/>
      <c r="M721" s="23"/>
      <c r="N721" s="23"/>
      <c r="O721" s="23"/>
      <c r="P721" s="23"/>
      <c r="Q721" s="23"/>
      <c r="R721" s="23"/>
      <c r="S721" s="23"/>
      <c r="T721" s="23"/>
      <c r="U721" s="23"/>
      <c r="V721" s="23"/>
      <c r="W721" s="23"/>
      <c r="X721" s="23"/>
      <c r="Y721" s="23"/>
      <c r="Z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row>
    <row r="722" customFormat="false" ht="15.75" hidden="false" customHeight="true" outlineLevel="0" collapsed="false">
      <c r="A722" s="23"/>
      <c r="B722" s="23"/>
      <c r="C722" s="23"/>
      <c r="D722" s="23"/>
      <c r="E722" s="23"/>
      <c r="F722" s="23"/>
      <c r="G722" s="23"/>
      <c r="H722" s="23"/>
      <c r="I722" s="23"/>
      <c r="J722" s="23"/>
      <c r="L722" s="23"/>
      <c r="M722" s="23"/>
      <c r="N722" s="23"/>
      <c r="O722" s="23"/>
      <c r="P722" s="23"/>
      <c r="Q722" s="23"/>
      <c r="R722" s="23"/>
      <c r="S722" s="23"/>
      <c r="T722" s="23"/>
      <c r="U722" s="23"/>
      <c r="V722" s="23"/>
      <c r="W722" s="23"/>
      <c r="X722" s="23"/>
      <c r="Y722" s="23"/>
      <c r="Z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row>
    <row r="723" customFormat="false" ht="15.75" hidden="false" customHeight="true" outlineLevel="0" collapsed="false">
      <c r="A723" s="23"/>
      <c r="B723" s="23"/>
      <c r="C723" s="23"/>
      <c r="D723" s="23"/>
      <c r="E723" s="23"/>
      <c r="F723" s="23"/>
      <c r="G723" s="23"/>
      <c r="H723" s="23"/>
      <c r="I723" s="23"/>
      <c r="J723" s="23"/>
      <c r="L723" s="23"/>
      <c r="M723" s="23"/>
      <c r="N723" s="23"/>
      <c r="O723" s="23"/>
      <c r="P723" s="23"/>
      <c r="Q723" s="23"/>
      <c r="R723" s="23"/>
      <c r="S723" s="23"/>
      <c r="T723" s="23"/>
      <c r="U723" s="23"/>
      <c r="V723" s="23"/>
      <c r="W723" s="23"/>
      <c r="X723" s="23"/>
      <c r="Y723" s="23"/>
      <c r="Z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row>
    <row r="724" customFormat="false" ht="15.75" hidden="false" customHeight="true" outlineLevel="0" collapsed="false">
      <c r="A724" s="23"/>
      <c r="B724" s="23"/>
      <c r="C724" s="23"/>
      <c r="D724" s="23"/>
      <c r="E724" s="23"/>
      <c r="F724" s="23"/>
      <c r="G724" s="23"/>
      <c r="H724" s="23"/>
      <c r="I724" s="23"/>
      <c r="J724" s="23"/>
      <c r="L724" s="23"/>
      <c r="M724" s="23"/>
      <c r="N724" s="23"/>
      <c r="O724" s="23"/>
      <c r="P724" s="23"/>
      <c r="Q724" s="23"/>
      <c r="R724" s="23"/>
      <c r="S724" s="23"/>
      <c r="T724" s="23"/>
      <c r="U724" s="23"/>
      <c r="V724" s="23"/>
      <c r="W724" s="23"/>
      <c r="X724" s="23"/>
      <c r="Y724" s="23"/>
      <c r="Z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row>
    <row r="725" customFormat="false" ht="15.75" hidden="false" customHeight="true" outlineLevel="0" collapsed="false">
      <c r="A725" s="23"/>
      <c r="B725" s="23"/>
      <c r="C725" s="23"/>
      <c r="D725" s="23"/>
      <c r="E725" s="23"/>
      <c r="F725" s="23"/>
      <c r="G725" s="23"/>
      <c r="H725" s="23"/>
      <c r="I725" s="23"/>
      <c r="J725" s="23"/>
      <c r="L725" s="23"/>
      <c r="M725" s="23"/>
      <c r="N725" s="23"/>
      <c r="O725" s="23"/>
      <c r="P725" s="23"/>
      <c r="Q725" s="23"/>
      <c r="R725" s="23"/>
      <c r="S725" s="23"/>
      <c r="T725" s="23"/>
      <c r="U725" s="23"/>
      <c r="V725" s="23"/>
      <c r="W725" s="23"/>
      <c r="X725" s="23"/>
      <c r="Y725" s="23"/>
      <c r="Z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row>
    <row r="726" customFormat="false" ht="15.75" hidden="false" customHeight="true" outlineLevel="0" collapsed="false">
      <c r="A726" s="23"/>
      <c r="B726" s="23"/>
      <c r="C726" s="23"/>
      <c r="D726" s="23"/>
      <c r="E726" s="23"/>
      <c r="F726" s="23"/>
      <c r="G726" s="23"/>
      <c r="H726" s="23"/>
      <c r="I726" s="23"/>
      <c r="J726" s="23"/>
      <c r="L726" s="23"/>
      <c r="M726" s="23"/>
      <c r="N726" s="23"/>
      <c r="O726" s="23"/>
      <c r="P726" s="23"/>
      <c r="Q726" s="23"/>
      <c r="R726" s="23"/>
      <c r="S726" s="23"/>
      <c r="T726" s="23"/>
      <c r="U726" s="23"/>
      <c r="V726" s="23"/>
      <c r="W726" s="23"/>
      <c r="X726" s="23"/>
      <c r="Y726" s="23"/>
      <c r="Z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row>
    <row r="727" customFormat="false" ht="15.75" hidden="false" customHeight="true" outlineLevel="0" collapsed="false">
      <c r="A727" s="23"/>
      <c r="B727" s="23"/>
      <c r="C727" s="23"/>
      <c r="D727" s="23"/>
      <c r="E727" s="23"/>
      <c r="F727" s="23"/>
      <c r="G727" s="23"/>
      <c r="H727" s="23"/>
      <c r="I727" s="23"/>
      <c r="J727" s="23"/>
      <c r="L727" s="23"/>
      <c r="M727" s="23"/>
      <c r="N727" s="23"/>
      <c r="O727" s="23"/>
      <c r="P727" s="23"/>
      <c r="Q727" s="23"/>
      <c r="R727" s="23"/>
      <c r="S727" s="23"/>
      <c r="T727" s="23"/>
      <c r="U727" s="23"/>
      <c r="V727" s="23"/>
      <c r="W727" s="23"/>
      <c r="X727" s="23"/>
      <c r="Y727" s="23"/>
      <c r="Z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row>
    <row r="728" customFormat="false" ht="15.75" hidden="false" customHeight="true" outlineLevel="0" collapsed="false">
      <c r="A728" s="23"/>
      <c r="B728" s="23"/>
      <c r="C728" s="23"/>
      <c r="D728" s="23"/>
      <c r="E728" s="23"/>
      <c r="F728" s="23"/>
      <c r="G728" s="23"/>
      <c r="H728" s="23"/>
      <c r="I728" s="23"/>
      <c r="J728" s="23"/>
      <c r="L728" s="23"/>
      <c r="M728" s="23"/>
      <c r="N728" s="23"/>
      <c r="O728" s="23"/>
      <c r="P728" s="23"/>
      <c r="Q728" s="23"/>
      <c r="R728" s="23"/>
      <c r="S728" s="23"/>
      <c r="T728" s="23"/>
      <c r="U728" s="23"/>
      <c r="V728" s="23"/>
      <c r="W728" s="23"/>
      <c r="X728" s="23"/>
      <c r="Y728" s="23"/>
      <c r="Z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row>
    <row r="729" customFormat="false" ht="15.75" hidden="false" customHeight="true" outlineLevel="0" collapsed="false">
      <c r="A729" s="23"/>
      <c r="B729" s="23"/>
      <c r="C729" s="23"/>
      <c r="D729" s="23"/>
      <c r="E729" s="23"/>
      <c r="F729" s="23"/>
      <c r="G729" s="23"/>
      <c r="H729" s="23"/>
      <c r="I729" s="23"/>
      <c r="J729" s="23"/>
      <c r="L729" s="23"/>
      <c r="M729" s="23"/>
      <c r="N729" s="23"/>
      <c r="O729" s="23"/>
      <c r="P729" s="23"/>
      <c r="Q729" s="23"/>
      <c r="R729" s="23"/>
      <c r="S729" s="23"/>
      <c r="T729" s="23"/>
      <c r="U729" s="23"/>
      <c r="V729" s="23"/>
      <c r="W729" s="23"/>
      <c r="X729" s="23"/>
      <c r="Y729" s="23"/>
      <c r="Z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row>
    <row r="730" customFormat="false" ht="15.75" hidden="false" customHeight="true" outlineLevel="0" collapsed="false">
      <c r="A730" s="23"/>
      <c r="B730" s="23"/>
      <c r="C730" s="23"/>
      <c r="D730" s="23"/>
      <c r="E730" s="23"/>
      <c r="F730" s="23"/>
      <c r="G730" s="23"/>
      <c r="H730" s="23"/>
      <c r="I730" s="23"/>
      <c r="J730" s="23"/>
      <c r="L730" s="23"/>
      <c r="M730" s="23"/>
      <c r="N730" s="23"/>
      <c r="O730" s="23"/>
      <c r="P730" s="23"/>
      <c r="Q730" s="23"/>
      <c r="R730" s="23"/>
      <c r="S730" s="23"/>
      <c r="T730" s="23"/>
      <c r="U730" s="23"/>
      <c r="V730" s="23"/>
      <c r="W730" s="23"/>
      <c r="X730" s="23"/>
      <c r="Y730" s="23"/>
      <c r="Z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row>
    <row r="731" customFormat="false" ht="15.75" hidden="false" customHeight="true" outlineLevel="0" collapsed="false">
      <c r="A731" s="23"/>
      <c r="B731" s="23"/>
      <c r="C731" s="23"/>
      <c r="D731" s="23"/>
      <c r="E731" s="23"/>
      <c r="F731" s="23"/>
      <c r="G731" s="23"/>
      <c r="H731" s="23"/>
      <c r="I731" s="23"/>
      <c r="J731" s="23"/>
      <c r="L731" s="23"/>
      <c r="M731" s="23"/>
      <c r="N731" s="23"/>
      <c r="O731" s="23"/>
      <c r="P731" s="23"/>
      <c r="Q731" s="23"/>
      <c r="R731" s="23"/>
      <c r="S731" s="23"/>
      <c r="T731" s="23"/>
      <c r="U731" s="23"/>
      <c r="V731" s="23"/>
      <c r="W731" s="23"/>
      <c r="X731" s="23"/>
      <c r="Y731" s="23"/>
      <c r="Z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row>
    <row r="732" customFormat="false" ht="15.75" hidden="false" customHeight="true" outlineLevel="0" collapsed="false">
      <c r="A732" s="23"/>
      <c r="B732" s="23"/>
      <c r="C732" s="23"/>
      <c r="D732" s="23"/>
      <c r="E732" s="23"/>
      <c r="F732" s="23"/>
      <c r="G732" s="23"/>
      <c r="H732" s="23"/>
      <c r="I732" s="23"/>
      <c r="J732" s="23"/>
      <c r="L732" s="23"/>
      <c r="M732" s="23"/>
      <c r="N732" s="23"/>
      <c r="O732" s="23"/>
      <c r="P732" s="23"/>
      <c r="Q732" s="23"/>
      <c r="R732" s="23"/>
      <c r="S732" s="23"/>
      <c r="T732" s="23"/>
      <c r="U732" s="23"/>
      <c r="V732" s="23"/>
      <c r="W732" s="23"/>
      <c r="X732" s="23"/>
      <c r="Y732" s="23"/>
      <c r="Z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row>
    <row r="733" customFormat="false" ht="15.75" hidden="false" customHeight="true" outlineLevel="0" collapsed="false">
      <c r="A733" s="23"/>
      <c r="B733" s="23"/>
      <c r="C733" s="23"/>
      <c r="D733" s="23"/>
      <c r="E733" s="23"/>
      <c r="F733" s="23"/>
      <c r="G733" s="23"/>
      <c r="H733" s="23"/>
      <c r="I733" s="23"/>
      <c r="J733" s="23"/>
      <c r="L733" s="23"/>
      <c r="M733" s="23"/>
      <c r="N733" s="23"/>
      <c r="O733" s="23"/>
      <c r="P733" s="23"/>
      <c r="Q733" s="23"/>
      <c r="R733" s="23"/>
      <c r="S733" s="23"/>
      <c r="T733" s="23"/>
      <c r="U733" s="23"/>
      <c r="V733" s="23"/>
      <c r="W733" s="23"/>
      <c r="X733" s="23"/>
      <c r="Y733" s="23"/>
      <c r="Z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row>
    <row r="734" customFormat="false" ht="15.75" hidden="false" customHeight="true" outlineLevel="0" collapsed="false">
      <c r="A734" s="23"/>
      <c r="B734" s="23"/>
      <c r="C734" s="23"/>
      <c r="D734" s="23"/>
      <c r="E734" s="23"/>
      <c r="F734" s="23"/>
      <c r="G734" s="23"/>
      <c r="H734" s="23"/>
      <c r="I734" s="23"/>
      <c r="J734" s="23"/>
      <c r="L734" s="23"/>
      <c r="M734" s="23"/>
      <c r="N734" s="23"/>
      <c r="O734" s="23"/>
      <c r="P734" s="23"/>
      <c r="Q734" s="23"/>
      <c r="R734" s="23"/>
      <c r="S734" s="23"/>
      <c r="T734" s="23"/>
      <c r="U734" s="23"/>
      <c r="V734" s="23"/>
      <c r="W734" s="23"/>
      <c r="X734" s="23"/>
      <c r="Y734" s="23"/>
      <c r="Z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row>
    <row r="735" customFormat="false" ht="15.75" hidden="false" customHeight="true" outlineLevel="0" collapsed="false">
      <c r="A735" s="23"/>
      <c r="B735" s="23"/>
      <c r="C735" s="23"/>
      <c r="D735" s="23"/>
      <c r="E735" s="23"/>
      <c r="F735" s="23"/>
      <c r="G735" s="23"/>
      <c r="H735" s="23"/>
      <c r="I735" s="23"/>
      <c r="J735" s="23"/>
      <c r="L735" s="23"/>
      <c r="M735" s="23"/>
      <c r="N735" s="23"/>
      <c r="O735" s="23"/>
      <c r="P735" s="23"/>
      <c r="Q735" s="23"/>
      <c r="R735" s="23"/>
      <c r="S735" s="23"/>
      <c r="T735" s="23"/>
      <c r="U735" s="23"/>
      <c r="V735" s="23"/>
      <c r="W735" s="23"/>
      <c r="X735" s="23"/>
      <c r="Y735" s="23"/>
      <c r="Z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row>
    <row r="736" customFormat="false" ht="15.75" hidden="false" customHeight="true" outlineLevel="0" collapsed="false">
      <c r="A736" s="23"/>
      <c r="B736" s="23"/>
      <c r="C736" s="23"/>
      <c r="D736" s="23"/>
      <c r="E736" s="23"/>
      <c r="F736" s="23"/>
      <c r="G736" s="23"/>
      <c r="H736" s="23"/>
      <c r="I736" s="23"/>
      <c r="J736" s="23"/>
      <c r="L736" s="23"/>
      <c r="M736" s="23"/>
      <c r="N736" s="23"/>
      <c r="O736" s="23"/>
      <c r="P736" s="23"/>
      <c r="Q736" s="23"/>
      <c r="R736" s="23"/>
      <c r="S736" s="23"/>
      <c r="T736" s="23"/>
      <c r="U736" s="23"/>
      <c r="V736" s="23"/>
      <c r="W736" s="23"/>
      <c r="X736" s="23"/>
      <c r="Y736" s="23"/>
      <c r="Z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row>
    <row r="737" customFormat="false" ht="15.75" hidden="false" customHeight="true" outlineLevel="0" collapsed="false">
      <c r="A737" s="23"/>
      <c r="B737" s="23"/>
      <c r="C737" s="23"/>
      <c r="D737" s="23"/>
      <c r="E737" s="23"/>
      <c r="F737" s="23"/>
      <c r="G737" s="23"/>
      <c r="H737" s="23"/>
      <c r="I737" s="23"/>
      <c r="J737" s="23"/>
      <c r="L737" s="23"/>
      <c r="M737" s="23"/>
      <c r="N737" s="23"/>
      <c r="O737" s="23"/>
      <c r="P737" s="23"/>
      <c r="Q737" s="23"/>
      <c r="R737" s="23"/>
      <c r="S737" s="23"/>
      <c r="T737" s="23"/>
      <c r="U737" s="23"/>
      <c r="V737" s="23"/>
      <c r="W737" s="23"/>
      <c r="X737" s="23"/>
      <c r="Y737" s="23"/>
      <c r="Z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row>
    <row r="738" customFormat="false" ht="15.75" hidden="false" customHeight="true" outlineLevel="0" collapsed="false">
      <c r="A738" s="23"/>
      <c r="B738" s="23"/>
      <c r="C738" s="23"/>
      <c r="D738" s="23"/>
      <c r="E738" s="23"/>
      <c r="F738" s="23"/>
      <c r="G738" s="23"/>
      <c r="H738" s="23"/>
      <c r="I738" s="23"/>
      <c r="J738" s="23"/>
      <c r="L738" s="23"/>
      <c r="M738" s="23"/>
      <c r="N738" s="23"/>
      <c r="O738" s="23"/>
      <c r="P738" s="23"/>
      <c r="Q738" s="23"/>
      <c r="R738" s="23"/>
      <c r="S738" s="23"/>
      <c r="T738" s="23"/>
      <c r="U738" s="23"/>
      <c r="V738" s="23"/>
      <c r="W738" s="23"/>
      <c r="X738" s="23"/>
      <c r="Y738" s="23"/>
      <c r="Z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row>
    <row r="739" customFormat="false" ht="15.75" hidden="false" customHeight="true" outlineLevel="0" collapsed="false">
      <c r="A739" s="23"/>
      <c r="B739" s="23"/>
      <c r="C739" s="23"/>
      <c r="D739" s="23"/>
      <c r="E739" s="23"/>
      <c r="F739" s="23"/>
      <c r="G739" s="23"/>
      <c r="H739" s="23"/>
      <c r="I739" s="23"/>
      <c r="J739" s="23"/>
      <c r="L739" s="23"/>
      <c r="M739" s="23"/>
      <c r="N739" s="23"/>
      <c r="O739" s="23"/>
      <c r="P739" s="23"/>
      <c r="Q739" s="23"/>
      <c r="R739" s="23"/>
      <c r="S739" s="23"/>
      <c r="T739" s="23"/>
      <c r="U739" s="23"/>
      <c r="V739" s="23"/>
      <c r="W739" s="23"/>
      <c r="X739" s="23"/>
      <c r="Y739" s="23"/>
      <c r="Z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row>
    <row r="740" customFormat="false" ht="15.75" hidden="false" customHeight="true" outlineLevel="0" collapsed="false">
      <c r="A740" s="23"/>
      <c r="B740" s="23"/>
      <c r="C740" s="23"/>
      <c r="D740" s="23"/>
      <c r="E740" s="23"/>
      <c r="F740" s="23"/>
      <c r="G740" s="23"/>
      <c r="H740" s="23"/>
      <c r="I740" s="23"/>
      <c r="J740" s="23"/>
      <c r="L740" s="23"/>
      <c r="M740" s="23"/>
      <c r="N740" s="23"/>
      <c r="O740" s="23"/>
      <c r="P740" s="23"/>
      <c r="Q740" s="23"/>
      <c r="R740" s="23"/>
      <c r="S740" s="23"/>
      <c r="T740" s="23"/>
      <c r="U740" s="23"/>
      <c r="V740" s="23"/>
      <c r="W740" s="23"/>
      <c r="X740" s="23"/>
      <c r="Y740" s="23"/>
      <c r="Z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row>
    <row r="741" customFormat="false" ht="15.75" hidden="false" customHeight="true" outlineLevel="0" collapsed="false">
      <c r="A741" s="23"/>
      <c r="B741" s="23"/>
      <c r="C741" s="23"/>
      <c r="D741" s="23"/>
      <c r="E741" s="23"/>
      <c r="F741" s="23"/>
      <c r="G741" s="23"/>
      <c r="H741" s="23"/>
      <c r="I741" s="23"/>
      <c r="J741" s="23"/>
      <c r="L741" s="23"/>
      <c r="M741" s="23"/>
      <c r="N741" s="23"/>
      <c r="O741" s="23"/>
      <c r="P741" s="23"/>
      <c r="Q741" s="23"/>
      <c r="R741" s="23"/>
      <c r="S741" s="23"/>
      <c r="T741" s="23"/>
      <c r="U741" s="23"/>
      <c r="V741" s="23"/>
      <c r="W741" s="23"/>
      <c r="X741" s="23"/>
      <c r="Y741" s="23"/>
      <c r="Z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row>
    <row r="742" customFormat="false" ht="15.75" hidden="false" customHeight="true" outlineLevel="0" collapsed="false">
      <c r="A742" s="23"/>
      <c r="B742" s="23"/>
      <c r="C742" s="23"/>
      <c r="D742" s="23"/>
      <c r="E742" s="23"/>
      <c r="F742" s="23"/>
      <c r="G742" s="23"/>
      <c r="H742" s="23"/>
      <c r="I742" s="23"/>
      <c r="J742" s="23"/>
      <c r="L742" s="23"/>
      <c r="M742" s="23"/>
      <c r="N742" s="23"/>
      <c r="O742" s="23"/>
      <c r="P742" s="23"/>
      <c r="Q742" s="23"/>
      <c r="R742" s="23"/>
      <c r="S742" s="23"/>
      <c r="T742" s="23"/>
      <c r="U742" s="23"/>
      <c r="V742" s="23"/>
      <c r="W742" s="23"/>
      <c r="X742" s="23"/>
      <c r="Y742" s="23"/>
      <c r="Z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row>
    <row r="743" customFormat="false" ht="15.75" hidden="false" customHeight="true" outlineLevel="0" collapsed="false">
      <c r="A743" s="23"/>
      <c r="B743" s="23"/>
      <c r="C743" s="23"/>
      <c r="D743" s="23"/>
      <c r="E743" s="23"/>
      <c r="F743" s="23"/>
      <c r="G743" s="23"/>
      <c r="H743" s="23"/>
      <c r="I743" s="23"/>
      <c r="J743" s="23"/>
      <c r="L743" s="23"/>
      <c r="M743" s="23"/>
      <c r="N743" s="23"/>
      <c r="O743" s="23"/>
      <c r="P743" s="23"/>
      <c r="Q743" s="23"/>
      <c r="R743" s="23"/>
      <c r="S743" s="23"/>
      <c r="T743" s="23"/>
      <c r="U743" s="23"/>
      <c r="V743" s="23"/>
      <c r="W743" s="23"/>
      <c r="X743" s="23"/>
      <c r="Y743" s="23"/>
      <c r="Z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row>
    <row r="744" customFormat="false" ht="15.75" hidden="false" customHeight="true" outlineLevel="0" collapsed="false">
      <c r="A744" s="23"/>
      <c r="B744" s="23"/>
      <c r="C744" s="23"/>
      <c r="D744" s="23"/>
      <c r="E744" s="23"/>
      <c r="F744" s="23"/>
      <c r="G744" s="23"/>
      <c r="H744" s="23"/>
      <c r="I744" s="23"/>
      <c r="J744" s="23"/>
      <c r="L744" s="23"/>
      <c r="M744" s="23"/>
      <c r="N744" s="23"/>
      <c r="O744" s="23"/>
      <c r="P744" s="23"/>
      <c r="Q744" s="23"/>
      <c r="R744" s="23"/>
      <c r="S744" s="23"/>
      <c r="T744" s="23"/>
      <c r="U744" s="23"/>
      <c r="V744" s="23"/>
      <c r="W744" s="23"/>
      <c r="X744" s="23"/>
      <c r="Y744" s="23"/>
      <c r="Z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row>
    <row r="745" customFormat="false" ht="15.75" hidden="false" customHeight="true" outlineLevel="0" collapsed="false">
      <c r="A745" s="23"/>
      <c r="B745" s="23"/>
      <c r="C745" s="23"/>
      <c r="D745" s="23"/>
      <c r="E745" s="23"/>
      <c r="F745" s="23"/>
      <c r="G745" s="23"/>
      <c r="H745" s="23"/>
      <c r="I745" s="23"/>
      <c r="J745" s="23"/>
      <c r="L745" s="23"/>
      <c r="M745" s="23"/>
      <c r="N745" s="23"/>
      <c r="O745" s="23"/>
      <c r="P745" s="23"/>
      <c r="Q745" s="23"/>
      <c r="R745" s="23"/>
      <c r="S745" s="23"/>
      <c r="T745" s="23"/>
      <c r="U745" s="23"/>
      <c r="V745" s="23"/>
      <c r="W745" s="23"/>
      <c r="X745" s="23"/>
      <c r="Y745" s="23"/>
      <c r="Z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row>
    <row r="746" customFormat="false" ht="15.75" hidden="false" customHeight="true" outlineLevel="0" collapsed="false">
      <c r="A746" s="23"/>
      <c r="B746" s="23"/>
      <c r="C746" s="23"/>
      <c r="D746" s="23"/>
      <c r="E746" s="23"/>
      <c r="F746" s="23"/>
      <c r="G746" s="23"/>
      <c r="H746" s="23"/>
      <c r="I746" s="23"/>
      <c r="J746" s="23"/>
      <c r="L746" s="23"/>
      <c r="M746" s="23"/>
      <c r="N746" s="23"/>
      <c r="O746" s="23"/>
      <c r="P746" s="23"/>
      <c r="Q746" s="23"/>
      <c r="R746" s="23"/>
      <c r="S746" s="23"/>
      <c r="T746" s="23"/>
      <c r="U746" s="23"/>
      <c r="V746" s="23"/>
      <c r="W746" s="23"/>
      <c r="X746" s="23"/>
      <c r="Y746" s="23"/>
      <c r="Z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row>
    <row r="747" customFormat="false" ht="15.75" hidden="false" customHeight="true" outlineLevel="0" collapsed="false">
      <c r="A747" s="23"/>
      <c r="B747" s="23"/>
      <c r="C747" s="23"/>
      <c r="D747" s="23"/>
      <c r="E747" s="23"/>
      <c r="F747" s="23"/>
      <c r="G747" s="23"/>
      <c r="H747" s="23"/>
      <c r="I747" s="23"/>
      <c r="J747" s="23"/>
      <c r="L747" s="23"/>
      <c r="M747" s="23"/>
      <c r="N747" s="23"/>
      <c r="O747" s="23"/>
      <c r="P747" s="23"/>
      <c r="Q747" s="23"/>
      <c r="R747" s="23"/>
      <c r="S747" s="23"/>
      <c r="T747" s="23"/>
      <c r="U747" s="23"/>
      <c r="V747" s="23"/>
      <c r="W747" s="23"/>
      <c r="X747" s="23"/>
      <c r="Y747" s="23"/>
      <c r="Z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row>
    <row r="748" customFormat="false" ht="15.75" hidden="false" customHeight="true" outlineLevel="0" collapsed="false">
      <c r="A748" s="23"/>
      <c r="B748" s="23"/>
      <c r="C748" s="23"/>
      <c r="D748" s="23"/>
      <c r="E748" s="23"/>
      <c r="F748" s="23"/>
      <c r="G748" s="23"/>
      <c r="H748" s="23"/>
      <c r="I748" s="23"/>
      <c r="J748" s="23"/>
      <c r="L748" s="23"/>
      <c r="M748" s="23"/>
      <c r="N748" s="23"/>
      <c r="O748" s="23"/>
      <c r="P748" s="23"/>
      <c r="Q748" s="23"/>
      <c r="R748" s="23"/>
      <c r="S748" s="23"/>
      <c r="T748" s="23"/>
      <c r="U748" s="23"/>
      <c r="V748" s="23"/>
      <c r="W748" s="23"/>
      <c r="X748" s="23"/>
      <c r="Y748" s="23"/>
      <c r="Z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row>
    <row r="749" customFormat="false" ht="15.75" hidden="false" customHeight="true" outlineLevel="0" collapsed="false">
      <c r="A749" s="23"/>
      <c r="B749" s="23"/>
      <c r="C749" s="23"/>
      <c r="D749" s="23"/>
      <c r="E749" s="23"/>
      <c r="F749" s="23"/>
      <c r="G749" s="23"/>
      <c r="H749" s="23"/>
      <c r="I749" s="23"/>
      <c r="J749" s="23"/>
      <c r="L749" s="23"/>
      <c r="M749" s="23"/>
      <c r="N749" s="23"/>
      <c r="O749" s="23"/>
      <c r="P749" s="23"/>
      <c r="Q749" s="23"/>
      <c r="R749" s="23"/>
      <c r="S749" s="23"/>
      <c r="T749" s="23"/>
      <c r="U749" s="23"/>
      <c r="V749" s="23"/>
      <c r="W749" s="23"/>
      <c r="X749" s="23"/>
      <c r="Y749" s="23"/>
      <c r="Z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row>
    <row r="750" customFormat="false" ht="15.75" hidden="false" customHeight="true" outlineLevel="0" collapsed="false">
      <c r="A750" s="23"/>
      <c r="B750" s="23"/>
      <c r="C750" s="23"/>
      <c r="D750" s="23"/>
      <c r="E750" s="23"/>
      <c r="F750" s="23"/>
      <c r="G750" s="23"/>
      <c r="H750" s="23"/>
      <c r="I750" s="23"/>
      <c r="J750" s="23"/>
      <c r="L750" s="23"/>
      <c r="M750" s="23"/>
      <c r="N750" s="23"/>
      <c r="O750" s="23"/>
      <c r="P750" s="23"/>
      <c r="Q750" s="23"/>
      <c r="R750" s="23"/>
      <c r="S750" s="23"/>
      <c r="T750" s="23"/>
      <c r="U750" s="23"/>
      <c r="V750" s="23"/>
      <c r="W750" s="23"/>
      <c r="X750" s="23"/>
      <c r="Y750" s="23"/>
      <c r="Z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row>
    <row r="751" customFormat="false" ht="15.75" hidden="false" customHeight="true" outlineLevel="0" collapsed="false">
      <c r="A751" s="23"/>
      <c r="B751" s="23"/>
      <c r="C751" s="23"/>
      <c r="D751" s="23"/>
      <c r="E751" s="23"/>
      <c r="F751" s="23"/>
      <c r="G751" s="23"/>
      <c r="H751" s="23"/>
      <c r="I751" s="23"/>
      <c r="J751" s="23"/>
      <c r="L751" s="23"/>
      <c r="M751" s="23"/>
      <c r="N751" s="23"/>
      <c r="O751" s="23"/>
      <c r="P751" s="23"/>
      <c r="Q751" s="23"/>
      <c r="R751" s="23"/>
      <c r="S751" s="23"/>
      <c r="T751" s="23"/>
      <c r="U751" s="23"/>
      <c r="V751" s="23"/>
      <c r="W751" s="23"/>
      <c r="X751" s="23"/>
      <c r="Y751" s="23"/>
      <c r="Z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row>
    <row r="752" customFormat="false" ht="15.75" hidden="false" customHeight="true" outlineLevel="0" collapsed="false">
      <c r="A752" s="23"/>
      <c r="B752" s="23"/>
      <c r="C752" s="23"/>
      <c r="D752" s="23"/>
      <c r="E752" s="23"/>
      <c r="F752" s="23"/>
      <c r="G752" s="23"/>
      <c r="H752" s="23"/>
      <c r="I752" s="23"/>
      <c r="J752" s="23"/>
      <c r="L752" s="23"/>
      <c r="M752" s="23"/>
      <c r="N752" s="23"/>
      <c r="O752" s="23"/>
      <c r="P752" s="23"/>
      <c r="Q752" s="23"/>
      <c r="R752" s="23"/>
      <c r="S752" s="23"/>
      <c r="T752" s="23"/>
      <c r="U752" s="23"/>
      <c r="V752" s="23"/>
      <c r="W752" s="23"/>
      <c r="X752" s="23"/>
      <c r="Y752" s="23"/>
      <c r="Z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row>
    <row r="753" customFormat="false" ht="15.75" hidden="false" customHeight="true" outlineLevel="0" collapsed="false">
      <c r="A753" s="23"/>
      <c r="B753" s="23"/>
      <c r="C753" s="23"/>
      <c r="D753" s="23"/>
      <c r="E753" s="23"/>
      <c r="F753" s="23"/>
      <c r="G753" s="23"/>
      <c r="H753" s="23"/>
      <c r="I753" s="23"/>
      <c r="J753" s="23"/>
      <c r="L753" s="23"/>
      <c r="M753" s="23"/>
      <c r="N753" s="23"/>
      <c r="O753" s="23"/>
      <c r="P753" s="23"/>
      <c r="Q753" s="23"/>
      <c r="R753" s="23"/>
      <c r="S753" s="23"/>
      <c r="T753" s="23"/>
      <c r="U753" s="23"/>
      <c r="V753" s="23"/>
      <c r="W753" s="23"/>
      <c r="X753" s="23"/>
      <c r="Y753" s="23"/>
      <c r="Z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row>
    <row r="754" customFormat="false" ht="15.75" hidden="false" customHeight="true" outlineLevel="0" collapsed="false">
      <c r="A754" s="23"/>
      <c r="B754" s="23"/>
      <c r="C754" s="23"/>
      <c r="D754" s="23"/>
      <c r="E754" s="23"/>
      <c r="F754" s="23"/>
      <c r="G754" s="23"/>
      <c r="H754" s="23"/>
      <c r="I754" s="23"/>
      <c r="J754" s="23"/>
      <c r="L754" s="23"/>
      <c r="M754" s="23"/>
      <c r="N754" s="23"/>
      <c r="O754" s="23"/>
      <c r="P754" s="23"/>
      <c r="Q754" s="23"/>
      <c r="R754" s="23"/>
      <c r="S754" s="23"/>
      <c r="T754" s="23"/>
      <c r="U754" s="23"/>
      <c r="V754" s="23"/>
      <c r="W754" s="23"/>
      <c r="X754" s="23"/>
      <c r="Y754" s="23"/>
      <c r="Z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row>
    <row r="755" customFormat="false" ht="15.75" hidden="false" customHeight="true" outlineLevel="0" collapsed="false">
      <c r="A755" s="23"/>
      <c r="B755" s="23"/>
      <c r="C755" s="23"/>
      <c r="D755" s="23"/>
      <c r="E755" s="23"/>
      <c r="F755" s="23"/>
      <c r="G755" s="23"/>
      <c r="H755" s="23"/>
      <c r="I755" s="23"/>
      <c r="J755" s="23"/>
      <c r="L755" s="23"/>
      <c r="M755" s="23"/>
      <c r="N755" s="23"/>
      <c r="O755" s="23"/>
      <c r="P755" s="23"/>
      <c r="Q755" s="23"/>
      <c r="R755" s="23"/>
      <c r="S755" s="23"/>
      <c r="T755" s="23"/>
      <c r="U755" s="23"/>
      <c r="V755" s="23"/>
      <c r="W755" s="23"/>
      <c r="X755" s="23"/>
      <c r="Y755" s="23"/>
      <c r="Z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row>
    <row r="756" customFormat="false" ht="15.75" hidden="false" customHeight="true" outlineLevel="0" collapsed="false">
      <c r="A756" s="23"/>
      <c r="B756" s="23"/>
      <c r="C756" s="23"/>
      <c r="D756" s="23"/>
      <c r="E756" s="23"/>
      <c r="F756" s="23"/>
      <c r="G756" s="23"/>
      <c r="H756" s="23"/>
      <c r="I756" s="23"/>
      <c r="J756" s="23"/>
      <c r="L756" s="23"/>
      <c r="M756" s="23"/>
      <c r="N756" s="23"/>
      <c r="O756" s="23"/>
      <c r="P756" s="23"/>
      <c r="Q756" s="23"/>
      <c r="R756" s="23"/>
      <c r="S756" s="23"/>
      <c r="T756" s="23"/>
      <c r="U756" s="23"/>
      <c r="V756" s="23"/>
      <c r="W756" s="23"/>
      <c r="X756" s="23"/>
      <c r="Y756" s="23"/>
      <c r="Z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row>
    <row r="757" customFormat="false" ht="15.75" hidden="false" customHeight="true" outlineLevel="0" collapsed="false">
      <c r="A757" s="23"/>
      <c r="B757" s="23"/>
      <c r="C757" s="23"/>
      <c r="D757" s="23"/>
      <c r="E757" s="23"/>
      <c r="F757" s="23"/>
      <c r="G757" s="23"/>
      <c r="H757" s="23"/>
      <c r="I757" s="23"/>
      <c r="J757" s="23"/>
      <c r="L757" s="23"/>
      <c r="M757" s="23"/>
      <c r="N757" s="23"/>
      <c r="O757" s="23"/>
      <c r="P757" s="23"/>
      <c r="Q757" s="23"/>
      <c r="R757" s="23"/>
      <c r="S757" s="23"/>
      <c r="T757" s="23"/>
      <c r="U757" s="23"/>
      <c r="V757" s="23"/>
      <c r="W757" s="23"/>
      <c r="X757" s="23"/>
      <c r="Y757" s="23"/>
      <c r="Z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row>
    <row r="758" customFormat="false" ht="15.75" hidden="false" customHeight="true" outlineLevel="0" collapsed="false">
      <c r="A758" s="23"/>
      <c r="B758" s="23"/>
      <c r="C758" s="23"/>
      <c r="D758" s="23"/>
      <c r="E758" s="23"/>
      <c r="F758" s="23"/>
      <c r="G758" s="23"/>
      <c r="H758" s="23"/>
      <c r="I758" s="23"/>
      <c r="J758" s="23"/>
      <c r="L758" s="23"/>
      <c r="M758" s="23"/>
      <c r="N758" s="23"/>
      <c r="O758" s="23"/>
      <c r="P758" s="23"/>
      <c r="Q758" s="23"/>
      <c r="R758" s="23"/>
      <c r="S758" s="23"/>
      <c r="T758" s="23"/>
      <c r="U758" s="23"/>
      <c r="V758" s="23"/>
      <c r="W758" s="23"/>
      <c r="X758" s="23"/>
      <c r="Y758" s="23"/>
      <c r="Z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row>
    <row r="759" customFormat="false" ht="15.75" hidden="false" customHeight="true" outlineLevel="0" collapsed="false">
      <c r="A759" s="23"/>
      <c r="B759" s="23"/>
      <c r="C759" s="23"/>
      <c r="D759" s="23"/>
      <c r="E759" s="23"/>
      <c r="F759" s="23"/>
      <c r="G759" s="23"/>
      <c r="H759" s="23"/>
      <c r="I759" s="23"/>
      <c r="J759" s="23"/>
      <c r="L759" s="23"/>
      <c r="M759" s="23"/>
      <c r="N759" s="23"/>
      <c r="O759" s="23"/>
      <c r="P759" s="23"/>
      <c r="Q759" s="23"/>
      <c r="R759" s="23"/>
      <c r="S759" s="23"/>
      <c r="T759" s="23"/>
      <c r="U759" s="23"/>
      <c r="V759" s="23"/>
      <c r="W759" s="23"/>
      <c r="X759" s="23"/>
      <c r="Y759" s="23"/>
      <c r="Z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row>
    <row r="760" customFormat="false" ht="15.75" hidden="false" customHeight="true" outlineLevel="0" collapsed="false">
      <c r="A760" s="23"/>
      <c r="B760" s="23"/>
      <c r="C760" s="23"/>
      <c r="D760" s="23"/>
      <c r="E760" s="23"/>
      <c r="F760" s="23"/>
      <c r="G760" s="23"/>
      <c r="H760" s="23"/>
      <c r="I760" s="23"/>
      <c r="J760" s="23"/>
      <c r="L760" s="23"/>
      <c r="M760" s="23"/>
      <c r="N760" s="23"/>
      <c r="O760" s="23"/>
      <c r="P760" s="23"/>
      <c r="Q760" s="23"/>
      <c r="R760" s="23"/>
      <c r="S760" s="23"/>
      <c r="T760" s="23"/>
      <c r="U760" s="23"/>
      <c r="V760" s="23"/>
      <c r="W760" s="23"/>
      <c r="X760" s="23"/>
      <c r="Y760" s="23"/>
      <c r="Z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row>
    <row r="761" customFormat="false" ht="15.75" hidden="false" customHeight="true" outlineLevel="0" collapsed="false">
      <c r="A761" s="23"/>
      <c r="B761" s="23"/>
      <c r="C761" s="23"/>
      <c r="D761" s="23"/>
      <c r="E761" s="23"/>
      <c r="F761" s="23"/>
      <c r="G761" s="23"/>
      <c r="H761" s="23"/>
      <c r="I761" s="23"/>
      <c r="J761" s="23"/>
      <c r="L761" s="23"/>
      <c r="M761" s="23"/>
      <c r="N761" s="23"/>
      <c r="O761" s="23"/>
      <c r="P761" s="23"/>
      <c r="Q761" s="23"/>
      <c r="R761" s="23"/>
      <c r="S761" s="23"/>
      <c r="T761" s="23"/>
      <c r="U761" s="23"/>
      <c r="V761" s="23"/>
      <c r="W761" s="23"/>
      <c r="X761" s="23"/>
      <c r="Y761" s="23"/>
      <c r="Z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row>
    <row r="762" customFormat="false" ht="15.75" hidden="false" customHeight="true" outlineLevel="0" collapsed="false">
      <c r="A762" s="23"/>
      <c r="B762" s="23"/>
      <c r="C762" s="23"/>
      <c r="D762" s="23"/>
      <c r="E762" s="23"/>
      <c r="F762" s="23"/>
      <c r="G762" s="23"/>
      <c r="H762" s="23"/>
      <c r="I762" s="23"/>
      <c r="J762" s="23"/>
      <c r="L762" s="23"/>
      <c r="M762" s="23"/>
      <c r="N762" s="23"/>
      <c r="O762" s="23"/>
      <c r="P762" s="23"/>
      <c r="Q762" s="23"/>
      <c r="R762" s="23"/>
      <c r="S762" s="23"/>
      <c r="T762" s="23"/>
      <c r="U762" s="23"/>
      <c r="V762" s="23"/>
      <c r="W762" s="23"/>
      <c r="X762" s="23"/>
      <c r="Y762" s="23"/>
      <c r="Z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row>
    <row r="763" customFormat="false" ht="15.75" hidden="false" customHeight="true" outlineLevel="0" collapsed="false">
      <c r="A763" s="23"/>
      <c r="B763" s="23"/>
      <c r="C763" s="23"/>
      <c r="D763" s="23"/>
      <c r="E763" s="23"/>
      <c r="F763" s="23"/>
      <c r="G763" s="23"/>
      <c r="H763" s="23"/>
      <c r="I763" s="23"/>
      <c r="J763" s="23"/>
      <c r="L763" s="23"/>
      <c r="M763" s="23"/>
      <c r="N763" s="23"/>
      <c r="O763" s="23"/>
      <c r="P763" s="23"/>
      <c r="Q763" s="23"/>
      <c r="R763" s="23"/>
      <c r="S763" s="23"/>
      <c r="T763" s="23"/>
      <c r="U763" s="23"/>
      <c r="V763" s="23"/>
      <c r="W763" s="23"/>
      <c r="X763" s="23"/>
      <c r="Y763" s="23"/>
      <c r="Z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row>
    <row r="764" customFormat="false" ht="15.75" hidden="false" customHeight="true" outlineLevel="0" collapsed="false">
      <c r="A764" s="23"/>
      <c r="B764" s="23"/>
      <c r="C764" s="23"/>
      <c r="D764" s="23"/>
      <c r="E764" s="23"/>
      <c r="F764" s="23"/>
      <c r="G764" s="23"/>
      <c r="H764" s="23"/>
      <c r="I764" s="23"/>
      <c r="J764" s="23"/>
      <c r="L764" s="23"/>
      <c r="M764" s="23"/>
      <c r="N764" s="23"/>
      <c r="O764" s="23"/>
      <c r="P764" s="23"/>
      <c r="Q764" s="23"/>
      <c r="R764" s="23"/>
      <c r="S764" s="23"/>
      <c r="T764" s="23"/>
      <c r="U764" s="23"/>
      <c r="V764" s="23"/>
      <c r="W764" s="23"/>
      <c r="X764" s="23"/>
      <c r="Y764" s="23"/>
      <c r="Z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row>
    <row r="765" customFormat="false" ht="15.75" hidden="false" customHeight="true" outlineLevel="0" collapsed="false">
      <c r="A765" s="23"/>
      <c r="B765" s="23"/>
      <c r="C765" s="23"/>
      <c r="D765" s="23"/>
      <c r="E765" s="23"/>
      <c r="F765" s="23"/>
      <c r="G765" s="23"/>
      <c r="H765" s="23"/>
      <c r="I765" s="23"/>
      <c r="J765" s="23"/>
      <c r="L765" s="23"/>
      <c r="M765" s="23"/>
      <c r="N765" s="23"/>
      <c r="O765" s="23"/>
      <c r="P765" s="23"/>
      <c r="Q765" s="23"/>
      <c r="R765" s="23"/>
      <c r="S765" s="23"/>
      <c r="T765" s="23"/>
      <c r="U765" s="23"/>
      <c r="V765" s="23"/>
      <c r="W765" s="23"/>
      <c r="X765" s="23"/>
      <c r="Y765" s="23"/>
      <c r="Z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row>
    <row r="766" customFormat="false" ht="15.75" hidden="false" customHeight="true" outlineLevel="0" collapsed="false">
      <c r="A766" s="23"/>
      <c r="B766" s="23"/>
      <c r="C766" s="23"/>
      <c r="D766" s="23"/>
      <c r="E766" s="23"/>
      <c r="F766" s="23"/>
      <c r="G766" s="23"/>
      <c r="H766" s="23"/>
      <c r="I766" s="23"/>
      <c r="J766" s="23"/>
      <c r="L766" s="23"/>
      <c r="M766" s="23"/>
      <c r="N766" s="23"/>
      <c r="O766" s="23"/>
      <c r="P766" s="23"/>
      <c r="Q766" s="23"/>
      <c r="R766" s="23"/>
      <c r="S766" s="23"/>
      <c r="T766" s="23"/>
      <c r="U766" s="23"/>
      <c r="V766" s="23"/>
      <c r="W766" s="23"/>
      <c r="X766" s="23"/>
      <c r="Y766" s="23"/>
      <c r="Z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row>
    <row r="767" customFormat="false" ht="15.75" hidden="false" customHeight="true" outlineLevel="0" collapsed="false">
      <c r="A767" s="23"/>
      <c r="B767" s="23"/>
      <c r="C767" s="23"/>
      <c r="D767" s="23"/>
      <c r="E767" s="23"/>
      <c r="F767" s="23"/>
      <c r="G767" s="23"/>
      <c r="H767" s="23"/>
      <c r="I767" s="23"/>
      <c r="J767" s="23"/>
      <c r="L767" s="23"/>
      <c r="M767" s="23"/>
      <c r="N767" s="23"/>
      <c r="O767" s="23"/>
      <c r="P767" s="23"/>
      <c r="Q767" s="23"/>
      <c r="R767" s="23"/>
      <c r="S767" s="23"/>
      <c r="T767" s="23"/>
      <c r="U767" s="23"/>
      <c r="V767" s="23"/>
      <c r="W767" s="23"/>
      <c r="X767" s="23"/>
      <c r="Y767" s="23"/>
      <c r="Z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row>
    <row r="768" customFormat="false" ht="15.75" hidden="false" customHeight="true" outlineLevel="0" collapsed="false">
      <c r="A768" s="23"/>
      <c r="B768" s="23"/>
      <c r="C768" s="23"/>
      <c r="D768" s="23"/>
      <c r="E768" s="23"/>
      <c r="F768" s="23"/>
      <c r="G768" s="23"/>
      <c r="H768" s="23"/>
      <c r="I768" s="23"/>
      <c r="J768" s="23"/>
      <c r="L768" s="23"/>
      <c r="M768" s="23"/>
      <c r="N768" s="23"/>
      <c r="O768" s="23"/>
      <c r="P768" s="23"/>
      <c r="Q768" s="23"/>
      <c r="R768" s="23"/>
      <c r="S768" s="23"/>
      <c r="T768" s="23"/>
      <c r="U768" s="23"/>
      <c r="V768" s="23"/>
      <c r="W768" s="23"/>
      <c r="X768" s="23"/>
      <c r="Y768" s="23"/>
      <c r="Z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row>
    <row r="769" customFormat="false" ht="15.75" hidden="false" customHeight="true" outlineLevel="0" collapsed="false">
      <c r="A769" s="23"/>
      <c r="B769" s="23"/>
      <c r="C769" s="23"/>
      <c r="D769" s="23"/>
      <c r="E769" s="23"/>
      <c r="F769" s="23"/>
      <c r="G769" s="23"/>
      <c r="H769" s="23"/>
      <c r="I769" s="23"/>
      <c r="J769" s="23"/>
      <c r="L769" s="23"/>
      <c r="M769" s="23"/>
      <c r="N769" s="23"/>
      <c r="O769" s="23"/>
      <c r="P769" s="23"/>
      <c r="Q769" s="23"/>
      <c r="R769" s="23"/>
      <c r="S769" s="23"/>
      <c r="T769" s="23"/>
      <c r="U769" s="23"/>
      <c r="V769" s="23"/>
      <c r="W769" s="23"/>
      <c r="X769" s="23"/>
      <c r="Y769" s="23"/>
      <c r="Z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row>
    <row r="770" customFormat="false" ht="15.75" hidden="false" customHeight="true" outlineLevel="0" collapsed="false">
      <c r="A770" s="23"/>
      <c r="B770" s="23"/>
      <c r="C770" s="23"/>
      <c r="D770" s="23"/>
      <c r="E770" s="23"/>
      <c r="F770" s="23"/>
      <c r="G770" s="23"/>
      <c r="H770" s="23"/>
      <c r="I770" s="23"/>
      <c r="J770" s="23"/>
      <c r="L770" s="23"/>
      <c r="M770" s="23"/>
      <c r="N770" s="23"/>
      <c r="O770" s="23"/>
      <c r="P770" s="23"/>
      <c r="Q770" s="23"/>
      <c r="R770" s="23"/>
      <c r="S770" s="23"/>
      <c r="T770" s="23"/>
      <c r="U770" s="23"/>
      <c r="V770" s="23"/>
      <c r="W770" s="23"/>
      <c r="X770" s="23"/>
      <c r="Y770" s="23"/>
      <c r="Z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row>
    <row r="771" customFormat="false" ht="15.75" hidden="false" customHeight="true" outlineLevel="0" collapsed="false">
      <c r="A771" s="23"/>
      <c r="B771" s="23"/>
      <c r="C771" s="23"/>
      <c r="D771" s="23"/>
      <c r="E771" s="23"/>
      <c r="F771" s="23"/>
      <c r="G771" s="23"/>
      <c r="H771" s="23"/>
      <c r="I771" s="23"/>
      <c r="J771" s="23"/>
      <c r="L771" s="23"/>
      <c r="M771" s="23"/>
      <c r="N771" s="23"/>
      <c r="O771" s="23"/>
      <c r="P771" s="23"/>
      <c r="Q771" s="23"/>
      <c r="R771" s="23"/>
      <c r="S771" s="23"/>
      <c r="T771" s="23"/>
      <c r="U771" s="23"/>
      <c r="V771" s="23"/>
      <c r="W771" s="23"/>
      <c r="X771" s="23"/>
      <c r="Y771" s="23"/>
      <c r="Z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row>
    <row r="772" customFormat="false" ht="15.75" hidden="false" customHeight="true" outlineLevel="0" collapsed="false">
      <c r="A772" s="23"/>
      <c r="B772" s="23"/>
      <c r="C772" s="23"/>
      <c r="D772" s="23"/>
      <c r="E772" s="23"/>
      <c r="F772" s="23"/>
      <c r="G772" s="23"/>
      <c r="H772" s="23"/>
      <c r="I772" s="23"/>
      <c r="J772" s="23"/>
      <c r="L772" s="23"/>
      <c r="M772" s="23"/>
      <c r="N772" s="23"/>
      <c r="O772" s="23"/>
      <c r="P772" s="23"/>
      <c r="Q772" s="23"/>
      <c r="R772" s="23"/>
      <c r="S772" s="23"/>
      <c r="T772" s="23"/>
      <c r="U772" s="23"/>
      <c r="V772" s="23"/>
      <c r="W772" s="23"/>
      <c r="X772" s="23"/>
      <c r="Y772" s="23"/>
      <c r="Z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row>
    <row r="773" customFormat="false" ht="15.75" hidden="false" customHeight="true" outlineLevel="0" collapsed="false">
      <c r="A773" s="23"/>
      <c r="B773" s="23"/>
      <c r="C773" s="23"/>
      <c r="D773" s="23"/>
      <c r="E773" s="23"/>
      <c r="F773" s="23"/>
      <c r="G773" s="23"/>
      <c r="H773" s="23"/>
      <c r="I773" s="23"/>
      <c r="J773" s="23"/>
      <c r="L773" s="23"/>
      <c r="M773" s="23"/>
      <c r="N773" s="23"/>
      <c r="O773" s="23"/>
      <c r="P773" s="23"/>
      <c r="Q773" s="23"/>
      <c r="R773" s="23"/>
      <c r="S773" s="23"/>
      <c r="T773" s="23"/>
      <c r="U773" s="23"/>
      <c r="V773" s="23"/>
      <c r="W773" s="23"/>
      <c r="X773" s="23"/>
      <c r="Y773" s="23"/>
      <c r="Z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row>
    <row r="774" customFormat="false" ht="15.75" hidden="false" customHeight="true" outlineLevel="0" collapsed="false">
      <c r="A774" s="23"/>
      <c r="B774" s="23"/>
      <c r="C774" s="23"/>
      <c r="D774" s="23"/>
      <c r="E774" s="23"/>
      <c r="F774" s="23"/>
      <c r="G774" s="23"/>
      <c r="H774" s="23"/>
      <c r="I774" s="23"/>
      <c r="J774" s="23"/>
      <c r="L774" s="23"/>
      <c r="M774" s="23"/>
      <c r="N774" s="23"/>
      <c r="O774" s="23"/>
      <c r="P774" s="23"/>
      <c r="Q774" s="23"/>
      <c r="R774" s="23"/>
      <c r="S774" s="23"/>
      <c r="T774" s="23"/>
      <c r="U774" s="23"/>
      <c r="V774" s="23"/>
      <c r="W774" s="23"/>
      <c r="X774" s="23"/>
      <c r="Y774" s="23"/>
      <c r="Z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row>
    <row r="775" customFormat="false" ht="15.75" hidden="false" customHeight="true" outlineLevel="0" collapsed="false">
      <c r="A775" s="23"/>
      <c r="B775" s="23"/>
      <c r="C775" s="23"/>
      <c r="D775" s="23"/>
      <c r="E775" s="23"/>
      <c r="F775" s="23"/>
      <c r="G775" s="23"/>
      <c r="H775" s="23"/>
      <c r="I775" s="23"/>
      <c r="J775" s="23"/>
      <c r="L775" s="23"/>
      <c r="M775" s="23"/>
      <c r="N775" s="23"/>
      <c r="O775" s="23"/>
      <c r="P775" s="23"/>
      <c r="Q775" s="23"/>
      <c r="R775" s="23"/>
      <c r="S775" s="23"/>
      <c r="T775" s="23"/>
      <c r="U775" s="23"/>
      <c r="V775" s="23"/>
      <c r="W775" s="23"/>
      <c r="X775" s="23"/>
      <c r="Y775" s="23"/>
      <c r="Z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row>
    <row r="776" customFormat="false" ht="15.75" hidden="false" customHeight="true" outlineLevel="0" collapsed="false">
      <c r="A776" s="23"/>
      <c r="B776" s="23"/>
      <c r="C776" s="23"/>
      <c r="D776" s="23"/>
      <c r="E776" s="23"/>
      <c r="F776" s="23"/>
      <c r="G776" s="23"/>
      <c r="H776" s="23"/>
      <c r="I776" s="23"/>
      <c r="J776" s="23"/>
      <c r="L776" s="23"/>
      <c r="M776" s="23"/>
      <c r="N776" s="23"/>
      <c r="O776" s="23"/>
      <c r="P776" s="23"/>
      <c r="Q776" s="23"/>
      <c r="R776" s="23"/>
      <c r="S776" s="23"/>
      <c r="T776" s="23"/>
      <c r="U776" s="23"/>
      <c r="V776" s="23"/>
      <c r="W776" s="23"/>
      <c r="X776" s="23"/>
      <c r="Y776" s="23"/>
      <c r="Z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row>
    <row r="777" customFormat="false" ht="15.75" hidden="false" customHeight="true" outlineLevel="0" collapsed="false">
      <c r="A777" s="23"/>
      <c r="B777" s="23"/>
      <c r="C777" s="23"/>
      <c r="D777" s="23"/>
      <c r="E777" s="23"/>
      <c r="F777" s="23"/>
      <c r="G777" s="23"/>
      <c r="H777" s="23"/>
      <c r="I777" s="23"/>
      <c r="J777" s="23"/>
      <c r="L777" s="23"/>
      <c r="M777" s="23"/>
      <c r="N777" s="23"/>
      <c r="O777" s="23"/>
      <c r="P777" s="23"/>
      <c r="Q777" s="23"/>
      <c r="R777" s="23"/>
      <c r="S777" s="23"/>
      <c r="T777" s="23"/>
      <c r="U777" s="23"/>
      <c r="V777" s="23"/>
      <c r="W777" s="23"/>
      <c r="X777" s="23"/>
      <c r="Y777" s="23"/>
      <c r="Z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row>
    <row r="778" customFormat="false" ht="15.75" hidden="false" customHeight="true" outlineLevel="0" collapsed="false">
      <c r="A778" s="23"/>
      <c r="B778" s="23"/>
      <c r="C778" s="23"/>
      <c r="D778" s="23"/>
      <c r="E778" s="23"/>
      <c r="F778" s="23"/>
      <c r="G778" s="23"/>
      <c r="H778" s="23"/>
      <c r="I778" s="23"/>
      <c r="J778" s="23"/>
      <c r="L778" s="23"/>
      <c r="M778" s="23"/>
      <c r="N778" s="23"/>
      <c r="O778" s="23"/>
      <c r="P778" s="23"/>
      <c r="Q778" s="23"/>
      <c r="R778" s="23"/>
      <c r="S778" s="23"/>
      <c r="T778" s="23"/>
      <c r="U778" s="23"/>
      <c r="V778" s="23"/>
      <c r="W778" s="23"/>
      <c r="X778" s="23"/>
      <c r="Y778" s="23"/>
      <c r="Z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row>
    <row r="779" customFormat="false" ht="15.75" hidden="false" customHeight="true" outlineLevel="0" collapsed="false">
      <c r="A779" s="23"/>
      <c r="B779" s="23"/>
      <c r="C779" s="23"/>
      <c r="D779" s="23"/>
      <c r="E779" s="23"/>
      <c r="F779" s="23"/>
      <c r="G779" s="23"/>
      <c r="H779" s="23"/>
      <c r="I779" s="23"/>
      <c r="J779" s="23"/>
      <c r="L779" s="23"/>
      <c r="M779" s="23"/>
      <c r="N779" s="23"/>
      <c r="O779" s="23"/>
      <c r="P779" s="23"/>
      <c r="Q779" s="23"/>
      <c r="R779" s="23"/>
      <c r="S779" s="23"/>
      <c r="T779" s="23"/>
      <c r="U779" s="23"/>
      <c r="V779" s="23"/>
      <c r="W779" s="23"/>
      <c r="X779" s="23"/>
      <c r="Y779" s="23"/>
      <c r="Z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row>
    <row r="780" customFormat="false" ht="15.75" hidden="false" customHeight="true" outlineLevel="0" collapsed="false">
      <c r="A780" s="23"/>
      <c r="B780" s="23"/>
      <c r="C780" s="23"/>
      <c r="D780" s="23"/>
      <c r="E780" s="23"/>
      <c r="F780" s="23"/>
      <c r="G780" s="23"/>
      <c r="H780" s="23"/>
      <c r="I780" s="23"/>
      <c r="J780" s="23"/>
      <c r="L780" s="23"/>
      <c r="M780" s="23"/>
      <c r="N780" s="23"/>
      <c r="O780" s="23"/>
      <c r="P780" s="23"/>
      <c r="Q780" s="23"/>
      <c r="R780" s="23"/>
      <c r="S780" s="23"/>
      <c r="T780" s="23"/>
      <c r="U780" s="23"/>
      <c r="V780" s="23"/>
      <c r="W780" s="23"/>
      <c r="X780" s="23"/>
      <c r="Y780" s="23"/>
      <c r="Z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row>
    <row r="781" customFormat="false" ht="15.75" hidden="false" customHeight="true" outlineLevel="0" collapsed="false">
      <c r="A781" s="23"/>
      <c r="B781" s="23"/>
      <c r="C781" s="23"/>
      <c r="D781" s="23"/>
      <c r="E781" s="23"/>
      <c r="F781" s="23"/>
      <c r="G781" s="23"/>
      <c r="H781" s="23"/>
      <c r="I781" s="23"/>
      <c r="J781" s="23"/>
      <c r="L781" s="23"/>
      <c r="M781" s="23"/>
      <c r="N781" s="23"/>
      <c r="O781" s="23"/>
      <c r="P781" s="23"/>
      <c r="Q781" s="23"/>
      <c r="R781" s="23"/>
      <c r="S781" s="23"/>
      <c r="T781" s="23"/>
      <c r="U781" s="23"/>
      <c r="V781" s="23"/>
      <c r="W781" s="23"/>
      <c r="X781" s="23"/>
      <c r="Y781" s="23"/>
      <c r="Z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row>
    <row r="782" customFormat="false" ht="15.75" hidden="false" customHeight="true" outlineLevel="0" collapsed="false">
      <c r="A782" s="23"/>
      <c r="B782" s="23"/>
      <c r="C782" s="23"/>
      <c r="D782" s="23"/>
      <c r="E782" s="23"/>
      <c r="F782" s="23"/>
      <c r="G782" s="23"/>
      <c r="H782" s="23"/>
      <c r="I782" s="23"/>
      <c r="J782" s="23"/>
      <c r="L782" s="23"/>
      <c r="M782" s="23"/>
      <c r="N782" s="23"/>
      <c r="O782" s="23"/>
      <c r="P782" s="23"/>
      <c r="Q782" s="23"/>
      <c r="R782" s="23"/>
      <c r="S782" s="23"/>
      <c r="T782" s="23"/>
      <c r="U782" s="23"/>
      <c r="V782" s="23"/>
      <c r="W782" s="23"/>
      <c r="X782" s="23"/>
      <c r="Y782" s="23"/>
      <c r="Z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row>
    <row r="783" customFormat="false" ht="15.75" hidden="false" customHeight="true" outlineLevel="0" collapsed="false">
      <c r="A783" s="23"/>
      <c r="B783" s="23"/>
      <c r="C783" s="23"/>
      <c r="D783" s="23"/>
      <c r="E783" s="23"/>
      <c r="F783" s="23"/>
      <c r="G783" s="23"/>
      <c r="H783" s="23"/>
      <c r="I783" s="23"/>
      <c r="J783" s="23"/>
      <c r="L783" s="23"/>
      <c r="M783" s="23"/>
      <c r="N783" s="23"/>
      <c r="O783" s="23"/>
      <c r="P783" s="23"/>
      <c r="Q783" s="23"/>
      <c r="R783" s="23"/>
      <c r="S783" s="23"/>
      <c r="T783" s="23"/>
      <c r="U783" s="23"/>
      <c r="V783" s="23"/>
      <c r="W783" s="23"/>
      <c r="X783" s="23"/>
      <c r="Y783" s="23"/>
      <c r="Z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row>
    <row r="784" customFormat="false" ht="15.75" hidden="false" customHeight="true" outlineLevel="0" collapsed="false">
      <c r="A784" s="23"/>
      <c r="B784" s="23"/>
      <c r="C784" s="23"/>
      <c r="D784" s="23"/>
      <c r="E784" s="23"/>
      <c r="F784" s="23"/>
      <c r="G784" s="23"/>
      <c r="H784" s="23"/>
      <c r="I784" s="23"/>
      <c r="J784" s="23"/>
      <c r="L784" s="23"/>
      <c r="M784" s="23"/>
      <c r="N784" s="23"/>
      <c r="O784" s="23"/>
      <c r="P784" s="23"/>
      <c r="Q784" s="23"/>
      <c r="R784" s="23"/>
      <c r="S784" s="23"/>
      <c r="T784" s="23"/>
      <c r="U784" s="23"/>
      <c r="V784" s="23"/>
      <c r="W784" s="23"/>
      <c r="X784" s="23"/>
      <c r="Y784" s="23"/>
      <c r="Z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row>
    <row r="785" customFormat="false" ht="15.75" hidden="false" customHeight="true" outlineLevel="0" collapsed="false">
      <c r="A785" s="23"/>
      <c r="B785" s="23"/>
      <c r="C785" s="23"/>
      <c r="D785" s="23"/>
      <c r="E785" s="23"/>
      <c r="F785" s="23"/>
      <c r="G785" s="23"/>
      <c r="H785" s="23"/>
      <c r="I785" s="23"/>
      <c r="J785" s="23"/>
      <c r="L785" s="23"/>
      <c r="M785" s="23"/>
      <c r="N785" s="23"/>
      <c r="O785" s="23"/>
      <c r="P785" s="23"/>
      <c r="Q785" s="23"/>
      <c r="R785" s="23"/>
      <c r="S785" s="23"/>
      <c r="T785" s="23"/>
      <c r="U785" s="23"/>
      <c r="V785" s="23"/>
      <c r="W785" s="23"/>
      <c r="X785" s="23"/>
      <c r="Y785" s="23"/>
      <c r="Z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row>
    <row r="786" customFormat="false" ht="15.75" hidden="false" customHeight="true" outlineLevel="0" collapsed="false">
      <c r="A786" s="23"/>
      <c r="B786" s="23"/>
      <c r="C786" s="23"/>
      <c r="D786" s="23"/>
      <c r="E786" s="23"/>
      <c r="F786" s="23"/>
      <c r="G786" s="23"/>
      <c r="H786" s="23"/>
      <c r="I786" s="23"/>
      <c r="J786" s="23"/>
      <c r="L786" s="23"/>
      <c r="M786" s="23"/>
      <c r="N786" s="23"/>
      <c r="O786" s="23"/>
      <c r="P786" s="23"/>
      <c r="Q786" s="23"/>
      <c r="R786" s="23"/>
      <c r="S786" s="23"/>
      <c r="T786" s="23"/>
      <c r="U786" s="23"/>
      <c r="V786" s="23"/>
      <c r="W786" s="23"/>
      <c r="X786" s="23"/>
      <c r="Y786" s="23"/>
      <c r="Z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row>
    <row r="787" customFormat="false" ht="15.75" hidden="false" customHeight="true" outlineLevel="0" collapsed="false">
      <c r="A787" s="23"/>
      <c r="B787" s="23"/>
      <c r="C787" s="23"/>
      <c r="D787" s="23"/>
      <c r="E787" s="23"/>
      <c r="F787" s="23"/>
      <c r="G787" s="23"/>
      <c r="H787" s="23"/>
      <c r="I787" s="23"/>
      <c r="J787" s="23"/>
      <c r="L787" s="23"/>
      <c r="M787" s="23"/>
      <c r="N787" s="23"/>
      <c r="O787" s="23"/>
      <c r="P787" s="23"/>
      <c r="Q787" s="23"/>
      <c r="R787" s="23"/>
      <c r="S787" s="23"/>
      <c r="T787" s="23"/>
      <c r="U787" s="23"/>
      <c r="V787" s="23"/>
      <c r="W787" s="23"/>
      <c r="X787" s="23"/>
      <c r="Y787" s="23"/>
      <c r="Z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row>
    <row r="788" customFormat="false" ht="15.75" hidden="false" customHeight="true" outlineLevel="0" collapsed="false">
      <c r="A788" s="23"/>
      <c r="B788" s="23"/>
      <c r="C788" s="23"/>
      <c r="D788" s="23"/>
      <c r="E788" s="23"/>
      <c r="F788" s="23"/>
      <c r="G788" s="23"/>
      <c r="H788" s="23"/>
      <c r="I788" s="23"/>
      <c r="J788" s="23"/>
      <c r="L788" s="23"/>
      <c r="M788" s="23"/>
      <c r="N788" s="23"/>
      <c r="O788" s="23"/>
      <c r="P788" s="23"/>
      <c r="Q788" s="23"/>
      <c r="R788" s="23"/>
      <c r="S788" s="23"/>
      <c r="T788" s="23"/>
      <c r="U788" s="23"/>
      <c r="V788" s="23"/>
      <c r="W788" s="23"/>
      <c r="X788" s="23"/>
      <c r="Y788" s="23"/>
      <c r="Z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row>
    <row r="789" customFormat="false" ht="15.75" hidden="false" customHeight="true" outlineLevel="0" collapsed="false">
      <c r="A789" s="23"/>
      <c r="B789" s="23"/>
      <c r="C789" s="23"/>
      <c r="D789" s="23"/>
      <c r="E789" s="23"/>
      <c r="F789" s="23"/>
      <c r="G789" s="23"/>
      <c r="H789" s="23"/>
      <c r="I789" s="23"/>
      <c r="J789" s="23"/>
      <c r="L789" s="23"/>
      <c r="M789" s="23"/>
      <c r="N789" s="23"/>
      <c r="O789" s="23"/>
      <c r="P789" s="23"/>
      <c r="Q789" s="23"/>
      <c r="R789" s="23"/>
      <c r="S789" s="23"/>
      <c r="T789" s="23"/>
      <c r="U789" s="23"/>
      <c r="V789" s="23"/>
      <c r="W789" s="23"/>
      <c r="X789" s="23"/>
      <c r="Y789" s="23"/>
      <c r="Z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row>
    <row r="790" customFormat="false" ht="15.75" hidden="false" customHeight="true" outlineLevel="0" collapsed="false">
      <c r="A790" s="23"/>
      <c r="B790" s="23"/>
      <c r="C790" s="23"/>
      <c r="D790" s="23"/>
      <c r="E790" s="23"/>
      <c r="F790" s="23"/>
      <c r="G790" s="23"/>
      <c r="H790" s="23"/>
      <c r="I790" s="23"/>
      <c r="J790" s="23"/>
      <c r="L790" s="23"/>
      <c r="M790" s="23"/>
      <c r="N790" s="23"/>
      <c r="O790" s="23"/>
      <c r="P790" s="23"/>
      <c r="Q790" s="23"/>
      <c r="R790" s="23"/>
      <c r="S790" s="23"/>
      <c r="T790" s="23"/>
      <c r="U790" s="23"/>
      <c r="V790" s="23"/>
      <c r="W790" s="23"/>
      <c r="X790" s="23"/>
      <c r="Y790" s="23"/>
      <c r="Z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row>
    <row r="791" customFormat="false" ht="15.75" hidden="false" customHeight="true" outlineLevel="0" collapsed="false">
      <c r="A791" s="23"/>
      <c r="B791" s="23"/>
      <c r="C791" s="23"/>
      <c r="D791" s="23"/>
      <c r="E791" s="23"/>
      <c r="F791" s="23"/>
      <c r="G791" s="23"/>
      <c r="H791" s="23"/>
      <c r="I791" s="23"/>
      <c r="J791" s="23"/>
      <c r="L791" s="23"/>
      <c r="M791" s="23"/>
      <c r="N791" s="23"/>
      <c r="O791" s="23"/>
      <c r="P791" s="23"/>
      <c r="Q791" s="23"/>
      <c r="R791" s="23"/>
      <c r="S791" s="23"/>
      <c r="T791" s="23"/>
      <c r="U791" s="23"/>
      <c r="V791" s="23"/>
      <c r="W791" s="23"/>
      <c r="X791" s="23"/>
      <c r="Y791" s="23"/>
      <c r="Z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row>
    <row r="792" customFormat="false" ht="15.75" hidden="false" customHeight="true" outlineLevel="0" collapsed="false">
      <c r="A792" s="23"/>
      <c r="B792" s="23"/>
      <c r="C792" s="23"/>
      <c r="D792" s="23"/>
      <c r="E792" s="23"/>
      <c r="F792" s="23"/>
      <c r="G792" s="23"/>
      <c r="H792" s="23"/>
      <c r="I792" s="23"/>
      <c r="J792" s="23"/>
      <c r="L792" s="23"/>
      <c r="M792" s="23"/>
      <c r="N792" s="23"/>
      <c r="O792" s="23"/>
      <c r="P792" s="23"/>
      <c r="Q792" s="23"/>
      <c r="R792" s="23"/>
      <c r="S792" s="23"/>
      <c r="T792" s="23"/>
      <c r="U792" s="23"/>
      <c r="V792" s="23"/>
      <c r="W792" s="23"/>
      <c r="X792" s="23"/>
      <c r="Y792" s="23"/>
      <c r="Z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row>
    <row r="793" customFormat="false" ht="15.75" hidden="false" customHeight="true" outlineLevel="0" collapsed="false">
      <c r="A793" s="23"/>
      <c r="B793" s="23"/>
      <c r="C793" s="23"/>
      <c r="D793" s="23"/>
      <c r="E793" s="23"/>
      <c r="F793" s="23"/>
      <c r="G793" s="23"/>
      <c r="H793" s="23"/>
      <c r="I793" s="23"/>
      <c r="J793" s="23"/>
      <c r="L793" s="23"/>
      <c r="M793" s="23"/>
      <c r="N793" s="23"/>
      <c r="O793" s="23"/>
      <c r="P793" s="23"/>
      <c r="Q793" s="23"/>
      <c r="R793" s="23"/>
      <c r="S793" s="23"/>
      <c r="T793" s="23"/>
      <c r="U793" s="23"/>
      <c r="V793" s="23"/>
      <c r="W793" s="23"/>
      <c r="X793" s="23"/>
      <c r="Y793" s="23"/>
      <c r="Z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row>
    <row r="794" customFormat="false" ht="15.75" hidden="false" customHeight="true" outlineLevel="0" collapsed="false">
      <c r="A794" s="23"/>
      <c r="B794" s="23"/>
      <c r="C794" s="23"/>
      <c r="D794" s="23"/>
      <c r="E794" s="23"/>
      <c r="F794" s="23"/>
      <c r="G794" s="23"/>
      <c r="H794" s="23"/>
      <c r="I794" s="23"/>
      <c r="J794" s="23"/>
      <c r="L794" s="23"/>
      <c r="M794" s="23"/>
      <c r="N794" s="23"/>
      <c r="O794" s="23"/>
      <c r="P794" s="23"/>
      <c r="Q794" s="23"/>
      <c r="R794" s="23"/>
      <c r="S794" s="23"/>
      <c r="T794" s="23"/>
      <c r="U794" s="23"/>
      <c r="V794" s="23"/>
      <c r="W794" s="23"/>
      <c r="X794" s="23"/>
      <c r="Y794" s="23"/>
      <c r="Z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row>
    <row r="795" customFormat="false" ht="15.75" hidden="false" customHeight="true" outlineLevel="0" collapsed="false">
      <c r="A795" s="23"/>
      <c r="B795" s="23"/>
      <c r="C795" s="23"/>
      <c r="D795" s="23"/>
      <c r="E795" s="23"/>
      <c r="F795" s="23"/>
      <c r="G795" s="23"/>
      <c r="H795" s="23"/>
      <c r="I795" s="23"/>
      <c r="J795" s="23"/>
      <c r="L795" s="23"/>
      <c r="M795" s="23"/>
      <c r="N795" s="23"/>
      <c r="O795" s="23"/>
      <c r="P795" s="23"/>
      <c r="Q795" s="23"/>
      <c r="R795" s="23"/>
      <c r="S795" s="23"/>
      <c r="T795" s="23"/>
      <c r="U795" s="23"/>
      <c r="V795" s="23"/>
      <c r="W795" s="23"/>
      <c r="X795" s="23"/>
      <c r="Y795" s="23"/>
      <c r="Z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row>
    <row r="796" customFormat="false" ht="15.75" hidden="false" customHeight="true" outlineLevel="0" collapsed="false">
      <c r="A796" s="23"/>
      <c r="B796" s="23"/>
      <c r="C796" s="23"/>
      <c r="D796" s="23"/>
      <c r="E796" s="23"/>
      <c r="F796" s="23"/>
      <c r="G796" s="23"/>
      <c r="H796" s="23"/>
      <c r="I796" s="23"/>
      <c r="J796" s="23"/>
      <c r="L796" s="23"/>
      <c r="M796" s="23"/>
      <c r="N796" s="23"/>
      <c r="O796" s="23"/>
      <c r="P796" s="23"/>
      <c r="Q796" s="23"/>
      <c r="R796" s="23"/>
      <c r="S796" s="23"/>
      <c r="T796" s="23"/>
      <c r="U796" s="23"/>
      <c r="V796" s="23"/>
      <c r="W796" s="23"/>
      <c r="X796" s="23"/>
      <c r="Y796" s="23"/>
      <c r="Z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row>
    <row r="797" customFormat="false" ht="15.75" hidden="false" customHeight="true" outlineLevel="0" collapsed="false">
      <c r="A797" s="23"/>
      <c r="B797" s="23"/>
      <c r="C797" s="23"/>
      <c r="D797" s="23"/>
      <c r="E797" s="23"/>
      <c r="F797" s="23"/>
      <c r="G797" s="23"/>
      <c r="H797" s="23"/>
      <c r="I797" s="23"/>
      <c r="J797" s="23"/>
      <c r="L797" s="23"/>
      <c r="M797" s="23"/>
      <c r="N797" s="23"/>
      <c r="O797" s="23"/>
      <c r="P797" s="23"/>
      <c r="Q797" s="23"/>
      <c r="R797" s="23"/>
      <c r="S797" s="23"/>
      <c r="T797" s="23"/>
      <c r="U797" s="23"/>
      <c r="V797" s="23"/>
      <c r="W797" s="23"/>
      <c r="X797" s="23"/>
      <c r="Y797" s="23"/>
      <c r="Z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row>
    <row r="798" customFormat="false" ht="15.75" hidden="false" customHeight="true" outlineLevel="0" collapsed="false">
      <c r="A798" s="23"/>
      <c r="B798" s="23"/>
      <c r="C798" s="23"/>
      <c r="D798" s="23"/>
      <c r="E798" s="23"/>
      <c r="F798" s="23"/>
      <c r="G798" s="23"/>
      <c r="H798" s="23"/>
      <c r="I798" s="23"/>
      <c r="J798" s="23"/>
      <c r="L798" s="23"/>
      <c r="M798" s="23"/>
      <c r="N798" s="23"/>
      <c r="O798" s="23"/>
      <c r="P798" s="23"/>
      <c r="Q798" s="23"/>
      <c r="R798" s="23"/>
      <c r="S798" s="23"/>
      <c r="T798" s="23"/>
      <c r="U798" s="23"/>
      <c r="V798" s="23"/>
      <c r="W798" s="23"/>
      <c r="X798" s="23"/>
      <c r="Y798" s="23"/>
      <c r="Z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row>
    <row r="799" customFormat="false" ht="15.75" hidden="false" customHeight="true" outlineLevel="0" collapsed="false">
      <c r="A799" s="23"/>
      <c r="B799" s="23"/>
      <c r="C799" s="23"/>
      <c r="D799" s="23"/>
      <c r="E799" s="23"/>
      <c r="F799" s="23"/>
      <c r="G799" s="23"/>
      <c r="H799" s="23"/>
      <c r="I799" s="23"/>
      <c r="J799" s="23"/>
      <c r="L799" s="23"/>
      <c r="M799" s="23"/>
      <c r="N799" s="23"/>
      <c r="O799" s="23"/>
      <c r="P799" s="23"/>
      <c r="Q799" s="23"/>
      <c r="R799" s="23"/>
      <c r="S799" s="23"/>
      <c r="T799" s="23"/>
      <c r="U799" s="23"/>
      <c r="V799" s="23"/>
      <c r="W799" s="23"/>
      <c r="X799" s="23"/>
      <c r="Y799" s="23"/>
      <c r="Z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row>
    <row r="800" customFormat="false" ht="15.75" hidden="false" customHeight="true" outlineLevel="0" collapsed="false">
      <c r="A800" s="23"/>
      <c r="B800" s="23"/>
      <c r="C800" s="23"/>
      <c r="D800" s="23"/>
      <c r="E800" s="23"/>
      <c r="F800" s="23"/>
      <c r="G800" s="23"/>
      <c r="H800" s="23"/>
      <c r="I800" s="23"/>
      <c r="J800" s="23"/>
      <c r="L800" s="23"/>
      <c r="M800" s="23"/>
      <c r="N800" s="23"/>
      <c r="O800" s="23"/>
      <c r="P800" s="23"/>
      <c r="Q800" s="23"/>
      <c r="R800" s="23"/>
      <c r="S800" s="23"/>
      <c r="T800" s="23"/>
      <c r="U800" s="23"/>
      <c r="V800" s="23"/>
      <c r="W800" s="23"/>
      <c r="X800" s="23"/>
      <c r="Y800" s="23"/>
      <c r="Z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row>
    <row r="801" customFormat="false" ht="15.75" hidden="false" customHeight="true" outlineLevel="0" collapsed="false">
      <c r="A801" s="23"/>
      <c r="B801" s="23"/>
      <c r="C801" s="23"/>
      <c r="D801" s="23"/>
      <c r="E801" s="23"/>
      <c r="F801" s="23"/>
      <c r="G801" s="23"/>
      <c r="H801" s="23"/>
      <c r="I801" s="23"/>
      <c r="J801" s="23"/>
      <c r="L801" s="23"/>
      <c r="M801" s="23"/>
      <c r="N801" s="23"/>
      <c r="O801" s="23"/>
      <c r="P801" s="23"/>
      <c r="Q801" s="23"/>
      <c r="R801" s="23"/>
      <c r="S801" s="23"/>
      <c r="T801" s="23"/>
      <c r="U801" s="23"/>
      <c r="V801" s="23"/>
      <c r="W801" s="23"/>
      <c r="X801" s="23"/>
      <c r="Y801" s="23"/>
      <c r="Z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row>
    <row r="802" customFormat="false" ht="15.75" hidden="false" customHeight="true" outlineLevel="0" collapsed="false">
      <c r="A802" s="23"/>
      <c r="B802" s="23"/>
      <c r="C802" s="23"/>
      <c r="D802" s="23"/>
      <c r="E802" s="23"/>
      <c r="F802" s="23"/>
      <c r="G802" s="23"/>
      <c r="H802" s="23"/>
      <c r="I802" s="23"/>
      <c r="J802" s="23"/>
      <c r="L802" s="23"/>
      <c r="M802" s="23"/>
      <c r="N802" s="23"/>
      <c r="O802" s="23"/>
      <c r="P802" s="23"/>
      <c r="Q802" s="23"/>
      <c r="R802" s="23"/>
      <c r="S802" s="23"/>
      <c r="T802" s="23"/>
      <c r="U802" s="23"/>
      <c r="V802" s="23"/>
      <c r="W802" s="23"/>
      <c r="X802" s="23"/>
      <c r="Y802" s="23"/>
      <c r="Z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row>
    <row r="803" customFormat="false" ht="15.75" hidden="false" customHeight="true" outlineLevel="0" collapsed="false">
      <c r="A803" s="23"/>
      <c r="B803" s="23"/>
      <c r="C803" s="23"/>
      <c r="D803" s="23"/>
      <c r="E803" s="23"/>
      <c r="F803" s="23"/>
      <c r="G803" s="23"/>
      <c r="H803" s="23"/>
      <c r="I803" s="23"/>
      <c r="J803" s="23"/>
      <c r="L803" s="23"/>
      <c r="M803" s="23"/>
      <c r="N803" s="23"/>
      <c r="O803" s="23"/>
      <c r="P803" s="23"/>
      <c r="Q803" s="23"/>
      <c r="R803" s="23"/>
      <c r="S803" s="23"/>
      <c r="T803" s="23"/>
      <c r="U803" s="23"/>
      <c r="V803" s="23"/>
      <c r="W803" s="23"/>
      <c r="X803" s="23"/>
      <c r="Y803" s="23"/>
      <c r="Z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row>
    <row r="804" customFormat="false" ht="15.75" hidden="false" customHeight="true" outlineLevel="0" collapsed="false">
      <c r="A804" s="23"/>
      <c r="B804" s="23"/>
      <c r="C804" s="23"/>
      <c r="D804" s="23"/>
      <c r="E804" s="23"/>
      <c r="F804" s="23"/>
      <c r="G804" s="23"/>
      <c r="H804" s="23"/>
      <c r="I804" s="23"/>
      <c r="J804" s="23"/>
      <c r="L804" s="23"/>
      <c r="M804" s="23"/>
      <c r="N804" s="23"/>
      <c r="O804" s="23"/>
      <c r="P804" s="23"/>
      <c r="Q804" s="23"/>
      <c r="R804" s="23"/>
      <c r="S804" s="23"/>
      <c r="T804" s="23"/>
      <c r="U804" s="23"/>
      <c r="V804" s="23"/>
      <c r="W804" s="23"/>
      <c r="X804" s="23"/>
      <c r="Y804" s="23"/>
      <c r="Z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row>
    <row r="805" customFormat="false" ht="15.75" hidden="false" customHeight="true" outlineLevel="0" collapsed="false">
      <c r="A805" s="23"/>
      <c r="B805" s="23"/>
      <c r="C805" s="23"/>
      <c r="D805" s="23"/>
      <c r="E805" s="23"/>
      <c r="F805" s="23"/>
      <c r="G805" s="23"/>
      <c r="H805" s="23"/>
      <c r="I805" s="23"/>
      <c r="J805" s="23"/>
      <c r="L805" s="23"/>
      <c r="M805" s="23"/>
      <c r="N805" s="23"/>
      <c r="O805" s="23"/>
      <c r="P805" s="23"/>
      <c r="Q805" s="23"/>
      <c r="R805" s="23"/>
      <c r="S805" s="23"/>
      <c r="T805" s="23"/>
      <c r="U805" s="23"/>
      <c r="V805" s="23"/>
      <c r="W805" s="23"/>
      <c r="X805" s="23"/>
      <c r="Y805" s="23"/>
      <c r="Z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row>
    <row r="806" customFormat="false" ht="15.75" hidden="false" customHeight="true" outlineLevel="0" collapsed="false">
      <c r="A806" s="23"/>
      <c r="B806" s="23"/>
      <c r="C806" s="23"/>
      <c r="D806" s="23"/>
      <c r="E806" s="23"/>
      <c r="F806" s="23"/>
      <c r="G806" s="23"/>
      <c r="H806" s="23"/>
      <c r="I806" s="23"/>
      <c r="J806" s="23"/>
      <c r="L806" s="23"/>
      <c r="M806" s="23"/>
      <c r="N806" s="23"/>
      <c r="O806" s="23"/>
      <c r="P806" s="23"/>
      <c r="Q806" s="23"/>
      <c r="R806" s="23"/>
      <c r="S806" s="23"/>
      <c r="T806" s="23"/>
      <c r="U806" s="23"/>
      <c r="V806" s="23"/>
      <c r="W806" s="23"/>
      <c r="X806" s="23"/>
      <c r="Y806" s="23"/>
      <c r="Z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row>
    <row r="807" customFormat="false" ht="15.75" hidden="false" customHeight="true" outlineLevel="0" collapsed="false">
      <c r="A807" s="23"/>
      <c r="B807" s="23"/>
      <c r="C807" s="23"/>
      <c r="D807" s="23"/>
      <c r="E807" s="23"/>
      <c r="F807" s="23"/>
      <c r="G807" s="23"/>
      <c r="H807" s="23"/>
      <c r="I807" s="23"/>
      <c r="J807" s="23"/>
      <c r="L807" s="23"/>
      <c r="M807" s="23"/>
      <c r="N807" s="23"/>
      <c r="O807" s="23"/>
      <c r="P807" s="23"/>
      <c r="Q807" s="23"/>
      <c r="R807" s="23"/>
      <c r="S807" s="23"/>
      <c r="T807" s="23"/>
      <c r="U807" s="23"/>
      <c r="V807" s="23"/>
      <c r="W807" s="23"/>
      <c r="X807" s="23"/>
      <c r="Y807" s="23"/>
      <c r="Z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row>
    <row r="808" customFormat="false" ht="15.75" hidden="false" customHeight="true" outlineLevel="0" collapsed="false">
      <c r="A808" s="23"/>
      <c r="B808" s="23"/>
      <c r="C808" s="23"/>
      <c r="D808" s="23"/>
      <c r="E808" s="23"/>
      <c r="F808" s="23"/>
      <c r="G808" s="23"/>
      <c r="H808" s="23"/>
      <c r="I808" s="23"/>
      <c r="J808" s="23"/>
      <c r="L808" s="23"/>
      <c r="M808" s="23"/>
      <c r="N808" s="23"/>
      <c r="O808" s="23"/>
      <c r="P808" s="23"/>
      <c r="Q808" s="23"/>
      <c r="R808" s="23"/>
      <c r="S808" s="23"/>
      <c r="T808" s="23"/>
      <c r="U808" s="23"/>
      <c r="V808" s="23"/>
      <c r="W808" s="23"/>
      <c r="X808" s="23"/>
      <c r="Y808" s="23"/>
      <c r="Z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row>
    <row r="809" customFormat="false" ht="15.75" hidden="false" customHeight="true" outlineLevel="0" collapsed="false">
      <c r="A809" s="23"/>
      <c r="B809" s="23"/>
      <c r="C809" s="23"/>
      <c r="D809" s="23"/>
      <c r="E809" s="23"/>
      <c r="F809" s="23"/>
      <c r="G809" s="23"/>
      <c r="H809" s="23"/>
      <c r="I809" s="23"/>
      <c r="J809" s="23"/>
      <c r="L809" s="23"/>
      <c r="M809" s="23"/>
      <c r="N809" s="23"/>
      <c r="O809" s="23"/>
      <c r="P809" s="23"/>
      <c r="Q809" s="23"/>
      <c r="R809" s="23"/>
      <c r="S809" s="23"/>
      <c r="T809" s="23"/>
      <c r="U809" s="23"/>
      <c r="V809" s="23"/>
      <c r="W809" s="23"/>
      <c r="X809" s="23"/>
      <c r="Y809" s="23"/>
      <c r="Z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row>
    <row r="810" customFormat="false" ht="15.75" hidden="false" customHeight="true" outlineLevel="0" collapsed="false">
      <c r="A810" s="23"/>
      <c r="B810" s="23"/>
      <c r="C810" s="23"/>
      <c r="D810" s="23"/>
      <c r="E810" s="23"/>
      <c r="F810" s="23"/>
      <c r="G810" s="23"/>
      <c r="H810" s="23"/>
      <c r="I810" s="23"/>
      <c r="J810" s="23"/>
      <c r="L810" s="23"/>
      <c r="M810" s="23"/>
      <c r="N810" s="23"/>
      <c r="O810" s="23"/>
      <c r="P810" s="23"/>
      <c r="Q810" s="23"/>
      <c r="R810" s="23"/>
      <c r="S810" s="23"/>
      <c r="T810" s="23"/>
      <c r="U810" s="23"/>
      <c r="V810" s="23"/>
      <c r="W810" s="23"/>
      <c r="X810" s="23"/>
      <c r="Y810" s="23"/>
      <c r="Z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row>
    <row r="811" customFormat="false" ht="15.75" hidden="false" customHeight="true" outlineLevel="0" collapsed="false">
      <c r="A811" s="23"/>
      <c r="B811" s="23"/>
      <c r="C811" s="23"/>
      <c r="D811" s="23"/>
      <c r="E811" s="23"/>
      <c r="F811" s="23"/>
      <c r="G811" s="23"/>
      <c r="H811" s="23"/>
      <c r="I811" s="23"/>
      <c r="J811" s="23"/>
      <c r="L811" s="23"/>
      <c r="M811" s="23"/>
      <c r="N811" s="23"/>
      <c r="O811" s="23"/>
      <c r="P811" s="23"/>
      <c r="Q811" s="23"/>
      <c r="R811" s="23"/>
      <c r="S811" s="23"/>
      <c r="T811" s="23"/>
      <c r="U811" s="23"/>
      <c r="V811" s="23"/>
      <c r="W811" s="23"/>
      <c r="X811" s="23"/>
      <c r="Y811" s="23"/>
      <c r="Z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row>
    <row r="812" customFormat="false" ht="15.75" hidden="false" customHeight="true" outlineLevel="0" collapsed="false">
      <c r="A812" s="23"/>
      <c r="B812" s="23"/>
      <c r="C812" s="23"/>
      <c r="D812" s="23"/>
      <c r="E812" s="23"/>
      <c r="F812" s="23"/>
      <c r="G812" s="23"/>
      <c r="H812" s="23"/>
      <c r="I812" s="23"/>
      <c r="J812" s="23"/>
      <c r="L812" s="23"/>
      <c r="M812" s="23"/>
      <c r="N812" s="23"/>
      <c r="O812" s="23"/>
      <c r="P812" s="23"/>
      <c r="Q812" s="23"/>
      <c r="R812" s="23"/>
      <c r="S812" s="23"/>
      <c r="T812" s="23"/>
      <c r="U812" s="23"/>
      <c r="V812" s="23"/>
      <c r="W812" s="23"/>
      <c r="X812" s="23"/>
      <c r="Y812" s="23"/>
      <c r="Z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row>
    <row r="813" customFormat="false" ht="15.75" hidden="false" customHeight="true" outlineLevel="0" collapsed="false">
      <c r="A813" s="23"/>
      <c r="B813" s="23"/>
      <c r="C813" s="23"/>
      <c r="D813" s="23"/>
      <c r="E813" s="23"/>
      <c r="F813" s="23"/>
      <c r="G813" s="23"/>
      <c r="H813" s="23"/>
      <c r="I813" s="23"/>
      <c r="J813" s="23"/>
      <c r="L813" s="23"/>
      <c r="M813" s="23"/>
      <c r="N813" s="23"/>
      <c r="O813" s="23"/>
      <c r="P813" s="23"/>
      <c r="Q813" s="23"/>
      <c r="R813" s="23"/>
      <c r="S813" s="23"/>
      <c r="T813" s="23"/>
      <c r="U813" s="23"/>
      <c r="V813" s="23"/>
      <c r="W813" s="23"/>
      <c r="X813" s="23"/>
      <c r="Y813" s="23"/>
      <c r="Z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row>
    <row r="814" customFormat="false" ht="15.75" hidden="false" customHeight="true" outlineLevel="0" collapsed="false">
      <c r="A814" s="23"/>
      <c r="B814" s="23"/>
      <c r="C814" s="23"/>
      <c r="D814" s="23"/>
      <c r="E814" s="23"/>
      <c r="F814" s="23"/>
      <c r="G814" s="23"/>
      <c r="H814" s="23"/>
      <c r="I814" s="23"/>
      <c r="J814" s="23"/>
      <c r="L814" s="23"/>
      <c r="M814" s="23"/>
      <c r="N814" s="23"/>
      <c r="O814" s="23"/>
      <c r="P814" s="23"/>
      <c r="Q814" s="23"/>
      <c r="R814" s="23"/>
      <c r="S814" s="23"/>
      <c r="T814" s="23"/>
      <c r="U814" s="23"/>
      <c r="V814" s="23"/>
      <c r="W814" s="23"/>
      <c r="X814" s="23"/>
      <c r="Y814" s="23"/>
      <c r="Z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row>
    <row r="815" customFormat="false" ht="15.75" hidden="false" customHeight="true" outlineLevel="0" collapsed="false">
      <c r="A815" s="23"/>
      <c r="B815" s="23"/>
      <c r="C815" s="23"/>
      <c r="D815" s="23"/>
      <c r="E815" s="23"/>
      <c r="F815" s="23"/>
      <c r="G815" s="23"/>
      <c r="H815" s="23"/>
      <c r="I815" s="23"/>
      <c r="J815" s="23"/>
      <c r="L815" s="23"/>
      <c r="M815" s="23"/>
      <c r="N815" s="23"/>
      <c r="O815" s="23"/>
      <c r="P815" s="23"/>
      <c r="Q815" s="23"/>
      <c r="R815" s="23"/>
      <c r="S815" s="23"/>
      <c r="T815" s="23"/>
      <c r="U815" s="23"/>
      <c r="V815" s="23"/>
      <c r="W815" s="23"/>
      <c r="X815" s="23"/>
      <c r="Y815" s="23"/>
      <c r="Z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row>
    <row r="816" customFormat="false" ht="15.75" hidden="false" customHeight="true" outlineLevel="0" collapsed="false">
      <c r="A816" s="23"/>
      <c r="B816" s="23"/>
      <c r="C816" s="23"/>
      <c r="D816" s="23"/>
      <c r="E816" s="23"/>
      <c r="F816" s="23"/>
      <c r="G816" s="23"/>
      <c r="H816" s="23"/>
      <c r="I816" s="23"/>
      <c r="J816" s="23"/>
      <c r="L816" s="23"/>
      <c r="M816" s="23"/>
      <c r="N816" s="23"/>
      <c r="O816" s="23"/>
      <c r="P816" s="23"/>
      <c r="Q816" s="23"/>
      <c r="R816" s="23"/>
      <c r="S816" s="23"/>
      <c r="T816" s="23"/>
      <c r="U816" s="23"/>
      <c r="V816" s="23"/>
      <c r="W816" s="23"/>
      <c r="X816" s="23"/>
      <c r="Y816" s="23"/>
      <c r="Z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row>
    <row r="817" customFormat="false" ht="15.75" hidden="false" customHeight="true" outlineLevel="0" collapsed="false">
      <c r="A817" s="23"/>
      <c r="B817" s="23"/>
      <c r="C817" s="23"/>
      <c r="D817" s="23"/>
      <c r="E817" s="23"/>
      <c r="F817" s="23"/>
      <c r="G817" s="23"/>
      <c r="H817" s="23"/>
      <c r="I817" s="23"/>
      <c r="J817" s="23"/>
      <c r="L817" s="23"/>
      <c r="M817" s="23"/>
      <c r="N817" s="23"/>
      <c r="O817" s="23"/>
      <c r="P817" s="23"/>
      <c r="Q817" s="23"/>
      <c r="R817" s="23"/>
      <c r="S817" s="23"/>
      <c r="T817" s="23"/>
      <c r="U817" s="23"/>
      <c r="V817" s="23"/>
      <c r="W817" s="23"/>
      <c r="X817" s="23"/>
      <c r="Y817" s="23"/>
      <c r="Z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row>
    <row r="818" customFormat="false" ht="15.75" hidden="false" customHeight="true" outlineLevel="0" collapsed="false">
      <c r="A818" s="23"/>
      <c r="B818" s="23"/>
      <c r="C818" s="23"/>
      <c r="D818" s="23"/>
      <c r="E818" s="23"/>
      <c r="F818" s="23"/>
      <c r="G818" s="23"/>
      <c r="H818" s="23"/>
      <c r="I818" s="23"/>
      <c r="J818" s="23"/>
      <c r="L818" s="23"/>
      <c r="M818" s="23"/>
      <c r="N818" s="23"/>
      <c r="O818" s="23"/>
      <c r="P818" s="23"/>
      <c r="Q818" s="23"/>
      <c r="R818" s="23"/>
      <c r="S818" s="23"/>
      <c r="T818" s="23"/>
      <c r="U818" s="23"/>
      <c r="V818" s="23"/>
      <c r="W818" s="23"/>
      <c r="X818" s="23"/>
      <c r="Y818" s="23"/>
      <c r="Z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row>
    <row r="819" customFormat="false" ht="15.75" hidden="false" customHeight="true" outlineLevel="0" collapsed="false">
      <c r="A819" s="23"/>
      <c r="B819" s="23"/>
      <c r="C819" s="23"/>
      <c r="D819" s="23"/>
      <c r="E819" s="23"/>
      <c r="F819" s="23"/>
      <c r="G819" s="23"/>
      <c r="H819" s="23"/>
      <c r="I819" s="23"/>
      <c r="J819" s="23"/>
      <c r="L819" s="23"/>
      <c r="M819" s="23"/>
      <c r="N819" s="23"/>
      <c r="O819" s="23"/>
      <c r="P819" s="23"/>
      <c r="Q819" s="23"/>
      <c r="R819" s="23"/>
      <c r="S819" s="23"/>
      <c r="T819" s="23"/>
      <c r="U819" s="23"/>
      <c r="V819" s="23"/>
      <c r="W819" s="23"/>
      <c r="X819" s="23"/>
      <c r="Y819" s="23"/>
      <c r="Z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row>
    <row r="820" customFormat="false" ht="15.75" hidden="false" customHeight="true" outlineLevel="0" collapsed="false">
      <c r="A820" s="23"/>
      <c r="B820" s="23"/>
      <c r="C820" s="23"/>
      <c r="D820" s="23"/>
      <c r="E820" s="23"/>
      <c r="F820" s="23"/>
      <c r="G820" s="23"/>
      <c r="H820" s="23"/>
      <c r="I820" s="23"/>
      <c r="J820" s="23"/>
      <c r="L820" s="23"/>
      <c r="M820" s="23"/>
      <c r="N820" s="23"/>
      <c r="O820" s="23"/>
      <c r="P820" s="23"/>
      <c r="Q820" s="23"/>
      <c r="R820" s="23"/>
      <c r="S820" s="23"/>
      <c r="T820" s="23"/>
      <c r="U820" s="23"/>
      <c r="V820" s="23"/>
      <c r="W820" s="23"/>
      <c r="X820" s="23"/>
      <c r="Y820" s="23"/>
      <c r="Z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row>
    <row r="821" customFormat="false" ht="15.75" hidden="false" customHeight="true" outlineLevel="0" collapsed="false">
      <c r="A821" s="23"/>
      <c r="B821" s="23"/>
      <c r="C821" s="23"/>
      <c r="D821" s="23"/>
      <c r="E821" s="23"/>
      <c r="F821" s="23"/>
      <c r="G821" s="23"/>
      <c r="H821" s="23"/>
      <c r="I821" s="23"/>
      <c r="J821" s="23"/>
      <c r="L821" s="23"/>
      <c r="M821" s="23"/>
      <c r="N821" s="23"/>
      <c r="O821" s="23"/>
      <c r="P821" s="23"/>
      <c r="Q821" s="23"/>
      <c r="R821" s="23"/>
      <c r="S821" s="23"/>
      <c r="T821" s="23"/>
      <c r="U821" s="23"/>
      <c r="V821" s="23"/>
      <c r="W821" s="23"/>
      <c r="X821" s="23"/>
      <c r="Y821" s="23"/>
      <c r="Z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row>
    <row r="822" customFormat="false" ht="15.75" hidden="false" customHeight="true" outlineLevel="0" collapsed="false">
      <c r="A822" s="23"/>
      <c r="B822" s="23"/>
      <c r="C822" s="23"/>
      <c r="D822" s="23"/>
      <c r="E822" s="23"/>
      <c r="F822" s="23"/>
      <c r="G822" s="23"/>
      <c r="H822" s="23"/>
      <c r="I822" s="23"/>
      <c r="J822" s="23"/>
      <c r="L822" s="23"/>
      <c r="M822" s="23"/>
      <c r="N822" s="23"/>
      <c r="O822" s="23"/>
      <c r="P822" s="23"/>
      <c r="Q822" s="23"/>
      <c r="R822" s="23"/>
      <c r="S822" s="23"/>
      <c r="T822" s="23"/>
      <c r="U822" s="23"/>
      <c r="V822" s="23"/>
      <c r="W822" s="23"/>
      <c r="X822" s="23"/>
      <c r="Y822" s="23"/>
      <c r="Z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row>
    <row r="823" customFormat="false" ht="15.75" hidden="false" customHeight="true" outlineLevel="0" collapsed="false">
      <c r="A823" s="23"/>
      <c r="B823" s="23"/>
      <c r="C823" s="23"/>
      <c r="D823" s="23"/>
      <c r="E823" s="23"/>
      <c r="F823" s="23"/>
      <c r="G823" s="23"/>
      <c r="H823" s="23"/>
      <c r="I823" s="23"/>
      <c r="J823" s="23"/>
      <c r="L823" s="23"/>
      <c r="M823" s="23"/>
      <c r="N823" s="23"/>
      <c r="O823" s="23"/>
      <c r="P823" s="23"/>
      <c r="Q823" s="23"/>
      <c r="R823" s="23"/>
      <c r="S823" s="23"/>
      <c r="T823" s="23"/>
      <c r="U823" s="23"/>
      <c r="V823" s="23"/>
      <c r="W823" s="23"/>
      <c r="X823" s="23"/>
      <c r="Y823" s="23"/>
      <c r="Z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row>
    <row r="824" customFormat="false" ht="15.75" hidden="false" customHeight="true" outlineLevel="0" collapsed="false">
      <c r="A824" s="23"/>
      <c r="B824" s="23"/>
      <c r="C824" s="23"/>
      <c r="D824" s="23"/>
      <c r="E824" s="23"/>
      <c r="F824" s="23"/>
      <c r="G824" s="23"/>
      <c r="H824" s="23"/>
      <c r="I824" s="23"/>
      <c r="J824" s="23"/>
      <c r="L824" s="23"/>
      <c r="M824" s="23"/>
      <c r="N824" s="23"/>
      <c r="O824" s="23"/>
      <c r="P824" s="23"/>
      <c r="Q824" s="23"/>
      <c r="R824" s="23"/>
      <c r="S824" s="23"/>
      <c r="T824" s="23"/>
      <c r="U824" s="23"/>
      <c r="V824" s="23"/>
      <c r="W824" s="23"/>
      <c r="X824" s="23"/>
      <c r="Y824" s="23"/>
      <c r="Z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row>
    <row r="825" customFormat="false" ht="15.75" hidden="false" customHeight="true" outlineLevel="0" collapsed="false">
      <c r="A825" s="23"/>
      <c r="B825" s="23"/>
      <c r="C825" s="23"/>
      <c r="D825" s="23"/>
      <c r="E825" s="23"/>
      <c r="F825" s="23"/>
      <c r="G825" s="23"/>
      <c r="H825" s="23"/>
      <c r="I825" s="23"/>
      <c r="J825" s="23"/>
      <c r="L825" s="23"/>
      <c r="M825" s="23"/>
      <c r="N825" s="23"/>
      <c r="O825" s="23"/>
      <c r="P825" s="23"/>
      <c r="Q825" s="23"/>
      <c r="R825" s="23"/>
      <c r="S825" s="23"/>
      <c r="T825" s="23"/>
      <c r="U825" s="23"/>
      <c r="V825" s="23"/>
      <c r="W825" s="23"/>
      <c r="X825" s="23"/>
      <c r="Y825" s="23"/>
      <c r="Z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row>
    <row r="826" customFormat="false" ht="15.75" hidden="false" customHeight="true" outlineLevel="0" collapsed="false">
      <c r="A826" s="23"/>
      <c r="B826" s="23"/>
      <c r="C826" s="23"/>
      <c r="D826" s="23"/>
      <c r="E826" s="23"/>
      <c r="F826" s="23"/>
      <c r="G826" s="23"/>
      <c r="H826" s="23"/>
      <c r="I826" s="23"/>
      <c r="J826" s="23"/>
      <c r="L826" s="23"/>
      <c r="M826" s="23"/>
      <c r="N826" s="23"/>
      <c r="O826" s="23"/>
      <c r="P826" s="23"/>
      <c r="Q826" s="23"/>
      <c r="R826" s="23"/>
      <c r="S826" s="23"/>
      <c r="T826" s="23"/>
      <c r="U826" s="23"/>
      <c r="V826" s="23"/>
      <c r="W826" s="23"/>
      <c r="X826" s="23"/>
      <c r="Y826" s="23"/>
      <c r="Z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row>
    <row r="827" customFormat="false" ht="15.75" hidden="false" customHeight="true" outlineLevel="0" collapsed="false">
      <c r="A827" s="23"/>
      <c r="B827" s="23"/>
      <c r="C827" s="23"/>
      <c r="D827" s="23"/>
      <c r="E827" s="23"/>
      <c r="F827" s="23"/>
      <c r="G827" s="23"/>
      <c r="H827" s="23"/>
      <c r="I827" s="23"/>
      <c r="J827" s="23"/>
      <c r="L827" s="23"/>
      <c r="M827" s="23"/>
      <c r="N827" s="23"/>
      <c r="O827" s="23"/>
      <c r="P827" s="23"/>
      <c r="Q827" s="23"/>
      <c r="R827" s="23"/>
      <c r="S827" s="23"/>
      <c r="T827" s="23"/>
      <c r="U827" s="23"/>
      <c r="V827" s="23"/>
      <c r="W827" s="23"/>
      <c r="X827" s="23"/>
      <c r="Y827" s="23"/>
      <c r="Z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row>
    <row r="828" customFormat="false" ht="15.75" hidden="false" customHeight="true" outlineLevel="0" collapsed="false">
      <c r="A828" s="23"/>
      <c r="B828" s="23"/>
      <c r="C828" s="23"/>
      <c r="D828" s="23"/>
      <c r="E828" s="23"/>
      <c r="F828" s="23"/>
      <c r="G828" s="23"/>
      <c r="H828" s="23"/>
      <c r="I828" s="23"/>
      <c r="J828" s="23"/>
      <c r="L828" s="23"/>
      <c r="M828" s="23"/>
      <c r="N828" s="23"/>
      <c r="O828" s="23"/>
      <c r="P828" s="23"/>
      <c r="Q828" s="23"/>
      <c r="R828" s="23"/>
      <c r="S828" s="23"/>
      <c r="T828" s="23"/>
      <c r="U828" s="23"/>
      <c r="V828" s="23"/>
      <c r="W828" s="23"/>
      <c r="X828" s="23"/>
      <c r="Y828" s="23"/>
      <c r="Z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row>
    <row r="829" customFormat="false" ht="15.75" hidden="false" customHeight="true" outlineLevel="0" collapsed="false">
      <c r="A829" s="23"/>
      <c r="B829" s="23"/>
      <c r="C829" s="23"/>
      <c r="D829" s="23"/>
      <c r="E829" s="23"/>
      <c r="F829" s="23"/>
      <c r="G829" s="23"/>
      <c r="H829" s="23"/>
      <c r="I829" s="23"/>
      <c r="J829" s="23"/>
      <c r="L829" s="23"/>
      <c r="M829" s="23"/>
      <c r="N829" s="23"/>
      <c r="O829" s="23"/>
      <c r="P829" s="23"/>
      <c r="Q829" s="23"/>
      <c r="R829" s="23"/>
      <c r="S829" s="23"/>
      <c r="T829" s="23"/>
      <c r="U829" s="23"/>
      <c r="V829" s="23"/>
      <c r="W829" s="23"/>
      <c r="X829" s="23"/>
      <c r="Y829" s="23"/>
      <c r="Z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row>
    <row r="830" customFormat="false" ht="15.75" hidden="false" customHeight="true" outlineLevel="0" collapsed="false">
      <c r="A830" s="23"/>
      <c r="B830" s="23"/>
      <c r="C830" s="23"/>
      <c r="D830" s="23"/>
      <c r="E830" s="23"/>
      <c r="F830" s="23"/>
      <c r="G830" s="23"/>
      <c r="H830" s="23"/>
      <c r="I830" s="23"/>
      <c r="J830" s="23"/>
      <c r="L830" s="23"/>
      <c r="M830" s="23"/>
      <c r="N830" s="23"/>
      <c r="O830" s="23"/>
      <c r="P830" s="23"/>
      <c r="Q830" s="23"/>
      <c r="R830" s="23"/>
      <c r="S830" s="23"/>
      <c r="T830" s="23"/>
      <c r="U830" s="23"/>
      <c r="V830" s="23"/>
      <c r="W830" s="23"/>
      <c r="X830" s="23"/>
      <c r="Y830" s="23"/>
      <c r="Z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row>
    <row r="831" customFormat="false" ht="15.75" hidden="false" customHeight="true" outlineLevel="0" collapsed="false">
      <c r="A831" s="23"/>
      <c r="B831" s="23"/>
      <c r="C831" s="23"/>
      <c r="D831" s="23"/>
      <c r="E831" s="23"/>
      <c r="F831" s="23"/>
      <c r="G831" s="23"/>
      <c r="H831" s="23"/>
      <c r="I831" s="23"/>
      <c r="J831" s="23"/>
      <c r="L831" s="23"/>
      <c r="M831" s="23"/>
      <c r="N831" s="23"/>
      <c r="O831" s="23"/>
      <c r="P831" s="23"/>
      <c r="Q831" s="23"/>
      <c r="R831" s="23"/>
      <c r="S831" s="23"/>
      <c r="T831" s="23"/>
      <c r="U831" s="23"/>
      <c r="V831" s="23"/>
      <c r="W831" s="23"/>
      <c r="X831" s="23"/>
      <c r="Y831" s="23"/>
      <c r="Z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row>
    <row r="832" customFormat="false" ht="15.75" hidden="false" customHeight="true" outlineLevel="0" collapsed="false">
      <c r="A832" s="23"/>
      <c r="B832" s="23"/>
      <c r="C832" s="23"/>
      <c r="D832" s="23"/>
      <c r="E832" s="23"/>
      <c r="F832" s="23"/>
      <c r="G832" s="23"/>
      <c r="H832" s="23"/>
      <c r="I832" s="23"/>
      <c r="J832" s="23"/>
      <c r="L832" s="23"/>
      <c r="M832" s="23"/>
      <c r="N832" s="23"/>
      <c r="O832" s="23"/>
      <c r="P832" s="23"/>
      <c r="Q832" s="23"/>
      <c r="R832" s="23"/>
      <c r="S832" s="23"/>
      <c r="T832" s="23"/>
      <c r="U832" s="23"/>
      <c r="V832" s="23"/>
      <c r="W832" s="23"/>
      <c r="X832" s="23"/>
      <c r="Y832" s="23"/>
      <c r="Z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row>
    <row r="833" customFormat="false" ht="15.75" hidden="false" customHeight="true" outlineLevel="0" collapsed="false">
      <c r="A833" s="23"/>
      <c r="B833" s="23"/>
      <c r="C833" s="23"/>
      <c r="D833" s="23"/>
      <c r="E833" s="23"/>
      <c r="F833" s="23"/>
      <c r="G833" s="23"/>
      <c r="H833" s="23"/>
      <c r="I833" s="23"/>
      <c r="J833" s="23"/>
      <c r="L833" s="23"/>
      <c r="M833" s="23"/>
      <c r="N833" s="23"/>
      <c r="O833" s="23"/>
      <c r="P833" s="23"/>
      <c r="Q833" s="23"/>
      <c r="R833" s="23"/>
      <c r="S833" s="23"/>
      <c r="T833" s="23"/>
      <c r="U833" s="23"/>
      <c r="V833" s="23"/>
      <c r="W833" s="23"/>
      <c r="X833" s="23"/>
      <c r="Y833" s="23"/>
      <c r="Z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row>
    <row r="834" customFormat="false" ht="15.75" hidden="false" customHeight="true" outlineLevel="0" collapsed="false">
      <c r="A834" s="23"/>
      <c r="B834" s="23"/>
      <c r="C834" s="23"/>
      <c r="D834" s="23"/>
      <c r="E834" s="23"/>
      <c r="F834" s="23"/>
      <c r="G834" s="23"/>
      <c r="H834" s="23"/>
      <c r="I834" s="23"/>
      <c r="J834" s="23"/>
      <c r="L834" s="23"/>
      <c r="M834" s="23"/>
      <c r="N834" s="23"/>
      <c r="O834" s="23"/>
      <c r="P834" s="23"/>
      <c r="Q834" s="23"/>
      <c r="R834" s="23"/>
      <c r="S834" s="23"/>
      <c r="T834" s="23"/>
      <c r="U834" s="23"/>
      <c r="V834" s="23"/>
      <c r="W834" s="23"/>
      <c r="X834" s="23"/>
      <c r="Y834" s="23"/>
      <c r="Z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row>
    <row r="835" customFormat="false" ht="15.75" hidden="false" customHeight="true" outlineLevel="0" collapsed="false">
      <c r="A835" s="23"/>
      <c r="B835" s="23"/>
      <c r="C835" s="23"/>
      <c r="D835" s="23"/>
      <c r="E835" s="23"/>
      <c r="F835" s="23"/>
      <c r="G835" s="23"/>
      <c r="H835" s="23"/>
      <c r="I835" s="23"/>
      <c r="J835" s="23"/>
      <c r="L835" s="23"/>
      <c r="M835" s="23"/>
      <c r="N835" s="23"/>
      <c r="O835" s="23"/>
      <c r="P835" s="23"/>
      <c r="Q835" s="23"/>
      <c r="R835" s="23"/>
      <c r="S835" s="23"/>
      <c r="T835" s="23"/>
      <c r="U835" s="23"/>
      <c r="V835" s="23"/>
      <c r="W835" s="23"/>
      <c r="X835" s="23"/>
      <c r="Y835" s="23"/>
      <c r="Z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row>
    <row r="836" customFormat="false" ht="15.75" hidden="false" customHeight="true" outlineLevel="0" collapsed="false">
      <c r="A836" s="23"/>
      <c r="B836" s="23"/>
      <c r="C836" s="23"/>
      <c r="D836" s="23"/>
      <c r="E836" s="23"/>
      <c r="F836" s="23"/>
      <c r="G836" s="23"/>
      <c r="H836" s="23"/>
      <c r="I836" s="23"/>
      <c r="J836" s="23"/>
      <c r="L836" s="23"/>
      <c r="M836" s="23"/>
      <c r="N836" s="23"/>
      <c r="O836" s="23"/>
      <c r="P836" s="23"/>
      <c r="Q836" s="23"/>
      <c r="R836" s="23"/>
      <c r="S836" s="23"/>
      <c r="T836" s="23"/>
      <c r="U836" s="23"/>
      <c r="V836" s="23"/>
      <c r="W836" s="23"/>
      <c r="X836" s="23"/>
      <c r="Y836" s="23"/>
      <c r="Z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row>
    <row r="837" customFormat="false" ht="15.75" hidden="false" customHeight="true" outlineLevel="0" collapsed="false">
      <c r="A837" s="23"/>
      <c r="B837" s="23"/>
      <c r="C837" s="23"/>
      <c r="D837" s="23"/>
      <c r="E837" s="23"/>
      <c r="F837" s="23"/>
      <c r="G837" s="23"/>
      <c r="H837" s="23"/>
      <c r="I837" s="23"/>
      <c r="J837" s="23"/>
      <c r="L837" s="23"/>
      <c r="M837" s="23"/>
      <c r="N837" s="23"/>
      <c r="O837" s="23"/>
      <c r="P837" s="23"/>
      <c r="Q837" s="23"/>
      <c r="R837" s="23"/>
      <c r="S837" s="23"/>
      <c r="T837" s="23"/>
      <c r="U837" s="23"/>
      <c r="V837" s="23"/>
      <c r="W837" s="23"/>
      <c r="X837" s="23"/>
      <c r="Y837" s="23"/>
      <c r="Z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row>
    <row r="838" customFormat="false" ht="15.75" hidden="false" customHeight="true" outlineLevel="0" collapsed="false">
      <c r="A838" s="23"/>
      <c r="B838" s="23"/>
      <c r="C838" s="23"/>
      <c r="D838" s="23"/>
      <c r="E838" s="23"/>
      <c r="F838" s="23"/>
      <c r="G838" s="23"/>
      <c r="H838" s="23"/>
      <c r="I838" s="23"/>
      <c r="J838" s="23"/>
      <c r="L838" s="23"/>
      <c r="M838" s="23"/>
      <c r="N838" s="23"/>
      <c r="O838" s="23"/>
      <c r="P838" s="23"/>
      <c r="Q838" s="23"/>
      <c r="R838" s="23"/>
      <c r="S838" s="23"/>
      <c r="T838" s="23"/>
      <c r="U838" s="23"/>
      <c r="V838" s="23"/>
      <c r="W838" s="23"/>
      <c r="X838" s="23"/>
      <c r="Y838" s="23"/>
      <c r="Z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row>
    <row r="839" customFormat="false" ht="15.75" hidden="false" customHeight="true" outlineLevel="0" collapsed="false">
      <c r="A839" s="23"/>
      <c r="B839" s="23"/>
      <c r="C839" s="23"/>
      <c r="D839" s="23"/>
      <c r="E839" s="23"/>
      <c r="F839" s="23"/>
      <c r="G839" s="23"/>
      <c r="H839" s="23"/>
      <c r="I839" s="23"/>
      <c r="J839" s="23"/>
      <c r="L839" s="23"/>
      <c r="M839" s="23"/>
      <c r="N839" s="23"/>
      <c r="O839" s="23"/>
      <c r="P839" s="23"/>
      <c r="Q839" s="23"/>
      <c r="R839" s="23"/>
      <c r="S839" s="23"/>
      <c r="T839" s="23"/>
      <c r="U839" s="23"/>
      <c r="V839" s="23"/>
      <c r="W839" s="23"/>
      <c r="X839" s="23"/>
      <c r="Y839" s="23"/>
      <c r="Z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row>
    <row r="840" customFormat="false" ht="15.75" hidden="false" customHeight="true" outlineLevel="0" collapsed="false">
      <c r="A840" s="23"/>
      <c r="B840" s="23"/>
      <c r="C840" s="23"/>
      <c r="D840" s="23"/>
      <c r="E840" s="23"/>
      <c r="F840" s="23"/>
      <c r="G840" s="23"/>
      <c r="H840" s="23"/>
      <c r="I840" s="23"/>
      <c r="J840" s="23"/>
      <c r="L840" s="23"/>
      <c r="M840" s="23"/>
      <c r="N840" s="23"/>
      <c r="O840" s="23"/>
      <c r="P840" s="23"/>
      <c r="Q840" s="23"/>
      <c r="R840" s="23"/>
      <c r="S840" s="23"/>
      <c r="T840" s="23"/>
      <c r="U840" s="23"/>
      <c r="V840" s="23"/>
      <c r="W840" s="23"/>
      <c r="X840" s="23"/>
      <c r="Y840" s="23"/>
      <c r="Z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row>
    <row r="841" customFormat="false" ht="15.75" hidden="false" customHeight="true" outlineLevel="0" collapsed="false">
      <c r="A841" s="23"/>
      <c r="B841" s="23"/>
      <c r="C841" s="23"/>
      <c r="D841" s="23"/>
      <c r="E841" s="23"/>
      <c r="F841" s="23"/>
      <c r="G841" s="23"/>
      <c r="H841" s="23"/>
      <c r="I841" s="23"/>
      <c r="J841" s="23"/>
      <c r="L841" s="23"/>
      <c r="M841" s="23"/>
      <c r="N841" s="23"/>
      <c r="O841" s="23"/>
      <c r="P841" s="23"/>
      <c r="Q841" s="23"/>
      <c r="R841" s="23"/>
      <c r="S841" s="23"/>
      <c r="T841" s="23"/>
      <c r="U841" s="23"/>
      <c r="V841" s="23"/>
      <c r="W841" s="23"/>
      <c r="X841" s="23"/>
      <c r="Y841" s="23"/>
      <c r="Z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row>
    <row r="842" customFormat="false" ht="15.75" hidden="false" customHeight="true" outlineLevel="0" collapsed="false">
      <c r="A842" s="23"/>
      <c r="B842" s="23"/>
      <c r="C842" s="23"/>
      <c r="D842" s="23"/>
      <c r="E842" s="23"/>
      <c r="F842" s="23"/>
      <c r="G842" s="23"/>
      <c r="H842" s="23"/>
      <c r="I842" s="23"/>
      <c r="J842" s="23"/>
      <c r="L842" s="23"/>
      <c r="M842" s="23"/>
      <c r="N842" s="23"/>
      <c r="O842" s="23"/>
      <c r="P842" s="23"/>
      <c r="Q842" s="23"/>
      <c r="R842" s="23"/>
      <c r="S842" s="23"/>
      <c r="T842" s="23"/>
      <c r="U842" s="23"/>
      <c r="V842" s="23"/>
      <c r="W842" s="23"/>
      <c r="X842" s="23"/>
      <c r="Y842" s="23"/>
      <c r="Z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row>
    <row r="843" customFormat="false" ht="15.75" hidden="false" customHeight="true" outlineLevel="0" collapsed="false">
      <c r="A843" s="23"/>
      <c r="B843" s="23"/>
      <c r="C843" s="23"/>
      <c r="D843" s="23"/>
      <c r="E843" s="23"/>
      <c r="F843" s="23"/>
      <c r="G843" s="23"/>
      <c r="H843" s="23"/>
      <c r="I843" s="23"/>
      <c r="J843" s="23"/>
      <c r="L843" s="23"/>
      <c r="M843" s="23"/>
      <c r="N843" s="23"/>
      <c r="O843" s="23"/>
      <c r="P843" s="23"/>
      <c r="Q843" s="23"/>
      <c r="R843" s="23"/>
      <c r="S843" s="23"/>
      <c r="T843" s="23"/>
      <c r="U843" s="23"/>
      <c r="V843" s="23"/>
      <c r="W843" s="23"/>
      <c r="X843" s="23"/>
      <c r="Y843" s="23"/>
      <c r="Z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row>
    <row r="844" customFormat="false" ht="15.75" hidden="false" customHeight="true" outlineLevel="0" collapsed="false">
      <c r="A844" s="23"/>
      <c r="B844" s="23"/>
      <c r="C844" s="23"/>
      <c r="D844" s="23"/>
      <c r="E844" s="23"/>
      <c r="F844" s="23"/>
      <c r="G844" s="23"/>
      <c r="H844" s="23"/>
      <c r="I844" s="23"/>
      <c r="J844" s="23"/>
      <c r="L844" s="23"/>
      <c r="M844" s="23"/>
      <c r="N844" s="23"/>
      <c r="O844" s="23"/>
      <c r="P844" s="23"/>
      <c r="Q844" s="23"/>
      <c r="R844" s="23"/>
      <c r="S844" s="23"/>
      <c r="T844" s="23"/>
      <c r="U844" s="23"/>
      <c r="V844" s="23"/>
      <c r="W844" s="23"/>
      <c r="X844" s="23"/>
      <c r="Y844" s="23"/>
      <c r="Z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row>
    <row r="845" customFormat="false" ht="15.75" hidden="false" customHeight="true" outlineLevel="0" collapsed="false">
      <c r="A845" s="23"/>
      <c r="B845" s="23"/>
      <c r="C845" s="23"/>
      <c r="D845" s="23"/>
      <c r="E845" s="23"/>
      <c r="F845" s="23"/>
      <c r="G845" s="23"/>
      <c r="H845" s="23"/>
      <c r="I845" s="23"/>
      <c r="J845" s="23"/>
      <c r="L845" s="23"/>
      <c r="M845" s="23"/>
      <c r="N845" s="23"/>
      <c r="O845" s="23"/>
      <c r="P845" s="23"/>
      <c r="Q845" s="23"/>
      <c r="R845" s="23"/>
      <c r="S845" s="23"/>
      <c r="T845" s="23"/>
      <c r="U845" s="23"/>
      <c r="V845" s="23"/>
      <c r="W845" s="23"/>
      <c r="X845" s="23"/>
      <c r="Y845" s="23"/>
      <c r="Z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row>
    <row r="846" customFormat="false" ht="15.75" hidden="false" customHeight="true" outlineLevel="0" collapsed="false">
      <c r="A846" s="23"/>
      <c r="B846" s="23"/>
      <c r="C846" s="23"/>
      <c r="D846" s="23"/>
      <c r="E846" s="23"/>
      <c r="F846" s="23"/>
      <c r="G846" s="23"/>
      <c r="H846" s="23"/>
      <c r="I846" s="23"/>
      <c r="J846" s="23"/>
      <c r="L846" s="23"/>
      <c r="M846" s="23"/>
      <c r="N846" s="23"/>
      <c r="O846" s="23"/>
      <c r="P846" s="23"/>
      <c r="Q846" s="23"/>
      <c r="R846" s="23"/>
      <c r="S846" s="23"/>
      <c r="T846" s="23"/>
      <c r="U846" s="23"/>
      <c r="V846" s="23"/>
      <c r="W846" s="23"/>
      <c r="X846" s="23"/>
      <c r="Y846" s="23"/>
      <c r="Z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row>
    <row r="847" customFormat="false" ht="15.75" hidden="false" customHeight="true" outlineLevel="0" collapsed="false">
      <c r="A847" s="23"/>
      <c r="B847" s="23"/>
      <c r="C847" s="23"/>
      <c r="D847" s="23"/>
      <c r="E847" s="23"/>
      <c r="F847" s="23"/>
      <c r="G847" s="23"/>
      <c r="H847" s="23"/>
      <c r="I847" s="23"/>
      <c r="J847" s="23"/>
      <c r="L847" s="23"/>
      <c r="M847" s="23"/>
      <c r="N847" s="23"/>
      <c r="O847" s="23"/>
      <c r="P847" s="23"/>
      <c r="Q847" s="23"/>
      <c r="R847" s="23"/>
      <c r="S847" s="23"/>
      <c r="T847" s="23"/>
      <c r="U847" s="23"/>
      <c r="V847" s="23"/>
      <c r="W847" s="23"/>
      <c r="X847" s="23"/>
      <c r="Y847" s="23"/>
      <c r="Z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row>
    <row r="848" customFormat="false" ht="15.75" hidden="false" customHeight="true" outlineLevel="0" collapsed="false">
      <c r="A848" s="23"/>
      <c r="B848" s="23"/>
      <c r="C848" s="23"/>
      <c r="D848" s="23"/>
      <c r="E848" s="23"/>
      <c r="F848" s="23"/>
      <c r="G848" s="23"/>
      <c r="H848" s="23"/>
      <c r="I848" s="23"/>
      <c r="J848" s="23"/>
      <c r="L848" s="23"/>
      <c r="M848" s="23"/>
      <c r="N848" s="23"/>
      <c r="O848" s="23"/>
      <c r="P848" s="23"/>
      <c r="Q848" s="23"/>
      <c r="R848" s="23"/>
      <c r="S848" s="23"/>
      <c r="T848" s="23"/>
      <c r="U848" s="23"/>
      <c r="V848" s="23"/>
      <c r="W848" s="23"/>
      <c r="X848" s="23"/>
      <c r="Y848" s="23"/>
      <c r="Z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row>
    <row r="849" customFormat="false" ht="15.75" hidden="false" customHeight="true" outlineLevel="0" collapsed="false">
      <c r="A849" s="23"/>
      <c r="B849" s="23"/>
      <c r="C849" s="23"/>
      <c r="D849" s="23"/>
      <c r="E849" s="23"/>
      <c r="F849" s="23"/>
      <c r="G849" s="23"/>
      <c r="H849" s="23"/>
      <c r="I849" s="23"/>
      <c r="J849" s="23"/>
      <c r="L849" s="23"/>
      <c r="M849" s="23"/>
      <c r="N849" s="23"/>
      <c r="O849" s="23"/>
      <c r="P849" s="23"/>
      <c r="Q849" s="23"/>
      <c r="R849" s="23"/>
      <c r="S849" s="23"/>
      <c r="T849" s="23"/>
      <c r="U849" s="23"/>
      <c r="V849" s="23"/>
      <c r="W849" s="23"/>
      <c r="X849" s="23"/>
      <c r="Y849" s="23"/>
      <c r="Z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row>
    <row r="850" customFormat="false" ht="15.75" hidden="false" customHeight="true" outlineLevel="0" collapsed="false">
      <c r="A850" s="23"/>
      <c r="B850" s="23"/>
      <c r="C850" s="23"/>
      <c r="D850" s="23"/>
      <c r="E850" s="23"/>
      <c r="F850" s="23"/>
      <c r="G850" s="23"/>
      <c r="H850" s="23"/>
      <c r="I850" s="23"/>
      <c r="J850" s="23"/>
      <c r="L850" s="23"/>
      <c r="M850" s="23"/>
      <c r="N850" s="23"/>
      <c r="O850" s="23"/>
      <c r="P850" s="23"/>
      <c r="Q850" s="23"/>
      <c r="R850" s="23"/>
      <c r="S850" s="23"/>
      <c r="T850" s="23"/>
      <c r="U850" s="23"/>
      <c r="V850" s="23"/>
      <c r="W850" s="23"/>
      <c r="X850" s="23"/>
      <c r="Y850" s="23"/>
      <c r="Z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row>
    <row r="851" customFormat="false" ht="15.75" hidden="false" customHeight="true" outlineLevel="0" collapsed="false">
      <c r="A851" s="23"/>
      <c r="B851" s="23"/>
      <c r="C851" s="23"/>
      <c r="D851" s="23"/>
      <c r="E851" s="23"/>
      <c r="F851" s="23"/>
      <c r="G851" s="23"/>
      <c r="H851" s="23"/>
      <c r="I851" s="23"/>
      <c r="J851" s="23"/>
      <c r="L851" s="23"/>
      <c r="M851" s="23"/>
      <c r="N851" s="23"/>
      <c r="O851" s="23"/>
      <c r="P851" s="23"/>
      <c r="Q851" s="23"/>
      <c r="R851" s="23"/>
      <c r="S851" s="23"/>
      <c r="T851" s="23"/>
      <c r="U851" s="23"/>
      <c r="V851" s="23"/>
      <c r="W851" s="23"/>
      <c r="X851" s="23"/>
      <c r="Y851" s="23"/>
      <c r="Z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row>
    <row r="852" customFormat="false" ht="15.75" hidden="false" customHeight="true" outlineLevel="0" collapsed="false">
      <c r="A852" s="23"/>
      <c r="B852" s="23"/>
      <c r="C852" s="23"/>
      <c r="D852" s="23"/>
      <c r="E852" s="23"/>
      <c r="F852" s="23"/>
      <c r="G852" s="23"/>
      <c r="H852" s="23"/>
      <c r="I852" s="23"/>
      <c r="J852" s="23"/>
      <c r="L852" s="23"/>
      <c r="M852" s="23"/>
      <c r="N852" s="23"/>
      <c r="O852" s="23"/>
      <c r="P852" s="23"/>
      <c r="Q852" s="23"/>
      <c r="R852" s="23"/>
      <c r="S852" s="23"/>
      <c r="T852" s="23"/>
      <c r="U852" s="23"/>
      <c r="V852" s="23"/>
      <c r="W852" s="23"/>
      <c r="X852" s="23"/>
      <c r="Y852" s="23"/>
      <c r="Z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row>
    <row r="853" customFormat="false" ht="15.75" hidden="false" customHeight="true" outlineLevel="0" collapsed="false">
      <c r="A853" s="23"/>
      <c r="B853" s="23"/>
      <c r="C853" s="23"/>
      <c r="D853" s="23"/>
      <c r="E853" s="23"/>
      <c r="F853" s="23"/>
      <c r="G853" s="23"/>
      <c r="H853" s="23"/>
      <c r="I853" s="23"/>
      <c r="J853" s="23"/>
      <c r="L853" s="23"/>
      <c r="M853" s="23"/>
      <c r="N853" s="23"/>
      <c r="O853" s="23"/>
      <c r="P853" s="23"/>
      <c r="Q853" s="23"/>
      <c r="R853" s="23"/>
      <c r="S853" s="23"/>
      <c r="T853" s="23"/>
      <c r="U853" s="23"/>
      <c r="V853" s="23"/>
      <c r="W853" s="23"/>
      <c r="X853" s="23"/>
      <c r="Y853" s="23"/>
      <c r="Z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row>
    <row r="854" customFormat="false" ht="15.75" hidden="false" customHeight="true" outlineLevel="0" collapsed="false">
      <c r="A854" s="23"/>
      <c r="B854" s="23"/>
      <c r="C854" s="23"/>
      <c r="D854" s="23"/>
      <c r="E854" s="23"/>
      <c r="F854" s="23"/>
      <c r="G854" s="23"/>
      <c r="H854" s="23"/>
      <c r="I854" s="23"/>
      <c r="J854" s="23"/>
      <c r="L854" s="23"/>
      <c r="M854" s="23"/>
      <c r="N854" s="23"/>
      <c r="O854" s="23"/>
      <c r="P854" s="23"/>
      <c r="Q854" s="23"/>
      <c r="R854" s="23"/>
      <c r="S854" s="23"/>
      <c r="T854" s="23"/>
      <c r="U854" s="23"/>
      <c r="V854" s="23"/>
      <c r="W854" s="23"/>
      <c r="X854" s="23"/>
      <c r="Y854" s="23"/>
      <c r="Z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row>
    <row r="855" customFormat="false" ht="15.75" hidden="false" customHeight="true" outlineLevel="0" collapsed="false">
      <c r="A855" s="23"/>
      <c r="B855" s="23"/>
      <c r="C855" s="23"/>
      <c r="D855" s="23"/>
      <c r="E855" s="23"/>
      <c r="F855" s="23"/>
      <c r="G855" s="23"/>
      <c r="H855" s="23"/>
      <c r="I855" s="23"/>
      <c r="J855" s="23"/>
      <c r="L855" s="23"/>
      <c r="M855" s="23"/>
      <c r="N855" s="23"/>
      <c r="O855" s="23"/>
      <c r="P855" s="23"/>
      <c r="Q855" s="23"/>
      <c r="R855" s="23"/>
      <c r="S855" s="23"/>
      <c r="T855" s="23"/>
      <c r="U855" s="23"/>
      <c r="V855" s="23"/>
      <c r="W855" s="23"/>
      <c r="X855" s="23"/>
      <c r="Y855" s="23"/>
      <c r="Z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row>
    <row r="856" customFormat="false" ht="15.75" hidden="false" customHeight="true" outlineLevel="0" collapsed="false">
      <c r="A856" s="23"/>
      <c r="B856" s="23"/>
      <c r="C856" s="23"/>
      <c r="D856" s="23"/>
      <c r="E856" s="23"/>
      <c r="F856" s="23"/>
      <c r="G856" s="23"/>
      <c r="H856" s="23"/>
      <c r="I856" s="23"/>
      <c r="J856" s="23"/>
      <c r="L856" s="23"/>
      <c r="M856" s="23"/>
      <c r="N856" s="23"/>
      <c r="O856" s="23"/>
      <c r="P856" s="23"/>
      <c r="Q856" s="23"/>
      <c r="R856" s="23"/>
      <c r="S856" s="23"/>
      <c r="T856" s="23"/>
      <c r="U856" s="23"/>
      <c r="V856" s="23"/>
      <c r="W856" s="23"/>
      <c r="X856" s="23"/>
      <c r="Y856" s="23"/>
      <c r="Z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row>
    <row r="857" customFormat="false" ht="15.75" hidden="false" customHeight="true" outlineLevel="0" collapsed="false">
      <c r="A857" s="23"/>
      <c r="B857" s="23"/>
      <c r="C857" s="23"/>
      <c r="D857" s="23"/>
      <c r="E857" s="23"/>
      <c r="F857" s="23"/>
      <c r="G857" s="23"/>
      <c r="H857" s="23"/>
      <c r="I857" s="23"/>
      <c r="J857" s="23"/>
      <c r="L857" s="23"/>
      <c r="M857" s="23"/>
      <c r="N857" s="23"/>
      <c r="O857" s="23"/>
      <c r="P857" s="23"/>
      <c r="Q857" s="23"/>
      <c r="R857" s="23"/>
      <c r="S857" s="23"/>
      <c r="T857" s="23"/>
      <c r="U857" s="23"/>
      <c r="V857" s="23"/>
      <c r="W857" s="23"/>
      <c r="X857" s="23"/>
      <c r="Y857" s="23"/>
      <c r="Z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row>
    <row r="858" customFormat="false" ht="15.75" hidden="false" customHeight="true" outlineLevel="0" collapsed="false">
      <c r="A858" s="23"/>
      <c r="B858" s="23"/>
      <c r="C858" s="23"/>
      <c r="D858" s="23"/>
      <c r="E858" s="23"/>
      <c r="F858" s="23"/>
      <c r="G858" s="23"/>
      <c r="H858" s="23"/>
      <c r="I858" s="23"/>
      <c r="J858" s="23"/>
      <c r="L858" s="23"/>
      <c r="M858" s="23"/>
      <c r="N858" s="23"/>
      <c r="O858" s="23"/>
      <c r="P858" s="23"/>
      <c r="Q858" s="23"/>
      <c r="R858" s="23"/>
      <c r="S858" s="23"/>
      <c r="T858" s="23"/>
      <c r="U858" s="23"/>
      <c r="V858" s="23"/>
      <c r="W858" s="23"/>
      <c r="X858" s="23"/>
      <c r="Y858" s="23"/>
      <c r="Z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row>
    <row r="859" customFormat="false" ht="15.75" hidden="false" customHeight="true" outlineLevel="0" collapsed="false">
      <c r="A859" s="23"/>
      <c r="B859" s="23"/>
      <c r="C859" s="23"/>
      <c r="D859" s="23"/>
      <c r="E859" s="23"/>
      <c r="F859" s="23"/>
      <c r="G859" s="23"/>
      <c r="H859" s="23"/>
      <c r="I859" s="23"/>
      <c r="J859" s="23"/>
      <c r="L859" s="23"/>
      <c r="M859" s="23"/>
      <c r="N859" s="23"/>
      <c r="O859" s="23"/>
      <c r="P859" s="23"/>
      <c r="Q859" s="23"/>
      <c r="R859" s="23"/>
      <c r="S859" s="23"/>
      <c r="T859" s="23"/>
      <c r="U859" s="23"/>
      <c r="V859" s="23"/>
      <c r="W859" s="23"/>
      <c r="X859" s="23"/>
      <c r="Y859" s="23"/>
      <c r="Z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row>
    <row r="860" customFormat="false" ht="15.75" hidden="false" customHeight="true" outlineLevel="0" collapsed="false">
      <c r="A860" s="23"/>
      <c r="B860" s="23"/>
      <c r="C860" s="23"/>
      <c r="D860" s="23"/>
      <c r="E860" s="23"/>
      <c r="F860" s="23"/>
      <c r="G860" s="23"/>
      <c r="H860" s="23"/>
      <c r="I860" s="23"/>
      <c r="J860" s="23"/>
      <c r="L860" s="23"/>
      <c r="M860" s="23"/>
      <c r="N860" s="23"/>
      <c r="O860" s="23"/>
      <c r="P860" s="23"/>
      <c r="Q860" s="23"/>
      <c r="R860" s="23"/>
      <c r="S860" s="23"/>
      <c r="T860" s="23"/>
      <c r="U860" s="23"/>
      <c r="V860" s="23"/>
      <c r="W860" s="23"/>
      <c r="X860" s="23"/>
      <c r="Y860" s="23"/>
      <c r="Z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row>
    <row r="861" customFormat="false" ht="15.75" hidden="false" customHeight="true" outlineLevel="0" collapsed="false">
      <c r="A861" s="23"/>
      <c r="B861" s="23"/>
      <c r="C861" s="23"/>
      <c r="D861" s="23"/>
      <c r="E861" s="23"/>
      <c r="F861" s="23"/>
      <c r="G861" s="23"/>
      <c r="H861" s="23"/>
      <c r="I861" s="23"/>
      <c r="J861" s="23"/>
      <c r="L861" s="23"/>
      <c r="M861" s="23"/>
      <c r="N861" s="23"/>
      <c r="O861" s="23"/>
      <c r="P861" s="23"/>
      <c r="Q861" s="23"/>
      <c r="R861" s="23"/>
      <c r="S861" s="23"/>
      <c r="T861" s="23"/>
      <c r="U861" s="23"/>
      <c r="V861" s="23"/>
      <c r="W861" s="23"/>
      <c r="X861" s="23"/>
      <c r="Y861" s="23"/>
      <c r="Z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row>
    <row r="862" customFormat="false" ht="15.75" hidden="false" customHeight="true" outlineLevel="0" collapsed="false">
      <c r="A862" s="23"/>
      <c r="B862" s="23"/>
      <c r="C862" s="23"/>
      <c r="D862" s="23"/>
      <c r="E862" s="23"/>
      <c r="F862" s="23"/>
      <c r="G862" s="23"/>
      <c r="H862" s="23"/>
      <c r="I862" s="23"/>
      <c r="J862" s="23"/>
      <c r="L862" s="23"/>
      <c r="M862" s="23"/>
      <c r="N862" s="23"/>
      <c r="O862" s="23"/>
      <c r="P862" s="23"/>
      <c r="Q862" s="23"/>
      <c r="R862" s="23"/>
      <c r="S862" s="23"/>
      <c r="T862" s="23"/>
      <c r="U862" s="23"/>
      <c r="V862" s="23"/>
      <c r="W862" s="23"/>
      <c r="X862" s="23"/>
      <c r="Y862" s="23"/>
      <c r="Z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row>
    <row r="863" customFormat="false" ht="15.75" hidden="false" customHeight="true" outlineLevel="0" collapsed="false">
      <c r="A863" s="23"/>
      <c r="B863" s="23"/>
      <c r="C863" s="23"/>
      <c r="D863" s="23"/>
      <c r="E863" s="23"/>
      <c r="F863" s="23"/>
      <c r="G863" s="23"/>
      <c r="H863" s="23"/>
      <c r="I863" s="23"/>
      <c r="J863" s="23"/>
      <c r="L863" s="23"/>
      <c r="M863" s="23"/>
      <c r="N863" s="23"/>
      <c r="O863" s="23"/>
      <c r="P863" s="23"/>
      <c r="Q863" s="23"/>
      <c r="R863" s="23"/>
      <c r="S863" s="23"/>
      <c r="T863" s="23"/>
      <c r="U863" s="23"/>
      <c r="V863" s="23"/>
      <c r="W863" s="23"/>
      <c r="X863" s="23"/>
      <c r="Y863" s="23"/>
      <c r="Z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row>
    <row r="864" customFormat="false" ht="15.75" hidden="false" customHeight="true" outlineLevel="0" collapsed="false">
      <c r="A864" s="23"/>
      <c r="B864" s="23"/>
      <c r="C864" s="23"/>
      <c r="D864" s="23"/>
      <c r="E864" s="23"/>
      <c r="F864" s="23"/>
      <c r="G864" s="23"/>
      <c r="H864" s="23"/>
      <c r="I864" s="23"/>
      <c r="J864" s="23"/>
      <c r="L864" s="23"/>
      <c r="M864" s="23"/>
      <c r="N864" s="23"/>
      <c r="O864" s="23"/>
      <c r="P864" s="23"/>
      <c r="Q864" s="23"/>
      <c r="R864" s="23"/>
      <c r="S864" s="23"/>
      <c r="T864" s="23"/>
      <c r="U864" s="23"/>
      <c r="V864" s="23"/>
      <c r="W864" s="23"/>
      <c r="X864" s="23"/>
      <c r="Y864" s="23"/>
      <c r="Z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row>
    <row r="865" customFormat="false" ht="15.75" hidden="false" customHeight="true" outlineLevel="0" collapsed="false">
      <c r="A865" s="23"/>
      <c r="B865" s="23"/>
      <c r="C865" s="23"/>
      <c r="D865" s="23"/>
      <c r="E865" s="23"/>
      <c r="F865" s="23"/>
      <c r="G865" s="23"/>
      <c r="H865" s="23"/>
      <c r="I865" s="23"/>
      <c r="J865" s="23"/>
      <c r="L865" s="23"/>
      <c r="M865" s="23"/>
      <c r="N865" s="23"/>
      <c r="O865" s="23"/>
      <c r="P865" s="23"/>
      <c r="Q865" s="23"/>
      <c r="R865" s="23"/>
      <c r="S865" s="23"/>
      <c r="T865" s="23"/>
      <c r="U865" s="23"/>
      <c r="V865" s="23"/>
      <c r="W865" s="23"/>
      <c r="X865" s="23"/>
      <c r="Y865" s="23"/>
      <c r="Z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row>
    <row r="866" customFormat="false" ht="15.75" hidden="false" customHeight="true" outlineLevel="0" collapsed="false">
      <c r="A866" s="23"/>
      <c r="B866" s="23"/>
      <c r="C866" s="23"/>
      <c r="D866" s="23"/>
      <c r="E866" s="23"/>
      <c r="F866" s="23"/>
      <c r="G866" s="23"/>
      <c r="H866" s="23"/>
      <c r="I866" s="23"/>
      <c r="J866" s="23"/>
      <c r="L866" s="23"/>
      <c r="M866" s="23"/>
      <c r="N866" s="23"/>
      <c r="O866" s="23"/>
      <c r="P866" s="23"/>
      <c r="Q866" s="23"/>
      <c r="R866" s="23"/>
      <c r="S866" s="23"/>
      <c r="T866" s="23"/>
      <c r="U866" s="23"/>
      <c r="V866" s="23"/>
      <c r="W866" s="23"/>
      <c r="X866" s="23"/>
      <c r="Y866" s="23"/>
      <c r="Z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row>
    <row r="867" customFormat="false" ht="15.75" hidden="false" customHeight="true" outlineLevel="0" collapsed="false">
      <c r="A867" s="23"/>
      <c r="B867" s="23"/>
      <c r="C867" s="23"/>
      <c r="D867" s="23"/>
      <c r="E867" s="23"/>
      <c r="F867" s="23"/>
      <c r="G867" s="23"/>
      <c r="H867" s="23"/>
      <c r="I867" s="23"/>
      <c r="J867" s="23"/>
      <c r="L867" s="23"/>
      <c r="M867" s="23"/>
      <c r="N867" s="23"/>
      <c r="O867" s="23"/>
      <c r="P867" s="23"/>
      <c r="Q867" s="23"/>
      <c r="R867" s="23"/>
      <c r="S867" s="23"/>
      <c r="T867" s="23"/>
      <c r="U867" s="23"/>
      <c r="V867" s="23"/>
      <c r="W867" s="23"/>
      <c r="X867" s="23"/>
      <c r="Y867" s="23"/>
      <c r="Z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row>
    <row r="868" customFormat="false" ht="15.75" hidden="false" customHeight="true" outlineLevel="0" collapsed="false">
      <c r="A868" s="23"/>
      <c r="B868" s="23"/>
      <c r="C868" s="23"/>
      <c r="D868" s="23"/>
      <c r="E868" s="23"/>
      <c r="F868" s="23"/>
      <c r="G868" s="23"/>
      <c r="H868" s="23"/>
      <c r="I868" s="23"/>
      <c r="J868" s="23"/>
      <c r="L868" s="23"/>
      <c r="M868" s="23"/>
      <c r="N868" s="23"/>
      <c r="O868" s="23"/>
      <c r="P868" s="23"/>
      <c r="Q868" s="23"/>
      <c r="R868" s="23"/>
      <c r="S868" s="23"/>
      <c r="T868" s="23"/>
      <c r="U868" s="23"/>
      <c r="V868" s="23"/>
      <c r="W868" s="23"/>
      <c r="X868" s="23"/>
      <c r="Y868" s="23"/>
      <c r="Z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row>
    <row r="869" customFormat="false" ht="15.75" hidden="false" customHeight="true" outlineLevel="0" collapsed="false">
      <c r="A869" s="23"/>
      <c r="B869" s="23"/>
      <c r="C869" s="23"/>
      <c r="D869" s="23"/>
      <c r="E869" s="23"/>
      <c r="F869" s="23"/>
      <c r="G869" s="23"/>
      <c r="H869" s="23"/>
      <c r="I869" s="23"/>
      <c r="J869" s="23"/>
      <c r="L869" s="23"/>
      <c r="M869" s="23"/>
      <c r="N869" s="23"/>
      <c r="O869" s="23"/>
      <c r="P869" s="23"/>
      <c r="Q869" s="23"/>
      <c r="R869" s="23"/>
      <c r="S869" s="23"/>
      <c r="T869" s="23"/>
      <c r="U869" s="23"/>
      <c r="V869" s="23"/>
      <c r="W869" s="23"/>
      <c r="X869" s="23"/>
      <c r="Y869" s="23"/>
      <c r="Z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row>
    <row r="870" customFormat="false" ht="15.75" hidden="false" customHeight="true" outlineLevel="0" collapsed="false">
      <c r="A870" s="23"/>
      <c r="B870" s="23"/>
      <c r="C870" s="23"/>
      <c r="D870" s="23"/>
      <c r="E870" s="23"/>
      <c r="F870" s="23"/>
      <c r="G870" s="23"/>
      <c r="H870" s="23"/>
      <c r="I870" s="23"/>
      <c r="J870" s="23"/>
      <c r="L870" s="23"/>
      <c r="M870" s="23"/>
      <c r="N870" s="23"/>
      <c r="O870" s="23"/>
      <c r="P870" s="23"/>
      <c r="Q870" s="23"/>
      <c r="R870" s="23"/>
      <c r="S870" s="23"/>
      <c r="T870" s="23"/>
      <c r="U870" s="23"/>
      <c r="V870" s="23"/>
      <c r="W870" s="23"/>
      <c r="X870" s="23"/>
      <c r="Y870" s="23"/>
      <c r="Z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row>
    <row r="871" customFormat="false" ht="15.75" hidden="false" customHeight="true" outlineLevel="0" collapsed="false">
      <c r="A871" s="23"/>
      <c r="B871" s="23"/>
      <c r="C871" s="23"/>
      <c r="D871" s="23"/>
      <c r="E871" s="23"/>
      <c r="F871" s="23"/>
      <c r="G871" s="23"/>
      <c r="H871" s="23"/>
      <c r="I871" s="23"/>
      <c r="J871" s="23"/>
      <c r="L871" s="23"/>
      <c r="M871" s="23"/>
      <c r="N871" s="23"/>
      <c r="O871" s="23"/>
      <c r="P871" s="23"/>
      <c r="Q871" s="23"/>
      <c r="R871" s="23"/>
      <c r="S871" s="23"/>
      <c r="T871" s="23"/>
      <c r="U871" s="23"/>
      <c r="V871" s="23"/>
      <c r="W871" s="23"/>
      <c r="X871" s="23"/>
      <c r="Y871" s="23"/>
      <c r="Z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row>
    <row r="872" customFormat="false" ht="15.75" hidden="false" customHeight="true" outlineLevel="0" collapsed="false">
      <c r="A872" s="23"/>
      <c r="B872" s="23"/>
      <c r="C872" s="23"/>
      <c r="D872" s="23"/>
      <c r="E872" s="23"/>
      <c r="F872" s="23"/>
      <c r="G872" s="23"/>
      <c r="H872" s="23"/>
      <c r="I872" s="23"/>
      <c r="J872" s="23"/>
      <c r="L872" s="23"/>
      <c r="M872" s="23"/>
      <c r="N872" s="23"/>
      <c r="O872" s="23"/>
      <c r="P872" s="23"/>
      <c r="Q872" s="23"/>
      <c r="R872" s="23"/>
      <c r="S872" s="23"/>
      <c r="T872" s="23"/>
      <c r="U872" s="23"/>
      <c r="V872" s="23"/>
      <c r="W872" s="23"/>
      <c r="X872" s="23"/>
      <c r="Y872" s="23"/>
      <c r="Z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row>
    <row r="873" customFormat="false" ht="15.75" hidden="false" customHeight="true" outlineLevel="0" collapsed="false">
      <c r="A873" s="23"/>
      <c r="B873" s="23"/>
      <c r="C873" s="23"/>
      <c r="D873" s="23"/>
      <c r="E873" s="23"/>
      <c r="F873" s="23"/>
      <c r="G873" s="23"/>
      <c r="H873" s="23"/>
      <c r="I873" s="23"/>
      <c r="J873" s="23"/>
      <c r="L873" s="23"/>
      <c r="M873" s="23"/>
      <c r="N873" s="23"/>
      <c r="O873" s="23"/>
      <c r="P873" s="23"/>
      <c r="Q873" s="23"/>
      <c r="R873" s="23"/>
      <c r="S873" s="23"/>
      <c r="T873" s="23"/>
      <c r="U873" s="23"/>
      <c r="V873" s="23"/>
      <c r="W873" s="23"/>
      <c r="X873" s="23"/>
      <c r="Y873" s="23"/>
      <c r="Z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row>
    <row r="874" customFormat="false" ht="15.75" hidden="false" customHeight="true" outlineLevel="0" collapsed="false">
      <c r="A874" s="23"/>
      <c r="B874" s="23"/>
      <c r="C874" s="23"/>
      <c r="D874" s="23"/>
      <c r="E874" s="23"/>
      <c r="F874" s="23"/>
      <c r="G874" s="23"/>
      <c r="H874" s="23"/>
      <c r="I874" s="23"/>
      <c r="J874" s="23"/>
      <c r="L874" s="23"/>
      <c r="M874" s="23"/>
      <c r="N874" s="23"/>
      <c r="O874" s="23"/>
      <c r="P874" s="23"/>
      <c r="Q874" s="23"/>
      <c r="R874" s="23"/>
      <c r="S874" s="23"/>
      <c r="T874" s="23"/>
      <c r="U874" s="23"/>
      <c r="V874" s="23"/>
      <c r="W874" s="23"/>
      <c r="X874" s="23"/>
      <c r="Y874" s="23"/>
      <c r="Z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row>
    <row r="875" customFormat="false" ht="15.75" hidden="false" customHeight="true" outlineLevel="0" collapsed="false">
      <c r="A875" s="23"/>
      <c r="B875" s="23"/>
      <c r="C875" s="23"/>
      <c r="D875" s="23"/>
      <c r="E875" s="23"/>
      <c r="F875" s="23"/>
      <c r="G875" s="23"/>
      <c r="H875" s="23"/>
      <c r="I875" s="23"/>
      <c r="J875" s="23"/>
      <c r="L875" s="23"/>
      <c r="M875" s="23"/>
      <c r="N875" s="23"/>
      <c r="O875" s="23"/>
      <c r="P875" s="23"/>
      <c r="Q875" s="23"/>
      <c r="R875" s="23"/>
      <c r="S875" s="23"/>
      <c r="T875" s="23"/>
      <c r="U875" s="23"/>
      <c r="V875" s="23"/>
      <c r="W875" s="23"/>
      <c r="X875" s="23"/>
      <c r="Y875" s="23"/>
      <c r="Z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row>
    <row r="876" customFormat="false" ht="15.75" hidden="false" customHeight="true" outlineLevel="0" collapsed="false">
      <c r="A876" s="23"/>
      <c r="B876" s="23"/>
      <c r="C876" s="23"/>
      <c r="D876" s="23"/>
      <c r="E876" s="23"/>
      <c r="F876" s="23"/>
      <c r="G876" s="23"/>
      <c r="H876" s="23"/>
      <c r="I876" s="23"/>
      <c r="J876" s="23"/>
      <c r="L876" s="23"/>
      <c r="M876" s="23"/>
      <c r="N876" s="23"/>
      <c r="O876" s="23"/>
      <c r="P876" s="23"/>
      <c r="Q876" s="23"/>
      <c r="R876" s="23"/>
      <c r="S876" s="23"/>
      <c r="T876" s="23"/>
      <c r="U876" s="23"/>
      <c r="V876" s="23"/>
      <c r="W876" s="23"/>
      <c r="X876" s="23"/>
      <c r="Y876" s="23"/>
      <c r="Z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row>
    <row r="877" customFormat="false" ht="15.75" hidden="false" customHeight="true" outlineLevel="0" collapsed="false">
      <c r="A877" s="23"/>
      <c r="B877" s="23"/>
      <c r="C877" s="23"/>
      <c r="D877" s="23"/>
      <c r="E877" s="23"/>
      <c r="F877" s="23"/>
      <c r="G877" s="23"/>
      <c r="H877" s="23"/>
      <c r="I877" s="23"/>
      <c r="J877" s="23"/>
      <c r="L877" s="23"/>
      <c r="M877" s="23"/>
      <c r="N877" s="23"/>
      <c r="O877" s="23"/>
      <c r="P877" s="23"/>
      <c r="Q877" s="23"/>
      <c r="R877" s="23"/>
      <c r="S877" s="23"/>
      <c r="T877" s="23"/>
      <c r="U877" s="23"/>
      <c r="V877" s="23"/>
      <c r="W877" s="23"/>
      <c r="X877" s="23"/>
      <c r="Y877" s="23"/>
      <c r="Z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row>
    <row r="878" customFormat="false" ht="15.75" hidden="false" customHeight="true" outlineLevel="0" collapsed="false">
      <c r="A878" s="23"/>
      <c r="B878" s="23"/>
      <c r="C878" s="23"/>
      <c r="D878" s="23"/>
      <c r="E878" s="23"/>
      <c r="F878" s="23"/>
      <c r="G878" s="23"/>
      <c r="H878" s="23"/>
      <c r="I878" s="23"/>
      <c r="J878" s="23"/>
      <c r="L878" s="23"/>
      <c r="M878" s="23"/>
      <c r="N878" s="23"/>
      <c r="O878" s="23"/>
      <c r="P878" s="23"/>
      <c r="Q878" s="23"/>
      <c r="R878" s="23"/>
      <c r="S878" s="23"/>
      <c r="T878" s="23"/>
      <c r="U878" s="23"/>
      <c r="V878" s="23"/>
      <c r="W878" s="23"/>
      <c r="X878" s="23"/>
      <c r="Y878" s="23"/>
      <c r="Z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row>
    <row r="879" customFormat="false" ht="15.75" hidden="false" customHeight="true" outlineLevel="0" collapsed="false">
      <c r="A879" s="23"/>
      <c r="B879" s="23"/>
      <c r="C879" s="23"/>
      <c r="D879" s="23"/>
      <c r="E879" s="23"/>
      <c r="F879" s="23"/>
      <c r="G879" s="23"/>
      <c r="H879" s="23"/>
      <c r="I879" s="23"/>
      <c r="J879" s="23"/>
      <c r="L879" s="23"/>
      <c r="M879" s="23"/>
      <c r="N879" s="23"/>
      <c r="O879" s="23"/>
      <c r="P879" s="23"/>
      <c r="Q879" s="23"/>
      <c r="R879" s="23"/>
      <c r="S879" s="23"/>
      <c r="T879" s="23"/>
      <c r="U879" s="23"/>
      <c r="V879" s="23"/>
      <c r="W879" s="23"/>
      <c r="X879" s="23"/>
      <c r="Y879" s="23"/>
      <c r="Z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row>
    <row r="880" customFormat="false" ht="15.75" hidden="false" customHeight="true" outlineLevel="0" collapsed="false">
      <c r="A880" s="23"/>
      <c r="B880" s="23"/>
      <c r="C880" s="23"/>
      <c r="D880" s="23"/>
      <c r="E880" s="23"/>
      <c r="F880" s="23"/>
      <c r="G880" s="23"/>
      <c r="H880" s="23"/>
      <c r="I880" s="23"/>
      <c r="J880" s="23"/>
      <c r="L880" s="23"/>
      <c r="M880" s="23"/>
      <c r="N880" s="23"/>
      <c r="O880" s="23"/>
      <c r="P880" s="23"/>
      <c r="Q880" s="23"/>
      <c r="R880" s="23"/>
      <c r="S880" s="23"/>
      <c r="T880" s="23"/>
      <c r="U880" s="23"/>
      <c r="V880" s="23"/>
      <c r="W880" s="23"/>
      <c r="X880" s="23"/>
      <c r="Y880" s="23"/>
      <c r="Z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row>
    <row r="881" customFormat="false" ht="15.75" hidden="false" customHeight="true" outlineLevel="0" collapsed="false">
      <c r="A881" s="23"/>
      <c r="B881" s="23"/>
      <c r="C881" s="23"/>
      <c r="D881" s="23"/>
      <c r="E881" s="23"/>
      <c r="F881" s="23"/>
      <c r="G881" s="23"/>
      <c r="H881" s="23"/>
      <c r="I881" s="23"/>
      <c r="J881" s="23"/>
      <c r="L881" s="23"/>
      <c r="M881" s="23"/>
      <c r="N881" s="23"/>
      <c r="O881" s="23"/>
      <c r="P881" s="23"/>
      <c r="Q881" s="23"/>
      <c r="R881" s="23"/>
      <c r="S881" s="23"/>
      <c r="T881" s="23"/>
      <c r="U881" s="23"/>
      <c r="V881" s="23"/>
      <c r="W881" s="23"/>
      <c r="X881" s="23"/>
      <c r="Y881" s="23"/>
      <c r="Z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row>
    <row r="882" customFormat="false" ht="15.75" hidden="false" customHeight="true" outlineLevel="0" collapsed="false">
      <c r="A882" s="23"/>
      <c r="B882" s="23"/>
      <c r="C882" s="23"/>
      <c r="D882" s="23"/>
      <c r="E882" s="23"/>
      <c r="F882" s="23"/>
      <c r="G882" s="23"/>
      <c r="H882" s="23"/>
      <c r="I882" s="23"/>
      <c r="J882" s="23"/>
      <c r="L882" s="23"/>
      <c r="M882" s="23"/>
      <c r="N882" s="23"/>
      <c r="O882" s="23"/>
      <c r="P882" s="23"/>
      <c r="Q882" s="23"/>
      <c r="R882" s="23"/>
      <c r="S882" s="23"/>
      <c r="T882" s="23"/>
      <c r="U882" s="23"/>
      <c r="V882" s="23"/>
      <c r="W882" s="23"/>
      <c r="X882" s="23"/>
      <c r="Y882" s="23"/>
      <c r="Z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row>
    <row r="883" customFormat="false" ht="15.75" hidden="false" customHeight="true" outlineLevel="0" collapsed="false">
      <c r="A883" s="23"/>
      <c r="B883" s="23"/>
      <c r="C883" s="23"/>
      <c r="D883" s="23"/>
      <c r="E883" s="23"/>
      <c r="F883" s="23"/>
      <c r="G883" s="23"/>
      <c r="H883" s="23"/>
      <c r="I883" s="23"/>
      <c r="J883" s="23"/>
      <c r="L883" s="23"/>
      <c r="M883" s="23"/>
      <c r="N883" s="23"/>
      <c r="O883" s="23"/>
      <c r="P883" s="23"/>
      <c r="Q883" s="23"/>
      <c r="R883" s="23"/>
      <c r="S883" s="23"/>
      <c r="T883" s="23"/>
      <c r="U883" s="23"/>
      <c r="V883" s="23"/>
      <c r="W883" s="23"/>
      <c r="X883" s="23"/>
      <c r="Y883" s="23"/>
      <c r="Z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row>
    <row r="884" customFormat="false" ht="15.75" hidden="false" customHeight="true" outlineLevel="0" collapsed="false">
      <c r="A884" s="23"/>
      <c r="B884" s="23"/>
      <c r="C884" s="23"/>
      <c r="D884" s="23"/>
      <c r="E884" s="23"/>
      <c r="F884" s="23"/>
      <c r="G884" s="23"/>
      <c r="H884" s="23"/>
      <c r="I884" s="23"/>
      <c r="J884" s="23"/>
      <c r="L884" s="23"/>
      <c r="M884" s="23"/>
      <c r="N884" s="23"/>
      <c r="O884" s="23"/>
      <c r="P884" s="23"/>
      <c r="Q884" s="23"/>
      <c r="R884" s="23"/>
      <c r="S884" s="23"/>
      <c r="T884" s="23"/>
      <c r="U884" s="23"/>
      <c r="V884" s="23"/>
      <c r="W884" s="23"/>
      <c r="X884" s="23"/>
      <c r="Y884" s="23"/>
      <c r="Z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row>
    <row r="885" customFormat="false" ht="15.75" hidden="false" customHeight="true" outlineLevel="0" collapsed="false">
      <c r="A885" s="23"/>
      <c r="B885" s="23"/>
      <c r="C885" s="23"/>
      <c r="D885" s="23"/>
      <c r="E885" s="23"/>
      <c r="F885" s="23"/>
      <c r="G885" s="23"/>
      <c r="H885" s="23"/>
      <c r="I885" s="23"/>
      <c r="J885" s="23"/>
      <c r="L885" s="23"/>
      <c r="M885" s="23"/>
      <c r="N885" s="23"/>
      <c r="O885" s="23"/>
      <c r="P885" s="23"/>
      <c r="Q885" s="23"/>
      <c r="R885" s="23"/>
      <c r="S885" s="23"/>
      <c r="T885" s="23"/>
      <c r="U885" s="23"/>
      <c r="V885" s="23"/>
      <c r="W885" s="23"/>
      <c r="X885" s="23"/>
      <c r="Y885" s="23"/>
      <c r="Z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row>
    <row r="886" customFormat="false" ht="15.75" hidden="false" customHeight="true" outlineLevel="0" collapsed="false">
      <c r="A886" s="23"/>
      <c r="B886" s="23"/>
      <c r="C886" s="23"/>
      <c r="D886" s="23"/>
      <c r="E886" s="23"/>
      <c r="F886" s="23"/>
      <c r="G886" s="23"/>
      <c r="H886" s="23"/>
      <c r="I886" s="23"/>
      <c r="J886" s="23"/>
      <c r="L886" s="23"/>
      <c r="M886" s="23"/>
      <c r="N886" s="23"/>
      <c r="O886" s="23"/>
      <c r="P886" s="23"/>
      <c r="Q886" s="23"/>
      <c r="R886" s="23"/>
      <c r="S886" s="23"/>
      <c r="T886" s="23"/>
      <c r="U886" s="23"/>
      <c r="V886" s="23"/>
      <c r="W886" s="23"/>
      <c r="X886" s="23"/>
      <c r="Y886" s="23"/>
      <c r="Z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row>
    <row r="887" customFormat="false" ht="15.75" hidden="false" customHeight="true" outlineLevel="0" collapsed="false">
      <c r="A887" s="23"/>
      <c r="B887" s="23"/>
      <c r="C887" s="23"/>
      <c r="D887" s="23"/>
      <c r="E887" s="23"/>
      <c r="F887" s="23"/>
      <c r="G887" s="23"/>
      <c r="H887" s="23"/>
      <c r="I887" s="23"/>
      <c r="J887" s="23"/>
      <c r="L887" s="23"/>
      <c r="M887" s="23"/>
      <c r="N887" s="23"/>
      <c r="O887" s="23"/>
      <c r="P887" s="23"/>
      <c r="Q887" s="23"/>
      <c r="R887" s="23"/>
      <c r="S887" s="23"/>
      <c r="T887" s="23"/>
      <c r="U887" s="23"/>
      <c r="V887" s="23"/>
      <c r="W887" s="23"/>
      <c r="X887" s="23"/>
      <c r="Y887" s="23"/>
      <c r="Z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row>
    <row r="888" customFormat="false" ht="15.75" hidden="false" customHeight="true" outlineLevel="0" collapsed="false">
      <c r="A888" s="23"/>
      <c r="B888" s="23"/>
      <c r="C888" s="23"/>
      <c r="D888" s="23"/>
      <c r="E888" s="23"/>
      <c r="F888" s="23"/>
      <c r="G888" s="23"/>
      <c r="H888" s="23"/>
      <c r="I888" s="23"/>
      <c r="J888" s="23"/>
      <c r="L888" s="23"/>
      <c r="M888" s="23"/>
      <c r="N888" s="23"/>
      <c r="O888" s="23"/>
      <c r="P888" s="23"/>
      <c r="Q888" s="23"/>
      <c r="R888" s="23"/>
      <c r="S888" s="23"/>
      <c r="T888" s="23"/>
      <c r="U888" s="23"/>
      <c r="V888" s="23"/>
      <c r="W888" s="23"/>
      <c r="X888" s="23"/>
      <c r="Y888" s="23"/>
      <c r="Z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row>
    <row r="889" customFormat="false" ht="15.75" hidden="false" customHeight="true" outlineLevel="0" collapsed="false">
      <c r="A889" s="23"/>
      <c r="B889" s="23"/>
      <c r="C889" s="23"/>
      <c r="D889" s="23"/>
      <c r="E889" s="23"/>
      <c r="F889" s="23"/>
      <c r="G889" s="23"/>
      <c r="H889" s="23"/>
      <c r="I889" s="23"/>
      <c r="J889" s="23"/>
      <c r="L889" s="23"/>
      <c r="M889" s="23"/>
      <c r="N889" s="23"/>
      <c r="O889" s="23"/>
      <c r="P889" s="23"/>
      <c r="Q889" s="23"/>
      <c r="R889" s="23"/>
      <c r="S889" s="23"/>
      <c r="T889" s="23"/>
      <c r="U889" s="23"/>
      <c r="V889" s="23"/>
      <c r="W889" s="23"/>
      <c r="X889" s="23"/>
      <c r="Y889" s="23"/>
      <c r="Z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row>
    <row r="890" customFormat="false" ht="15.75" hidden="false" customHeight="true" outlineLevel="0" collapsed="false">
      <c r="A890" s="23"/>
      <c r="B890" s="23"/>
      <c r="C890" s="23"/>
      <c r="D890" s="23"/>
      <c r="E890" s="23"/>
      <c r="F890" s="23"/>
      <c r="G890" s="23"/>
      <c r="H890" s="23"/>
      <c r="I890" s="23"/>
      <c r="J890" s="23"/>
      <c r="L890" s="23"/>
      <c r="M890" s="23"/>
      <c r="N890" s="23"/>
      <c r="O890" s="23"/>
      <c r="P890" s="23"/>
      <c r="Q890" s="23"/>
      <c r="R890" s="23"/>
      <c r="S890" s="23"/>
      <c r="T890" s="23"/>
      <c r="U890" s="23"/>
      <c r="V890" s="23"/>
      <c r="W890" s="23"/>
      <c r="X890" s="23"/>
      <c r="Y890" s="23"/>
      <c r="Z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row>
    <row r="891" customFormat="false" ht="15.75" hidden="false" customHeight="true" outlineLevel="0" collapsed="false">
      <c r="A891" s="23"/>
      <c r="B891" s="23"/>
      <c r="C891" s="23"/>
      <c r="D891" s="23"/>
      <c r="E891" s="23"/>
      <c r="F891" s="23"/>
      <c r="G891" s="23"/>
      <c r="H891" s="23"/>
      <c r="I891" s="23"/>
      <c r="J891" s="23"/>
      <c r="L891" s="23"/>
      <c r="M891" s="23"/>
      <c r="N891" s="23"/>
      <c r="O891" s="23"/>
      <c r="P891" s="23"/>
      <c r="Q891" s="23"/>
      <c r="R891" s="23"/>
      <c r="S891" s="23"/>
      <c r="T891" s="23"/>
      <c r="U891" s="23"/>
      <c r="V891" s="23"/>
      <c r="W891" s="23"/>
      <c r="X891" s="23"/>
      <c r="Y891" s="23"/>
      <c r="Z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row>
    <row r="892" customFormat="false" ht="15.75" hidden="false" customHeight="true" outlineLevel="0" collapsed="false">
      <c r="A892" s="23"/>
      <c r="B892" s="23"/>
      <c r="C892" s="23"/>
      <c r="D892" s="23"/>
      <c r="E892" s="23"/>
      <c r="F892" s="23"/>
      <c r="G892" s="23"/>
      <c r="H892" s="23"/>
      <c r="I892" s="23"/>
      <c r="J892" s="23"/>
      <c r="L892" s="23"/>
      <c r="M892" s="23"/>
      <c r="N892" s="23"/>
      <c r="O892" s="23"/>
      <c r="P892" s="23"/>
      <c r="Q892" s="23"/>
      <c r="R892" s="23"/>
      <c r="S892" s="23"/>
      <c r="T892" s="23"/>
      <c r="U892" s="23"/>
      <c r="V892" s="23"/>
      <c r="W892" s="23"/>
      <c r="X892" s="23"/>
      <c r="Y892" s="23"/>
      <c r="Z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row>
    <row r="893" customFormat="false" ht="15.75" hidden="false" customHeight="true" outlineLevel="0" collapsed="false">
      <c r="A893" s="23"/>
      <c r="B893" s="23"/>
      <c r="C893" s="23"/>
      <c r="D893" s="23"/>
      <c r="E893" s="23"/>
      <c r="F893" s="23"/>
      <c r="G893" s="23"/>
      <c r="H893" s="23"/>
      <c r="I893" s="23"/>
      <c r="J893" s="23"/>
      <c r="L893" s="23"/>
      <c r="M893" s="23"/>
      <c r="N893" s="23"/>
      <c r="O893" s="23"/>
      <c r="P893" s="23"/>
      <c r="Q893" s="23"/>
      <c r="R893" s="23"/>
      <c r="S893" s="23"/>
      <c r="T893" s="23"/>
      <c r="U893" s="23"/>
      <c r="V893" s="23"/>
      <c r="W893" s="23"/>
      <c r="X893" s="23"/>
      <c r="Y893" s="23"/>
      <c r="Z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row>
    <row r="894" customFormat="false" ht="15.75" hidden="false" customHeight="true" outlineLevel="0" collapsed="false">
      <c r="A894" s="23"/>
      <c r="B894" s="23"/>
      <c r="C894" s="23"/>
      <c r="D894" s="23"/>
      <c r="E894" s="23"/>
      <c r="F894" s="23"/>
      <c r="G894" s="23"/>
      <c r="H894" s="23"/>
      <c r="I894" s="23"/>
      <c r="J894" s="23"/>
      <c r="L894" s="23"/>
      <c r="M894" s="23"/>
      <c r="N894" s="23"/>
      <c r="O894" s="23"/>
      <c r="P894" s="23"/>
      <c r="Q894" s="23"/>
      <c r="R894" s="23"/>
      <c r="S894" s="23"/>
      <c r="T894" s="23"/>
      <c r="U894" s="23"/>
      <c r="V894" s="23"/>
      <c r="W894" s="23"/>
      <c r="X894" s="23"/>
      <c r="Y894" s="23"/>
      <c r="Z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row>
    <row r="895" customFormat="false" ht="15.75" hidden="false" customHeight="true" outlineLevel="0" collapsed="false">
      <c r="A895" s="23"/>
      <c r="B895" s="23"/>
      <c r="C895" s="23"/>
      <c r="D895" s="23"/>
      <c r="E895" s="23"/>
      <c r="F895" s="23"/>
      <c r="G895" s="23"/>
      <c r="H895" s="23"/>
      <c r="I895" s="23"/>
      <c r="J895" s="23"/>
      <c r="L895" s="23"/>
      <c r="M895" s="23"/>
      <c r="N895" s="23"/>
      <c r="O895" s="23"/>
      <c r="P895" s="23"/>
      <c r="Q895" s="23"/>
      <c r="R895" s="23"/>
      <c r="S895" s="23"/>
      <c r="T895" s="23"/>
      <c r="U895" s="23"/>
      <c r="V895" s="23"/>
      <c r="W895" s="23"/>
      <c r="X895" s="23"/>
      <c r="Y895" s="23"/>
      <c r="Z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row>
    <row r="896" customFormat="false" ht="15.75" hidden="false" customHeight="true" outlineLevel="0" collapsed="false">
      <c r="A896" s="23"/>
      <c r="B896" s="23"/>
      <c r="C896" s="23"/>
      <c r="D896" s="23"/>
      <c r="E896" s="23"/>
      <c r="F896" s="23"/>
      <c r="G896" s="23"/>
      <c r="H896" s="23"/>
      <c r="I896" s="23"/>
      <c r="J896" s="23"/>
      <c r="L896" s="23"/>
      <c r="M896" s="23"/>
      <c r="N896" s="23"/>
      <c r="O896" s="23"/>
      <c r="P896" s="23"/>
      <c r="Q896" s="23"/>
      <c r="R896" s="23"/>
      <c r="S896" s="23"/>
      <c r="T896" s="23"/>
      <c r="U896" s="23"/>
      <c r="V896" s="23"/>
      <c r="W896" s="23"/>
      <c r="X896" s="23"/>
      <c r="Y896" s="23"/>
      <c r="Z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row>
    <row r="897" customFormat="false" ht="15.75" hidden="false" customHeight="true" outlineLevel="0" collapsed="false">
      <c r="A897" s="23"/>
      <c r="B897" s="23"/>
      <c r="C897" s="23"/>
      <c r="D897" s="23"/>
      <c r="E897" s="23"/>
      <c r="F897" s="23"/>
      <c r="G897" s="23"/>
      <c r="H897" s="23"/>
      <c r="I897" s="23"/>
      <c r="J897" s="23"/>
      <c r="L897" s="23"/>
      <c r="M897" s="23"/>
      <c r="N897" s="23"/>
      <c r="O897" s="23"/>
      <c r="P897" s="23"/>
      <c r="Q897" s="23"/>
      <c r="R897" s="23"/>
      <c r="S897" s="23"/>
      <c r="T897" s="23"/>
      <c r="U897" s="23"/>
      <c r="V897" s="23"/>
      <c r="W897" s="23"/>
      <c r="X897" s="23"/>
      <c r="Y897" s="23"/>
      <c r="Z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row>
    <row r="898" customFormat="false" ht="15.75" hidden="false" customHeight="true" outlineLevel="0" collapsed="false">
      <c r="A898" s="23"/>
      <c r="B898" s="23"/>
      <c r="C898" s="23"/>
      <c r="D898" s="23"/>
      <c r="E898" s="23"/>
      <c r="F898" s="23"/>
      <c r="G898" s="23"/>
      <c r="H898" s="23"/>
      <c r="I898" s="23"/>
      <c r="J898" s="23"/>
      <c r="L898" s="23"/>
      <c r="M898" s="23"/>
      <c r="N898" s="23"/>
      <c r="O898" s="23"/>
      <c r="P898" s="23"/>
      <c r="Q898" s="23"/>
      <c r="R898" s="23"/>
      <c r="S898" s="23"/>
      <c r="T898" s="23"/>
      <c r="U898" s="23"/>
      <c r="V898" s="23"/>
      <c r="W898" s="23"/>
      <c r="X898" s="23"/>
      <c r="Y898" s="23"/>
      <c r="Z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row>
    <row r="899" customFormat="false" ht="15.75" hidden="false" customHeight="true" outlineLevel="0" collapsed="false">
      <c r="A899" s="23"/>
      <c r="B899" s="23"/>
      <c r="C899" s="23"/>
      <c r="D899" s="23"/>
      <c r="E899" s="23"/>
      <c r="F899" s="23"/>
      <c r="G899" s="23"/>
      <c r="H899" s="23"/>
      <c r="I899" s="23"/>
      <c r="J899" s="23"/>
      <c r="L899" s="23"/>
      <c r="M899" s="23"/>
      <c r="N899" s="23"/>
      <c r="O899" s="23"/>
      <c r="P899" s="23"/>
      <c r="Q899" s="23"/>
      <c r="R899" s="23"/>
      <c r="S899" s="23"/>
      <c r="T899" s="23"/>
      <c r="U899" s="23"/>
      <c r="V899" s="23"/>
      <c r="W899" s="23"/>
      <c r="X899" s="23"/>
      <c r="Y899" s="23"/>
      <c r="Z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row>
    <row r="900" customFormat="false" ht="15.75" hidden="false" customHeight="true" outlineLevel="0" collapsed="false">
      <c r="A900" s="23"/>
      <c r="B900" s="23"/>
      <c r="C900" s="23"/>
      <c r="D900" s="23"/>
      <c r="E900" s="23"/>
      <c r="F900" s="23"/>
      <c r="G900" s="23"/>
      <c r="H900" s="23"/>
      <c r="I900" s="23"/>
      <c r="J900" s="23"/>
      <c r="L900" s="23"/>
      <c r="M900" s="23"/>
      <c r="N900" s="23"/>
      <c r="O900" s="23"/>
      <c r="P900" s="23"/>
      <c r="Q900" s="23"/>
      <c r="R900" s="23"/>
      <c r="S900" s="23"/>
      <c r="T900" s="23"/>
      <c r="U900" s="23"/>
      <c r="V900" s="23"/>
      <c r="W900" s="23"/>
      <c r="X900" s="23"/>
      <c r="Y900" s="23"/>
      <c r="Z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row>
    <row r="901" customFormat="false" ht="15.75" hidden="false" customHeight="true" outlineLevel="0" collapsed="false">
      <c r="A901" s="23"/>
      <c r="B901" s="23"/>
      <c r="C901" s="23"/>
      <c r="D901" s="23"/>
      <c r="E901" s="23"/>
      <c r="F901" s="23"/>
      <c r="G901" s="23"/>
      <c r="H901" s="23"/>
      <c r="I901" s="23"/>
      <c r="J901" s="23"/>
      <c r="L901" s="23"/>
      <c r="M901" s="23"/>
      <c r="N901" s="23"/>
      <c r="O901" s="23"/>
      <c r="P901" s="23"/>
      <c r="Q901" s="23"/>
      <c r="R901" s="23"/>
      <c r="S901" s="23"/>
      <c r="T901" s="23"/>
      <c r="U901" s="23"/>
      <c r="V901" s="23"/>
      <c r="W901" s="23"/>
      <c r="X901" s="23"/>
      <c r="Y901" s="23"/>
      <c r="Z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row>
    <row r="902" customFormat="false" ht="15.75" hidden="false" customHeight="true" outlineLevel="0" collapsed="false">
      <c r="A902" s="23"/>
      <c r="B902" s="23"/>
      <c r="C902" s="23"/>
      <c r="D902" s="23"/>
      <c r="E902" s="23"/>
      <c r="F902" s="23"/>
      <c r="G902" s="23"/>
      <c r="H902" s="23"/>
      <c r="I902" s="23"/>
      <c r="J902" s="23"/>
      <c r="L902" s="23"/>
      <c r="M902" s="23"/>
      <c r="N902" s="23"/>
      <c r="O902" s="23"/>
      <c r="P902" s="23"/>
      <c r="Q902" s="23"/>
      <c r="R902" s="23"/>
      <c r="S902" s="23"/>
      <c r="T902" s="23"/>
      <c r="U902" s="23"/>
      <c r="V902" s="23"/>
      <c r="W902" s="23"/>
      <c r="X902" s="23"/>
      <c r="Y902" s="23"/>
      <c r="Z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row>
    <row r="903" customFormat="false" ht="15.75" hidden="false" customHeight="true" outlineLevel="0" collapsed="false">
      <c r="A903" s="23"/>
      <c r="B903" s="23"/>
      <c r="C903" s="23"/>
      <c r="D903" s="23"/>
      <c r="E903" s="23"/>
      <c r="F903" s="23"/>
      <c r="G903" s="23"/>
      <c r="H903" s="23"/>
      <c r="I903" s="23"/>
      <c r="J903" s="23"/>
      <c r="L903" s="23"/>
      <c r="M903" s="23"/>
      <c r="N903" s="23"/>
      <c r="O903" s="23"/>
      <c r="P903" s="23"/>
      <c r="Q903" s="23"/>
      <c r="R903" s="23"/>
      <c r="S903" s="23"/>
      <c r="T903" s="23"/>
      <c r="U903" s="23"/>
      <c r="V903" s="23"/>
      <c r="W903" s="23"/>
      <c r="X903" s="23"/>
      <c r="Y903" s="23"/>
      <c r="Z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row>
    <row r="904" customFormat="false" ht="15.75" hidden="false" customHeight="true" outlineLevel="0" collapsed="false">
      <c r="A904" s="23"/>
      <c r="B904" s="23"/>
      <c r="C904" s="23"/>
      <c r="D904" s="23"/>
      <c r="E904" s="23"/>
      <c r="F904" s="23"/>
      <c r="G904" s="23"/>
      <c r="H904" s="23"/>
      <c r="I904" s="23"/>
      <c r="J904" s="23"/>
      <c r="L904" s="23"/>
      <c r="M904" s="23"/>
      <c r="N904" s="23"/>
      <c r="O904" s="23"/>
      <c r="P904" s="23"/>
      <c r="Q904" s="23"/>
      <c r="R904" s="23"/>
      <c r="S904" s="23"/>
      <c r="T904" s="23"/>
      <c r="U904" s="23"/>
      <c r="V904" s="23"/>
      <c r="W904" s="23"/>
      <c r="X904" s="23"/>
      <c r="Y904" s="23"/>
      <c r="Z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row>
    <row r="905" customFormat="false" ht="15.75" hidden="false" customHeight="true" outlineLevel="0" collapsed="false">
      <c r="A905" s="23"/>
      <c r="B905" s="23"/>
      <c r="C905" s="23"/>
      <c r="D905" s="23"/>
      <c r="E905" s="23"/>
      <c r="F905" s="23"/>
      <c r="G905" s="23"/>
      <c r="H905" s="23"/>
      <c r="I905" s="23"/>
      <c r="J905" s="23"/>
      <c r="L905" s="23"/>
      <c r="M905" s="23"/>
      <c r="N905" s="23"/>
      <c r="O905" s="23"/>
      <c r="P905" s="23"/>
      <c r="Q905" s="23"/>
      <c r="R905" s="23"/>
      <c r="S905" s="23"/>
      <c r="T905" s="23"/>
      <c r="U905" s="23"/>
      <c r="V905" s="23"/>
      <c r="W905" s="23"/>
      <c r="X905" s="23"/>
      <c r="Y905" s="23"/>
      <c r="Z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row>
    <row r="906" customFormat="false" ht="15.75" hidden="false" customHeight="true" outlineLevel="0" collapsed="false">
      <c r="A906" s="23"/>
      <c r="B906" s="23"/>
      <c r="C906" s="23"/>
      <c r="D906" s="23"/>
      <c r="E906" s="23"/>
      <c r="F906" s="23"/>
      <c r="G906" s="23"/>
      <c r="H906" s="23"/>
      <c r="I906" s="23"/>
      <c r="J906" s="23"/>
      <c r="L906" s="23"/>
      <c r="M906" s="23"/>
      <c r="N906" s="23"/>
      <c r="O906" s="23"/>
      <c r="P906" s="23"/>
      <c r="Q906" s="23"/>
      <c r="R906" s="23"/>
      <c r="S906" s="23"/>
      <c r="T906" s="23"/>
      <c r="U906" s="23"/>
      <c r="V906" s="23"/>
      <c r="W906" s="23"/>
      <c r="X906" s="23"/>
      <c r="Y906" s="23"/>
      <c r="Z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row>
    <row r="907" customFormat="false" ht="15.75" hidden="false" customHeight="true" outlineLevel="0" collapsed="false">
      <c r="A907" s="23"/>
      <c r="B907" s="23"/>
      <c r="C907" s="23"/>
      <c r="D907" s="23"/>
      <c r="E907" s="23"/>
      <c r="F907" s="23"/>
      <c r="G907" s="23"/>
      <c r="H907" s="23"/>
      <c r="I907" s="23"/>
      <c r="J907" s="23"/>
      <c r="L907" s="23"/>
      <c r="M907" s="23"/>
      <c r="N907" s="23"/>
      <c r="O907" s="23"/>
      <c r="P907" s="23"/>
      <c r="Q907" s="23"/>
      <c r="R907" s="23"/>
      <c r="S907" s="23"/>
      <c r="T907" s="23"/>
      <c r="U907" s="23"/>
      <c r="V907" s="23"/>
      <c r="W907" s="23"/>
      <c r="X907" s="23"/>
      <c r="Y907" s="23"/>
      <c r="Z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row>
    <row r="908" customFormat="false" ht="15.75" hidden="false" customHeight="true" outlineLevel="0" collapsed="false">
      <c r="A908" s="23"/>
      <c r="B908" s="23"/>
      <c r="C908" s="23"/>
      <c r="D908" s="23"/>
      <c r="E908" s="23"/>
      <c r="F908" s="23"/>
      <c r="G908" s="23"/>
      <c r="H908" s="23"/>
      <c r="I908" s="23"/>
      <c r="J908" s="23"/>
      <c r="L908" s="23"/>
      <c r="M908" s="23"/>
      <c r="N908" s="23"/>
      <c r="O908" s="23"/>
      <c r="P908" s="23"/>
      <c r="Q908" s="23"/>
      <c r="R908" s="23"/>
      <c r="S908" s="23"/>
      <c r="T908" s="23"/>
      <c r="U908" s="23"/>
      <c r="V908" s="23"/>
      <c r="W908" s="23"/>
      <c r="X908" s="23"/>
      <c r="Y908" s="23"/>
      <c r="Z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row>
    <row r="909" customFormat="false" ht="15.75" hidden="false" customHeight="true" outlineLevel="0" collapsed="false">
      <c r="A909" s="23"/>
      <c r="B909" s="23"/>
      <c r="C909" s="23"/>
      <c r="D909" s="23"/>
      <c r="E909" s="23"/>
      <c r="F909" s="23"/>
      <c r="G909" s="23"/>
      <c r="H909" s="23"/>
      <c r="I909" s="23"/>
      <c r="J909" s="23"/>
      <c r="L909" s="23"/>
      <c r="M909" s="23"/>
      <c r="N909" s="23"/>
      <c r="O909" s="23"/>
      <c r="P909" s="23"/>
      <c r="Q909" s="23"/>
      <c r="R909" s="23"/>
      <c r="S909" s="23"/>
      <c r="T909" s="23"/>
      <c r="U909" s="23"/>
      <c r="V909" s="23"/>
      <c r="W909" s="23"/>
      <c r="X909" s="23"/>
      <c r="Y909" s="23"/>
      <c r="Z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row>
    <row r="910" customFormat="false" ht="15.75" hidden="false" customHeight="true" outlineLevel="0" collapsed="false">
      <c r="A910" s="23"/>
      <c r="B910" s="23"/>
      <c r="C910" s="23"/>
      <c r="D910" s="23"/>
      <c r="E910" s="23"/>
      <c r="F910" s="23"/>
      <c r="G910" s="23"/>
      <c r="H910" s="23"/>
      <c r="I910" s="23"/>
      <c r="J910" s="23"/>
      <c r="L910" s="23"/>
      <c r="M910" s="23"/>
      <c r="N910" s="23"/>
      <c r="O910" s="23"/>
      <c r="P910" s="23"/>
      <c r="Q910" s="23"/>
      <c r="R910" s="23"/>
      <c r="S910" s="23"/>
      <c r="T910" s="23"/>
      <c r="U910" s="23"/>
      <c r="V910" s="23"/>
      <c r="W910" s="23"/>
      <c r="X910" s="23"/>
      <c r="Y910" s="23"/>
      <c r="Z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row>
    <row r="911" customFormat="false" ht="15.75" hidden="false" customHeight="true" outlineLevel="0" collapsed="false">
      <c r="A911" s="23"/>
      <c r="B911" s="23"/>
      <c r="C911" s="23"/>
      <c r="D911" s="23"/>
      <c r="E911" s="23"/>
      <c r="F911" s="23"/>
      <c r="G911" s="23"/>
      <c r="H911" s="23"/>
      <c r="I911" s="23"/>
      <c r="J911" s="23"/>
      <c r="L911" s="23"/>
      <c r="M911" s="23"/>
      <c r="N911" s="23"/>
      <c r="O911" s="23"/>
      <c r="P911" s="23"/>
      <c r="Q911" s="23"/>
      <c r="R911" s="23"/>
      <c r="S911" s="23"/>
      <c r="T911" s="23"/>
      <c r="U911" s="23"/>
      <c r="V911" s="23"/>
      <c r="W911" s="23"/>
      <c r="X911" s="23"/>
      <c r="Y911" s="23"/>
      <c r="Z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row>
    <row r="912" customFormat="false" ht="15.75" hidden="false" customHeight="true" outlineLevel="0" collapsed="false">
      <c r="A912" s="23"/>
      <c r="B912" s="23"/>
      <c r="C912" s="23"/>
      <c r="D912" s="23"/>
      <c r="E912" s="23"/>
      <c r="F912" s="23"/>
      <c r="G912" s="23"/>
      <c r="H912" s="23"/>
      <c r="I912" s="23"/>
      <c r="J912" s="23"/>
      <c r="L912" s="23"/>
      <c r="M912" s="23"/>
      <c r="N912" s="23"/>
      <c r="O912" s="23"/>
      <c r="P912" s="23"/>
      <c r="Q912" s="23"/>
      <c r="R912" s="23"/>
      <c r="S912" s="23"/>
      <c r="T912" s="23"/>
      <c r="U912" s="23"/>
      <c r="V912" s="23"/>
      <c r="W912" s="23"/>
      <c r="X912" s="23"/>
      <c r="Y912" s="23"/>
      <c r="Z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row>
    <row r="913" customFormat="false" ht="15.75" hidden="false" customHeight="true" outlineLevel="0" collapsed="false">
      <c r="A913" s="23"/>
      <c r="B913" s="23"/>
      <c r="C913" s="23"/>
      <c r="D913" s="23"/>
      <c r="E913" s="23"/>
      <c r="F913" s="23"/>
      <c r="G913" s="23"/>
      <c r="H913" s="23"/>
      <c r="I913" s="23"/>
      <c r="J913" s="23"/>
      <c r="L913" s="23"/>
      <c r="M913" s="23"/>
      <c r="N913" s="23"/>
      <c r="O913" s="23"/>
      <c r="P913" s="23"/>
      <c r="Q913" s="23"/>
      <c r="R913" s="23"/>
      <c r="S913" s="23"/>
      <c r="T913" s="23"/>
      <c r="U913" s="23"/>
      <c r="V913" s="23"/>
      <c r="W913" s="23"/>
      <c r="X913" s="23"/>
      <c r="Y913" s="23"/>
      <c r="Z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row>
    <row r="914" customFormat="false" ht="15.75" hidden="false" customHeight="true" outlineLevel="0" collapsed="false">
      <c r="A914" s="23"/>
      <c r="B914" s="23"/>
      <c r="C914" s="23"/>
      <c r="D914" s="23"/>
      <c r="E914" s="23"/>
      <c r="F914" s="23"/>
      <c r="G914" s="23"/>
      <c r="H914" s="23"/>
      <c r="I914" s="23"/>
      <c r="J914" s="23"/>
      <c r="L914" s="23"/>
      <c r="M914" s="23"/>
      <c r="N914" s="23"/>
      <c r="O914" s="23"/>
      <c r="P914" s="23"/>
      <c r="Q914" s="23"/>
      <c r="R914" s="23"/>
      <c r="S914" s="23"/>
      <c r="T914" s="23"/>
      <c r="U914" s="23"/>
      <c r="V914" s="23"/>
      <c r="W914" s="23"/>
      <c r="X914" s="23"/>
      <c r="Y914" s="23"/>
      <c r="Z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row>
    <row r="915" customFormat="false" ht="15.75" hidden="false" customHeight="true" outlineLevel="0" collapsed="false">
      <c r="A915" s="23"/>
      <c r="B915" s="23"/>
      <c r="C915" s="23"/>
      <c r="D915" s="23"/>
      <c r="E915" s="23"/>
      <c r="F915" s="23"/>
      <c r="G915" s="23"/>
      <c r="H915" s="23"/>
      <c r="I915" s="23"/>
      <c r="J915" s="23"/>
      <c r="L915" s="23"/>
      <c r="M915" s="23"/>
      <c r="N915" s="23"/>
      <c r="O915" s="23"/>
      <c r="P915" s="23"/>
      <c r="Q915" s="23"/>
      <c r="R915" s="23"/>
      <c r="S915" s="23"/>
      <c r="T915" s="23"/>
      <c r="U915" s="23"/>
      <c r="V915" s="23"/>
      <c r="W915" s="23"/>
      <c r="X915" s="23"/>
      <c r="Y915" s="23"/>
      <c r="Z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row>
    <row r="916" customFormat="false" ht="15.75" hidden="false" customHeight="true" outlineLevel="0" collapsed="false">
      <c r="A916" s="23"/>
      <c r="B916" s="23"/>
      <c r="C916" s="23"/>
      <c r="D916" s="23"/>
      <c r="E916" s="23"/>
      <c r="F916" s="23"/>
      <c r="G916" s="23"/>
      <c r="H916" s="23"/>
      <c r="I916" s="23"/>
      <c r="J916" s="23"/>
      <c r="L916" s="23"/>
      <c r="M916" s="23"/>
      <c r="N916" s="23"/>
      <c r="O916" s="23"/>
      <c r="P916" s="23"/>
      <c r="Q916" s="23"/>
      <c r="R916" s="23"/>
      <c r="S916" s="23"/>
      <c r="T916" s="23"/>
      <c r="U916" s="23"/>
      <c r="V916" s="23"/>
      <c r="W916" s="23"/>
      <c r="X916" s="23"/>
      <c r="Y916" s="23"/>
      <c r="Z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row>
    <row r="917" customFormat="false" ht="15.75" hidden="false" customHeight="true" outlineLevel="0" collapsed="false">
      <c r="A917" s="23"/>
      <c r="B917" s="23"/>
      <c r="C917" s="23"/>
      <c r="D917" s="23"/>
      <c r="E917" s="23"/>
      <c r="F917" s="23"/>
      <c r="G917" s="23"/>
      <c r="H917" s="23"/>
      <c r="I917" s="23"/>
      <c r="J917" s="23"/>
      <c r="L917" s="23"/>
      <c r="M917" s="23"/>
      <c r="N917" s="23"/>
      <c r="O917" s="23"/>
      <c r="P917" s="23"/>
      <c r="Q917" s="23"/>
      <c r="R917" s="23"/>
      <c r="S917" s="23"/>
      <c r="T917" s="23"/>
      <c r="U917" s="23"/>
      <c r="V917" s="23"/>
      <c r="W917" s="23"/>
      <c r="X917" s="23"/>
      <c r="Y917" s="23"/>
      <c r="Z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row>
    <row r="918" customFormat="false" ht="15.75" hidden="false" customHeight="true" outlineLevel="0" collapsed="false">
      <c r="A918" s="23"/>
      <c r="B918" s="23"/>
      <c r="C918" s="23"/>
      <c r="D918" s="23"/>
      <c r="E918" s="23"/>
      <c r="F918" s="23"/>
      <c r="G918" s="23"/>
      <c r="H918" s="23"/>
      <c r="I918" s="23"/>
      <c r="J918" s="23"/>
      <c r="L918" s="23"/>
      <c r="M918" s="23"/>
      <c r="N918" s="23"/>
      <c r="O918" s="23"/>
      <c r="P918" s="23"/>
      <c r="Q918" s="23"/>
      <c r="R918" s="23"/>
      <c r="S918" s="23"/>
      <c r="T918" s="23"/>
      <c r="U918" s="23"/>
      <c r="V918" s="23"/>
      <c r="W918" s="23"/>
      <c r="X918" s="23"/>
      <c r="Y918" s="23"/>
      <c r="Z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row>
    <row r="919" customFormat="false" ht="15.75" hidden="false" customHeight="true" outlineLevel="0" collapsed="false">
      <c r="A919" s="23"/>
      <c r="B919" s="23"/>
      <c r="C919" s="23"/>
      <c r="D919" s="23"/>
      <c r="E919" s="23"/>
      <c r="F919" s="23"/>
      <c r="G919" s="23"/>
      <c r="H919" s="23"/>
      <c r="I919" s="23"/>
      <c r="J919" s="23"/>
      <c r="L919" s="23"/>
      <c r="M919" s="23"/>
      <c r="N919" s="23"/>
      <c r="O919" s="23"/>
      <c r="P919" s="23"/>
      <c r="Q919" s="23"/>
      <c r="R919" s="23"/>
      <c r="S919" s="23"/>
      <c r="T919" s="23"/>
      <c r="U919" s="23"/>
      <c r="V919" s="23"/>
      <c r="W919" s="23"/>
      <c r="X919" s="23"/>
      <c r="Y919" s="23"/>
      <c r="Z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row>
    <row r="920" customFormat="false" ht="15.75" hidden="false" customHeight="true" outlineLevel="0" collapsed="false">
      <c r="A920" s="23"/>
      <c r="B920" s="23"/>
      <c r="C920" s="23"/>
      <c r="D920" s="23"/>
      <c r="E920" s="23"/>
      <c r="F920" s="23"/>
      <c r="G920" s="23"/>
      <c r="H920" s="23"/>
      <c r="I920" s="23"/>
      <c r="J920" s="23"/>
      <c r="L920" s="23"/>
      <c r="M920" s="23"/>
      <c r="N920" s="23"/>
      <c r="O920" s="23"/>
      <c r="P920" s="23"/>
      <c r="Q920" s="23"/>
      <c r="R920" s="23"/>
      <c r="S920" s="23"/>
      <c r="T920" s="23"/>
      <c r="U920" s="23"/>
      <c r="V920" s="23"/>
      <c r="W920" s="23"/>
      <c r="X920" s="23"/>
      <c r="Y920" s="23"/>
      <c r="Z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row>
    <row r="921" customFormat="false" ht="15.75" hidden="false" customHeight="true" outlineLevel="0" collapsed="false">
      <c r="A921" s="23"/>
      <c r="B921" s="23"/>
      <c r="C921" s="23"/>
      <c r="D921" s="23"/>
      <c r="E921" s="23"/>
      <c r="F921" s="23"/>
      <c r="G921" s="23"/>
      <c r="H921" s="23"/>
      <c r="I921" s="23"/>
      <c r="J921" s="23"/>
      <c r="L921" s="23"/>
      <c r="M921" s="23"/>
      <c r="N921" s="23"/>
      <c r="O921" s="23"/>
      <c r="P921" s="23"/>
      <c r="Q921" s="23"/>
      <c r="R921" s="23"/>
      <c r="S921" s="23"/>
      <c r="T921" s="23"/>
      <c r="U921" s="23"/>
      <c r="V921" s="23"/>
      <c r="W921" s="23"/>
      <c r="X921" s="23"/>
      <c r="Y921" s="23"/>
      <c r="Z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row>
    <row r="922" customFormat="false" ht="15.75" hidden="false" customHeight="true" outlineLevel="0" collapsed="false">
      <c r="A922" s="23"/>
      <c r="B922" s="23"/>
      <c r="C922" s="23"/>
      <c r="D922" s="23"/>
      <c r="E922" s="23"/>
      <c r="F922" s="23"/>
      <c r="G922" s="23"/>
      <c r="H922" s="23"/>
      <c r="I922" s="23"/>
      <c r="J922" s="23"/>
      <c r="L922" s="23"/>
      <c r="M922" s="23"/>
      <c r="N922" s="23"/>
      <c r="O922" s="23"/>
      <c r="P922" s="23"/>
      <c r="Q922" s="23"/>
      <c r="R922" s="23"/>
      <c r="S922" s="23"/>
      <c r="T922" s="23"/>
      <c r="U922" s="23"/>
      <c r="V922" s="23"/>
      <c r="W922" s="23"/>
      <c r="X922" s="23"/>
      <c r="Y922" s="23"/>
      <c r="Z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row>
    <row r="923" customFormat="false" ht="15.75" hidden="false" customHeight="true" outlineLevel="0" collapsed="false">
      <c r="A923" s="23"/>
      <c r="B923" s="23"/>
      <c r="C923" s="23"/>
      <c r="D923" s="23"/>
      <c r="E923" s="23"/>
      <c r="F923" s="23"/>
      <c r="G923" s="23"/>
      <c r="H923" s="23"/>
      <c r="I923" s="23"/>
      <c r="J923" s="23"/>
      <c r="L923" s="23"/>
      <c r="M923" s="23"/>
      <c r="N923" s="23"/>
      <c r="O923" s="23"/>
      <c r="P923" s="23"/>
      <c r="Q923" s="23"/>
      <c r="R923" s="23"/>
      <c r="S923" s="23"/>
      <c r="T923" s="23"/>
      <c r="U923" s="23"/>
      <c r="V923" s="23"/>
      <c r="W923" s="23"/>
      <c r="X923" s="23"/>
      <c r="Y923" s="23"/>
      <c r="Z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row>
    <row r="924" customFormat="false" ht="15.75" hidden="false" customHeight="true" outlineLevel="0" collapsed="false">
      <c r="A924" s="23"/>
      <c r="B924" s="23"/>
      <c r="C924" s="23"/>
      <c r="D924" s="23"/>
      <c r="E924" s="23"/>
      <c r="F924" s="23"/>
      <c r="G924" s="23"/>
      <c r="H924" s="23"/>
      <c r="I924" s="23"/>
      <c r="J924" s="23"/>
      <c r="L924" s="23"/>
      <c r="M924" s="23"/>
      <c r="N924" s="23"/>
      <c r="O924" s="23"/>
      <c r="P924" s="23"/>
      <c r="Q924" s="23"/>
      <c r="R924" s="23"/>
      <c r="S924" s="23"/>
      <c r="T924" s="23"/>
      <c r="U924" s="23"/>
      <c r="V924" s="23"/>
      <c r="W924" s="23"/>
      <c r="X924" s="23"/>
      <c r="Y924" s="23"/>
      <c r="Z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row>
    <row r="925" customFormat="false" ht="15.75" hidden="false" customHeight="true" outlineLevel="0" collapsed="false">
      <c r="A925" s="23"/>
      <c r="B925" s="23"/>
      <c r="C925" s="23"/>
      <c r="D925" s="23"/>
      <c r="E925" s="23"/>
      <c r="F925" s="23"/>
      <c r="G925" s="23"/>
      <c r="H925" s="23"/>
      <c r="I925" s="23"/>
      <c r="J925" s="23"/>
      <c r="L925" s="23"/>
      <c r="M925" s="23"/>
      <c r="N925" s="23"/>
      <c r="O925" s="23"/>
      <c r="P925" s="23"/>
      <c r="Q925" s="23"/>
      <c r="R925" s="23"/>
      <c r="S925" s="23"/>
      <c r="T925" s="23"/>
      <c r="U925" s="23"/>
      <c r="V925" s="23"/>
      <c r="W925" s="23"/>
      <c r="X925" s="23"/>
      <c r="Y925" s="23"/>
      <c r="Z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row>
    <row r="926" customFormat="false" ht="15.75" hidden="false" customHeight="true" outlineLevel="0" collapsed="false">
      <c r="A926" s="23"/>
      <c r="B926" s="23"/>
      <c r="C926" s="23"/>
      <c r="D926" s="23"/>
      <c r="E926" s="23"/>
      <c r="F926" s="23"/>
      <c r="G926" s="23"/>
      <c r="H926" s="23"/>
      <c r="I926" s="23"/>
      <c r="J926" s="23"/>
      <c r="L926" s="23"/>
      <c r="M926" s="23"/>
      <c r="N926" s="23"/>
      <c r="O926" s="23"/>
      <c r="P926" s="23"/>
      <c r="Q926" s="23"/>
      <c r="R926" s="23"/>
      <c r="S926" s="23"/>
      <c r="T926" s="23"/>
      <c r="U926" s="23"/>
      <c r="V926" s="23"/>
      <c r="W926" s="23"/>
      <c r="X926" s="23"/>
      <c r="Y926" s="23"/>
      <c r="Z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row>
    <row r="927" customFormat="false" ht="15.75" hidden="false" customHeight="true" outlineLevel="0" collapsed="false">
      <c r="A927" s="23"/>
      <c r="B927" s="23"/>
      <c r="C927" s="23"/>
      <c r="D927" s="23"/>
      <c r="E927" s="23"/>
      <c r="F927" s="23"/>
      <c r="G927" s="23"/>
      <c r="H927" s="23"/>
      <c r="I927" s="23"/>
      <c r="J927" s="23"/>
      <c r="L927" s="23"/>
      <c r="M927" s="23"/>
      <c r="N927" s="23"/>
      <c r="O927" s="23"/>
      <c r="P927" s="23"/>
      <c r="Q927" s="23"/>
      <c r="R927" s="23"/>
      <c r="S927" s="23"/>
      <c r="T927" s="23"/>
      <c r="U927" s="23"/>
      <c r="V927" s="23"/>
      <c r="W927" s="23"/>
      <c r="X927" s="23"/>
      <c r="Y927" s="23"/>
      <c r="Z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row>
    <row r="928" customFormat="false" ht="15.75" hidden="false" customHeight="true" outlineLevel="0" collapsed="false">
      <c r="A928" s="23"/>
      <c r="B928" s="23"/>
      <c r="C928" s="23"/>
      <c r="D928" s="23"/>
      <c r="E928" s="23"/>
      <c r="F928" s="23"/>
      <c r="G928" s="23"/>
      <c r="H928" s="23"/>
      <c r="I928" s="23"/>
      <c r="J928" s="23"/>
      <c r="L928" s="23"/>
      <c r="M928" s="23"/>
      <c r="N928" s="23"/>
      <c r="O928" s="23"/>
      <c r="P928" s="23"/>
      <c r="Q928" s="23"/>
      <c r="R928" s="23"/>
      <c r="S928" s="23"/>
      <c r="T928" s="23"/>
      <c r="U928" s="23"/>
      <c r="V928" s="23"/>
      <c r="W928" s="23"/>
      <c r="X928" s="23"/>
      <c r="Y928" s="23"/>
      <c r="Z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row>
    <row r="929" customFormat="false" ht="15.75" hidden="false" customHeight="true" outlineLevel="0" collapsed="false">
      <c r="A929" s="23"/>
      <c r="B929" s="23"/>
      <c r="C929" s="23"/>
      <c r="D929" s="23"/>
      <c r="E929" s="23"/>
      <c r="F929" s="23"/>
      <c r="G929" s="23"/>
      <c r="H929" s="23"/>
      <c r="I929" s="23"/>
      <c r="J929" s="23"/>
      <c r="L929" s="23"/>
      <c r="M929" s="23"/>
      <c r="N929" s="23"/>
      <c r="O929" s="23"/>
      <c r="P929" s="23"/>
      <c r="Q929" s="23"/>
      <c r="R929" s="23"/>
      <c r="S929" s="23"/>
      <c r="T929" s="23"/>
      <c r="U929" s="23"/>
      <c r="V929" s="23"/>
      <c r="W929" s="23"/>
      <c r="X929" s="23"/>
      <c r="Y929" s="23"/>
      <c r="Z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row>
    <row r="930" customFormat="false" ht="15.75" hidden="false" customHeight="true" outlineLevel="0" collapsed="false">
      <c r="A930" s="23"/>
      <c r="B930" s="23"/>
      <c r="C930" s="23"/>
      <c r="D930" s="23"/>
      <c r="E930" s="23"/>
      <c r="F930" s="23"/>
      <c r="G930" s="23"/>
      <c r="H930" s="23"/>
      <c r="I930" s="23"/>
      <c r="J930" s="23"/>
      <c r="L930" s="23"/>
      <c r="M930" s="23"/>
      <c r="N930" s="23"/>
      <c r="O930" s="23"/>
      <c r="P930" s="23"/>
      <c r="Q930" s="23"/>
      <c r="R930" s="23"/>
      <c r="S930" s="23"/>
      <c r="T930" s="23"/>
      <c r="U930" s="23"/>
      <c r="V930" s="23"/>
      <c r="W930" s="23"/>
      <c r="X930" s="23"/>
      <c r="Y930" s="23"/>
      <c r="Z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row>
    <row r="931" customFormat="false" ht="15.75" hidden="false" customHeight="true" outlineLevel="0" collapsed="false">
      <c r="A931" s="23"/>
      <c r="B931" s="23"/>
      <c r="C931" s="23"/>
      <c r="D931" s="23"/>
      <c r="E931" s="23"/>
      <c r="F931" s="23"/>
      <c r="G931" s="23"/>
      <c r="H931" s="23"/>
      <c r="I931" s="23"/>
      <c r="J931" s="23"/>
      <c r="L931" s="23"/>
      <c r="M931" s="23"/>
      <c r="N931" s="23"/>
      <c r="O931" s="23"/>
      <c r="P931" s="23"/>
      <c r="Q931" s="23"/>
      <c r="R931" s="23"/>
      <c r="S931" s="23"/>
      <c r="T931" s="23"/>
      <c r="U931" s="23"/>
      <c r="V931" s="23"/>
      <c r="W931" s="23"/>
      <c r="X931" s="23"/>
      <c r="Y931" s="23"/>
      <c r="Z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row>
    <row r="932" customFormat="false" ht="15.75" hidden="false" customHeight="true" outlineLevel="0" collapsed="false">
      <c r="A932" s="23"/>
      <c r="B932" s="23"/>
      <c r="C932" s="23"/>
      <c r="D932" s="23"/>
      <c r="E932" s="23"/>
      <c r="F932" s="23"/>
      <c r="G932" s="23"/>
      <c r="H932" s="23"/>
      <c r="I932" s="23"/>
      <c r="J932" s="23"/>
      <c r="L932" s="23"/>
      <c r="M932" s="23"/>
      <c r="N932" s="23"/>
      <c r="O932" s="23"/>
      <c r="P932" s="23"/>
      <c r="Q932" s="23"/>
      <c r="R932" s="23"/>
      <c r="S932" s="23"/>
      <c r="T932" s="23"/>
      <c r="U932" s="23"/>
      <c r="V932" s="23"/>
      <c r="W932" s="23"/>
      <c r="X932" s="23"/>
      <c r="Y932" s="23"/>
      <c r="Z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row>
    <row r="933" customFormat="false" ht="15.75" hidden="false" customHeight="true" outlineLevel="0" collapsed="false">
      <c r="A933" s="23"/>
      <c r="B933" s="23"/>
      <c r="C933" s="23"/>
      <c r="D933" s="23"/>
      <c r="E933" s="23"/>
      <c r="F933" s="23"/>
      <c r="G933" s="23"/>
      <c r="H933" s="23"/>
      <c r="I933" s="23"/>
      <c r="J933" s="23"/>
      <c r="L933" s="23"/>
      <c r="M933" s="23"/>
      <c r="N933" s="23"/>
      <c r="O933" s="23"/>
      <c r="P933" s="23"/>
      <c r="Q933" s="23"/>
      <c r="R933" s="23"/>
      <c r="S933" s="23"/>
      <c r="T933" s="23"/>
      <c r="U933" s="23"/>
      <c r="V933" s="23"/>
      <c r="W933" s="23"/>
      <c r="X933" s="23"/>
      <c r="Y933" s="23"/>
      <c r="Z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row>
    <row r="934" customFormat="false" ht="15.75" hidden="false" customHeight="true" outlineLevel="0" collapsed="false">
      <c r="A934" s="23"/>
      <c r="B934" s="23"/>
      <c r="C934" s="23"/>
      <c r="D934" s="23"/>
      <c r="E934" s="23"/>
      <c r="F934" s="23"/>
      <c r="G934" s="23"/>
      <c r="H934" s="23"/>
      <c r="I934" s="23"/>
      <c r="J934" s="23"/>
      <c r="L934" s="23"/>
      <c r="M934" s="23"/>
      <c r="N934" s="23"/>
      <c r="O934" s="23"/>
      <c r="P934" s="23"/>
      <c r="Q934" s="23"/>
      <c r="R934" s="23"/>
      <c r="S934" s="23"/>
      <c r="T934" s="23"/>
      <c r="U934" s="23"/>
      <c r="V934" s="23"/>
      <c r="W934" s="23"/>
      <c r="X934" s="23"/>
      <c r="Y934" s="23"/>
      <c r="Z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row>
    <row r="935" customFormat="false" ht="15.75" hidden="false" customHeight="true" outlineLevel="0" collapsed="false">
      <c r="A935" s="23"/>
      <c r="B935" s="23"/>
      <c r="C935" s="23"/>
      <c r="D935" s="23"/>
      <c r="E935" s="23"/>
      <c r="F935" s="23"/>
      <c r="G935" s="23"/>
      <c r="H935" s="23"/>
      <c r="I935" s="23"/>
      <c r="J935" s="23"/>
      <c r="L935" s="23"/>
      <c r="M935" s="23"/>
      <c r="N935" s="23"/>
      <c r="O935" s="23"/>
      <c r="P935" s="23"/>
      <c r="Q935" s="23"/>
      <c r="R935" s="23"/>
      <c r="S935" s="23"/>
      <c r="T935" s="23"/>
      <c r="U935" s="23"/>
      <c r="V935" s="23"/>
      <c r="W935" s="23"/>
      <c r="X935" s="23"/>
      <c r="Y935" s="23"/>
      <c r="Z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row>
    <row r="936" customFormat="false" ht="15.75" hidden="false" customHeight="true" outlineLevel="0" collapsed="false">
      <c r="A936" s="23"/>
      <c r="B936" s="23"/>
      <c r="C936" s="23"/>
      <c r="D936" s="23"/>
      <c r="E936" s="23"/>
      <c r="F936" s="23"/>
      <c r="G936" s="23"/>
      <c r="H936" s="23"/>
      <c r="I936" s="23"/>
      <c r="J936" s="23"/>
      <c r="L936" s="23"/>
      <c r="M936" s="23"/>
      <c r="N936" s="23"/>
      <c r="O936" s="23"/>
      <c r="P936" s="23"/>
      <c r="Q936" s="23"/>
      <c r="R936" s="23"/>
      <c r="S936" s="23"/>
      <c r="T936" s="23"/>
      <c r="U936" s="23"/>
      <c r="V936" s="23"/>
      <c r="W936" s="23"/>
      <c r="X936" s="23"/>
      <c r="Y936" s="23"/>
      <c r="Z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row>
    <row r="937" customFormat="false" ht="15.75" hidden="false" customHeight="true" outlineLevel="0" collapsed="false">
      <c r="A937" s="23"/>
      <c r="B937" s="23"/>
      <c r="C937" s="23"/>
      <c r="D937" s="23"/>
      <c r="E937" s="23"/>
      <c r="F937" s="23"/>
      <c r="G937" s="23"/>
      <c r="H937" s="23"/>
      <c r="I937" s="23"/>
      <c r="J937" s="23"/>
      <c r="L937" s="23"/>
      <c r="M937" s="23"/>
      <c r="N937" s="23"/>
      <c r="O937" s="23"/>
      <c r="P937" s="23"/>
      <c r="Q937" s="23"/>
      <c r="R937" s="23"/>
      <c r="S937" s="23"/>
      <c r="T937" s="23"/>
      <c r="U937" s="23"/>
      <c r="V937" s="23"/>
      <c r="W937" s="23"/>
      <c r="X937" s="23"/>
      <c r="Y937" s="23"/>
      <c r="Z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row>
    <row r="938" customFormat="false" ht="15.75" hidden="false" customHeight="true" outlineLevel="0" collapsed="false">
      <c r="A938" s="23"/>
      <c r="B938" s="23"/>
      <c r="C938" s="23"/>
      <c r="D938" s="23"/>
      <c r="E938" s="23"/>
      <c r="F938" s="23"/>
      <c r="G938" s="23"/>
      <c r="H938" s="23"/>
      <c r="I938" s="23"/>
      <c r="J938" s="23"/>
      <c r="L938" s="23"/>
      <c r="M938" s="23"/>
      <c r="N938" s="23"/>
      <c r="O938" s="23"/>
      <c r="P938" s="23"/>
      <c r="Q938" s="23"/>
      <c r="R938" s="23"/>
      <c r="S938" s="23"/>
      <c r="T938" s="23"/>
      <c r="U938" s="23"/>
      <c r="V938" s="23"/>
      <c r="W938" s="23"/>
      <c r="X938" s="23"/>
      <c r="Y938" s="23"/>
      <c r="Z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row>
    <row r="939" customFormat="false" ht="15.75" hidden="false" customHeight="true" outlineLevel="0" collapsed="false">
      <c r="A939" s="23"/>
      <c r="B939" s="23"/>
      <c r="C939" s="23"/>
      <c r="D939" s="23"/>
      <c r="E939" s="23"/>
      <c r="F939" s="23"/>
      <c r="G939" s="23"/>
      <c r="H939" s="23"/>
      <c r="I939" s="23"/>
      <c r="J939" s="23"/>
      <c r="L939" s="23"/>
      <c r="M939" s="23"/>
      <c r="N939" s="23"/>
      <c r="O939" s="23"/>
      <c r="P939" s="23"/>
      <c r="Q939" s="23"/>
      <c r="R939" s="23"/>
      <c r="S939" s="23"/>
      <c r="T939" s="23"/>
      <c r="U939" s="23"/>
      <c r="V939" s="23"/>
      <c r="W939" s="23"/>
      <c r="X939" s="23"/>
      <c r="Y939" s="23"/>
      <c r="Z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row>
    <row r="940" customFormat="false" ht="15.75" hidden="false" customHeight="true" outlineLevel="0" collapsed="false">
      <c r="A940" s="23"/>
      <c r="B940" s="23"/>
      <c r="C940" s="23"/>
      <c r="D940" s="23"/>
      <c r="E940" s="23"/>
      <c r="F940" s="23"/>
      <c r="G940" s="23"/>
      <c r="H940" s="23"/>
      <c r="I940" s="23"/>
      <c r="J940" s="23"/>
      <c r="L940" s="23"/>
      <c r="M940" s="23"/>
      <c r="N940" s="23"/>
      <c r="O940" s="23"/>
      <c r="P940" s="23"/>
      <c r="Q940" s="23"/>
      <c r="R940" s="23"/>
      <c r="S940" s="23"/>
      <c r="T940" s="23"/>
      <c r="U940" s="23"/>
      <c r="V940" s="23"/>
      <c r="W940" s="23"/>
      <c r="X940" s="23"/>
      <c r="Y940" s="23"/>
      <c r="Z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row>
    <row r="941" customFormat="false" ht="15.75" hidden="false" customHeight="true" outlineLevel="0" collapsed="false">
      <c r="A941" s="23"/>
      <c r="B941" s="23"/>
      <c r="C941" s="23"/>
      <c r="D941" s="23"/>
      <c r="E941" s="23"/>
      <c r="F941" s="23"/>
      <c r="G941" s="23"/>
      <c r="H941" s="23"/>
      <c r="I941" s="23"/>
      <c r="J941" s="23"/>
      <c r="L941" s="23"/>
      <c r="M941" s="23"/>
      <c r="N941" s="23"/>
      <c r="O941" s="23"/>
      <c r="P941" s="23"/>
      <c r="Q941" s="23"/>
      <c r="R941" s="23"/>
      <c r="S941" s="23"/>
      <c r="T941" s="23"/>
      <c r="U941" s="23"/>
      <c r="V941" s="23"/>
      <c r="W941" s="23"/>
      <c r="X941" s="23"/>
      <c r="Y941" s="23"/>
      <c r="Z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row>
    <row r="942" customFormat="false" ht="15.75" hidden="false" customHeight="true" outlineLevel="0" collapsed="false">
      <c r="A942" s="23"/>
      <c r="B942" s="23"/>
      <c r="C942" s="23"/>
      <c r="D942" s="23"/>
      <c r="E942" s="23"/>
      <c r="F942" s="23"/>
      <c r="G942" s="23"/>
      <c r="H942" s="23"/>
      <c r="I942" s="23"/>
      <c r="J942" s="23"/>
      <c r="L942" s="23"/>
      <c r="M942" s="23"/>
      <c r="N942" s="23"/>
      <c r="O942" s="23"/>
      <c r="P942" s="23"/>
      <c r="Q942" s="23"/>
      <c r="R942" s="23"/>
      <c r="S942" s="23"/>
      <c r="T942" s="23"/>
      <c r="U942" s="23"/>
      <c r="V942" s="23"/>
      <c r="W942" s="23"/>
      <c r="X942" s="23"/>
      <c r="Y942" s="23"/>
      <c r="Z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row>
    <row r="943" customFormat="false" ht="15.75" hidden="false" customHeight="true" outlineLevel="0" collapsed="false">
      <c r="A943" s="23"/>
      <c r="B943" s="23"/>
      <c r="C943" s="23"/>
      <c r="D943" s="23"/>
      <c r="E943" s="23"/>
      <c r="F943" s="23"/>
      <c r="G943" s="23"/>
      <c r="H943" s="23"/>
      <c r="I943" s="23"/>
      <c r="J943" s="23"/>
      <c r="L943" s="23"/>
      <c r="M943" s="23"/>
      <c r="N943" s="23"/>
      <c r="O943" s="23"/>
      <c r="P943" s="23"/>
      <c r="Q943" s="23"/>
      <c r="R943" s="23"/>
      <c r="S943" s="23"/>
      <c r="T943" s="23"/>
      <c r="U943" s="23"/>
      <c r="V943" s="23"/>
      <c r="W943" s="23"/>
      <c r="X943" s="23"/>
      <c r="Y943" s="23"/>
      <c r="Z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row>
    <row r="944" customFormat="false" ht="15.75" hidden="false" customHeight="true" outlineLevel="0" collapsed="false">
      <c r="A944" s="23"/>
      <c r="B944" s="23"/>
      <c r="C944" s="23"/>
      <c r="D944" s="23"/>
      <c r="E944" s="23"/>
      <c r="F944" s="23"/>
      <c r="G944" s="23"/>
      <c r="H944" s="23"/>
      <c r="I944" s="23"/>
      <c r="J944" s="23"/>
      <c r="L944" s="23"/>
      <c r="M944" s="23"/>
      <c r="N944" s="23"/>
      <c r="O944" s="23"/>
      <c r="P944" s="23"/>
      <c r="Q944" s="23"/>
      <c r="R944" s="23"/>
      <c r="S944" s="23"/>
      <c r="T944" s="23"/>
      <c r="U944" s="23"/>
      <c r="V944" s="23"/>
      <c r="W944" s="23"/>
      <c r="X944" s="23"/>
      <c r="Y944" s="23"/>
      <c r="Z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row>
    <row r="945" customFormat="false" ht="15.75" hidden="false" customHeight="true" outlineLevel="0" collapsed="false">
      <c r="A945" s="23"/>
      <c r="B945" s="23"/>
      <c r="C945" s="23"/>
      <c r="D945" s="23"/>
      <c r="E945" s="23"/>
      <c r="F945" s="23"/>
      <c r="G945" s="23"/>
      <c r="H945" s="23"/>
      <c r="I945" s="23"/>
      <c r="J945" s="23"/>
      <c r="L945" s="23"/>
      <c r="M945" s="23"/>
      <c r="N945" s="23"/>
      <c r="O945" s="23"/>
      <c r="P945" s="23"/>
      <c r="Q945" s="23"/>
      <c r="R945" s="23"/>
      <c r="S945" s="23"/>
      <c r="T945" s="23"/>
      <c r="U945" s="23"/>
      <c r="V945" s="23"/>
      <c r="W945" s="23"/>
      <c r="X945" s="23"/>
      <c r="Y945" s="23"/>
      <c r="Z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row>
    <row r="946" customFormat="false" ht="15.75" hidden="false" customHeight="true" outlineLevel="0" collapsed="false">
      <c r="A946" s="23"/>
      <c r="B946" s="23"/>
      <c r="C946" s="23"/>
      <c r="D946" s="23"/>
      <c r="E946" s="23"/>
      <c r="F946" s="23"/>
      <c r="G946" s="23"/>
      <c r="H946" s="23"/>
      <c r="I946" s="23"/>
      <c r="J946" s="23"/>
      <c r="L946" s="23"/>
      <c r="M946" s="23"/>
      <c r="N946" s="23"/>
      <c r="O946" s="23"/>
      <c r="P946" s="23"/>
      <c r="Q946" s="23"/>
      <c r="R946" s="23"/>
      <c r="S946" s="23"/>
      <c r="T946" s="23"/>
      <c r="U946" s="23"/>
      <c r="V946" s="23"/>
      <c r="W946" s="23"/>
      <c r="X946" s="23"/>
      <c r="Y946" s="23"/>
      <c r="Z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row>
    <row r="947" customFormat="false" ht="15.75" hidden="false" customHeight="true" outlineLevel="0" collapsed="false">
      <c r="A947" s="23"/>
      <c r="B947" s="23"/>
      <c r="C947" s="23"/>
      <c r="D947" s="23"/>
      <c r="E947" s="23"/>
      <c r="F947" s="23"/>
      <c r="G947" s="23"/>
      <c r="H947" s="23"/>
      <c r="I947" s="23"/>
      <c r="J947" s="23"/>
      <c r="L947" s="23"/>
      <c r="M947" s="23"/>
      <c r="N947" s="23"/>
      <c r="O947" s="23"/>
      <c r="P947" s="23"/>
      <c r="Q947" s="23"/>
      <c r="R947" s="23"/>
      <c r="S947" s="23"/>
      <c r="T947" s="23"/>
      <c r="U947" s="23"/>
      <c r="V947" s="23"/>
      <c r="W947" s="23"/>
      <c r="X947" s="23"/>
      <c r="Y947" s="23"/>
      <c r="Z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row>
    <row r="948" customFormat="false" ht="15.75" hidden="false" customHeight="true" outlineLevel="0" collapsed="false">
      <c r="A948" s="23"/>
      <c r="B948" s="23"/>
      <c r="C948" s="23"/>
      <c r="D948" s="23"/>
      <c r="E948" s="23"/>
      <c r="F948" s="23"/>
      <c r="G948" s="23"/>
      <c r="H948" s="23"/>
      <c r="I948" s="23"/>
      <c r="J948" s="23"/>
      <c r="L948" s="23"/>
      <c r="M948" s="23"/>
      <c r="N948" s="23"/>
      <c r="O948" s="23"/>
      <c r="P948" s="23"/>
      <c r="Q948" s="23"/>
      <c r="R948" s="23"/>
      <c r="S948" s="23"/>
      <c r="T948" s="23"/>
      <c r="U948" s="23"/>
      <c r="V948" s="23"/>
      <c r="W948" s="23"/>
      <c r="X948" s="23"/>
      <c r="Y948" s="23"/>
      <c r="Z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row>
    <row r="949" customFormat="false" ht="15.75" hidden="false" customHeight="true" outlineLevel="0" collapsed="false">
      <c r="A949" s="23"/>
      <c r="B949" s="23"/>
      <c r="C949" s="23"/>
      <c r="D949" s="23"/>
      <c r="E949" s="23"/>
      <c r="F949" s="23"/>
      <c r="G949" s="23"/>
      <c r="H949" s="23"/>
      <c r="I949" s="23"/>
      <c r="J949" s="23"/>
      <c r="L949" s="23"/>
      <c r="M949" s="23"/>
      <c r="N949" s="23"/>
      <c r="O949" s="23"/>
      <c r="P949" s="23"/>
      <c r="Q949" s="23"/>
      <c r="R949" s="23"/>
      <c r="S949" s="23"/>
      <c r="T949" s="23"/>
      <c r="U949" s="23"/>
      <c r="V949" s="23"/>
      <c r="W949" s="23"/>
      <c r="X949" s="23"/>
      <c r="Y949" s="23"/>
      <c r="Z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row>
    <row r="950" customFormat="false" ht="15.75" hidden="false" customHeight="true" outlineLevel="0" collapsed="false">
      <c r="A950" s="23"/>
      <c r="B950" s="23"/>
      <c r="C950" s="23"/>
      <c r="D950" s="23"/>
      <c r="E950" s="23"/>
      <c r="F950" s="23"/>
      <c r="G950" s="23"/>
      <c r="H950" s="23"/>
      <c r="I950" s="23"/>
      <c r="J950" s="23"/>
      <c r="L950" s="23"/>
      <c r="M950" s="23"/>
      <c r="N950" s="23"/>
      <c r="O950" s="23"/>
      <c r="P950" s="23"/>
      <c r="Q950" s="23"/>
      <c r="R950" s="23"/>
      <c r="S950" s="23"/>
      <c r="T950" s="23"/>
      <c r="U950" s="23"/>
      <c r="V950" s="23"/>
      <c r="W950" s="23"/>
      <c r="X950" s="23"/>
      <c r="Y950" s="23"/>
      <c r="Z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row>
    <row r="951" customFormat="false" ht="15.75" hidden="false" customHeight="true" outlineLevel="0" collapsed="false">
      <c r="A951" s="23"/>
      <c r="B951" s="23"/>
      <c r="C951" s="23"/>
      <c r="D951" s="23"/>
      <c r="E951" s="23"/>
      <c r="F951" s="23"/>
      <c r="G951" s="23"/>
      <c r="H951" s="23"/>
      <c r="I951" s="23"/>
      <c r="J951" s="23"/>
      <c r="L951" s="23"/>
      <c r="M951" s="23"/>
      <c r="N951" s="23"/>
      <c r="O951" s="23"/>
      <c r="P951" s="23"/>
      <c r="Q951" s="23"/>
      <c r="R951" s="23"/>
      <c r="S951" s="23"/>
      <c r="T951" s="23"/>
      <c r="U951" s="23"/>
      <c r="V951" s="23"/>
      <c r="W951" s="23"/>
      <c r="X951" s="23"/>
      <c r="Y951" s="23"/>
      <c r="Z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row>
    <row r="952" customFormat="false" ht="15.75" hidden="false" customHeight="true" outlineLevel="0" collapsed="false">
      <c r="A952" s="23"/>
      <c r="B952" s="23"/>
      <c r="C952" s="23"/>
      <c r="D952" s="23"/>
      <c r="E952" s="23"/>
      <c r="F952" s="23"/>
      <c r="G952" s="23"/>
      <c r="H952" s="23"/>
      <c r="I952" s="23"/>
      <c r="J952" s="23"/>
      <c r="L952" s="23"/>
      <c r="M952" s="23"/>
      <c r="N952" s="23"/>
      <c r="O952" s="23"/>
      <c r="P952" s="23"/>
      <c r="Q952" s="23"/>
      <c r="R952" s="23"/>
      <c r="S952" s="23"/>
      <c r="T952" s="23"/>
      <c r="U952" s="23"/>
      <c r="V952" s="23"/>
      <c r="W952" s="23"/>
      <c r="X952" s="23"/>
      <c r="Y952" s="23"/>
      <c r="Z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row>
    <row r="953" customFormat="false" ht="15.75" hidden="false" customHeight="true" outlineLevel="0" collapsed="false">
      <c r="A953" s="23"/>
      <c r="B953" s="23"/>
      <c r="C953" s="23"/>
      <c r="D953" s="23"/>
      <c r="E953" s="23"/>
      <c r="F953" s="23"/>
      <c r="G953" s="23"/>
      <c r="H953" s="23"/>
      <c r="I953" s="23"/>
      <c r="J953" s="23"/>
      <c r="L953" s="23"/>
      <c r="M953" s="23"/>
      <c r="N953" s="23"/>
      <c r="O953" s="23"/>
      <c r="P953" s="23"/>
      <c r="Q953" s="23"/>
      <c r="R953" s="23"/>
      <c r="S953" s="23"/>
      <c r="T953" s="23"/>
      <c r="U953" s="23"/>
      <c r="V953" s="23"/>
      <c r="W953" s="23"/>
      <c r="X953" s="23"/>
      <c r="Y953" s="23"/>
      <c r="Z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row>
    <row r="954" customFormat="false" ht="15.75" hidden="false" customHeight="true" outlineLevel="0" collapsed="false">
      <c r="A954" s="23"/>
      <c r="B954" s="23"/>
      <c r="C954" s="23"/>
      <c r="D954" s="23"/>
      <c r="E954" s="23"/>
      <c r="F954" s="23"/>
      <c r="G954" s="23"/>
      <c r="H954" s="23"/>
      <c r="I954" s="23"/>
      <c r="J954" s="23"/>
      <c r="L954" s="23"/>
      <c r="M954" s="23"/>
      <c r="N954" s="23"/>
      <c r="O954" s="23"/>
      <c r="P954" s="23"/>
      <c r="Q954" s="23"/>
      <c r="R954" s="23"/>
      <c r="S954" s="23"/>
      <c r="T954" s="23"/>
      <c r="U954" s="23"/>
      <c r="V954" s="23"/>
      <c r="W954" s="23"/>
      <c r="X954" s="23"/>
      <c r="Y954" s="23"/>
      <c r="Z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row>
    <row r="955" customFormat="false" ht="15.75" hidden="false" customHeight="true" outlineLevel="0" collapsed="false">
      <c r="A955" s="23"/>
      <c r="B955" s="23"/>
      <c r="C955" s="23"/>
      <c r="D955" s="23"/>
      <c r="E955" s="23"/>
      <c r="F955" s="23"/>
      <c r="G955" s="23"/>
      <c r="H955" s="23"/>
      <c r="I955" s="23"/>
      <c r="J955" s="23"/>
      <c r="L955" s="23"/>
      <c r="M955" s="23"/>
      <c r="N955" s="23"/>
      <c r="O955" s="23"/>
      <c r="P955" s="23"/>
      <c r="Q955" s="23"/>
      <c r="R955" s="23"/>
      <c r="S955" s="23"/>
      <c r="T955" s="23"/>
      <c r="U955" s="23"/>
      <c r="V955" s="23"/>
      <c r="W955" s="23"/>
      <c r="X955" s="23"/>
      <c r="Y955" s="23"/>
      <c r="Z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row>
    <row r="956" customFormat="false" ht="15.75" hidden="false" customHeight="true" outlineLevel="0" collapsed="false">
      <c r="A956" s="23"/>
      <c r="B956" s="23"/>
      <c r="C956" s="23"/>
      <c r="D956" s="23"/>
      <c r="E956" s="23"/>
      <c r="F956" s="23"/>
      <c r="G956" s="23"/>
      <c r="H956" s="23"/>
      <c r="I956" s="23"/>
      <c r="J956" s="23"/>
      <c r="L956" s="23"/>
      <c r="M956" s="23"/>
      <c r="N956" s="23"/>
      <c r="O956" s="23"/>
      <c r="P956" s="23"/>
      <c r="Q956" s="23"/>
      <c r="R956" s="23"/>
      <c r="S956" s="23"/>
      <c r="T956" s="23"/>
      <c r="U956" s="23"/>
      <c r="V956" s="23"/>
      <c r="W956" s="23"/>
      <c r="X956" s="23"/>
      <c r="Y956" s="23"/>
      <c r="Z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row>
    <row r="957" customFormat="false" ht="15.75" hidden="false" customHeight="true" outlineLevel="0" collapsed="false">
      <c r="A957" s="23"/>
      <c r="B957" s="23"/>
      <c r="C957" s="23"/>
      <c r="D957" s="23"/>
      <c r="E957" s="23"/>
      <c r="F957" s="23"/>
      <c r="G957" s="23"/>
      <c r="H957" s="23"/>
      <c r="I957" s="23"/>
      <c r="J957" s="23"/>
      <c r="L957" s="23"/>
      <c r="M957" s="23"/>
      <c r="N957" s="23"/>
      <c r="O957" s="23"/>
      <c r="P957" s="23"/>
      <c r="Q957" s="23"/>
      <c r="R957" s="23"/>
      <c r="S957" s="23"/>
      <c r="T957" s="23"/>
      <c r="U957" s="23"/>
      <c r="V957" s="23"/>
      <c r="W957" s="23"/>
      <c r="X957" s="23"/>
      <c r="Y957" s="23"/>
      <c r="Z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row>
    <row r="958" customFormat="false" ht="15.75" hidden="false" customHeight="true" outlineLevel="0" collapsed="false">
      <c r="A958" s="23"/>
      <c r="B958" s="23"/>
      <c r="C958" s="23"/>
      <c r="D958" s="23"/>
      <c r="E958" s="23"/>
      <c r="F958" s="23"/>
      <c r="G958" s="23"/>
      <c r="H958" s="23"/>
      <c r="I958" s="23"/>
      <c r="J958" s="23"/>
      <c r="L958" s="23"/>
      <c r="M958" s="23"/>
      <c r="N958" s="23"/>
      <c r="O958" s="23"/>
      <c r="P958" s="23"/>
      <c r="Q958" s="23"/>
      <c r="R958" s="23"/>
      <c r="S958" s="23"/>
      <c r="T958" s="23"/>
      <c r="U958" s="23"/>
      <c r="V958" s="23"/>
      <c r="W958" s="23"/>
      <c r="X958" s="23"/>
      <c r="Y958" s="23"/>
      <c r="Z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row>
    <row r="959" customFormat="false" ht="15.75" hidden="false" customHeight="true" outlineLevel="0" collapsed="false">
      <c r="A959" s="23"/>
      <c r="B959" s="23"/>
      <c r="C959" s="23"/>
      <c r="D959" s="23"/>
      <c r="E959" s="23"/>
      <c r="F959" s="23"/>
      <c r="G959" s="23"/>
      <c r="H959" s="23"/>
      <c r="I959" s="23"/>
      <c r="J959" s="23"/>
      <c r="L959" s="23"/>
      <c r="M959" s="23"/>
      <c r="N959" s="23"/>
      <c r="O959" s="23"/>
      <c r="P959" s="23"/>
      <c r="Q959" s="23"/>
      <c r="R959" s="23"/>
      <c r="S959" s="23"/>
      <c r="T959" s="23"/>
      <c r="U959" s="23"/>
      <c r="V959" s="23"/>
      <c r="W959" s="23"/>
      <c r="X959" s="23"/>
      <c r="Y959" s="23"/>
      <c r="Z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row>
    <row r="960" customFormat="false" ht="15.75" hidden="false" customHeight="true" outlineLevel="0" collapsed="false">
      <c r="A960" s="23"/>
      <c r="B960" s="23"/>
      <c r="C960" s="23"/>
      <c r="D960" s="23"/>
      <c r="E960" s="23"/>
      <c r="F960" s="23"/>
      <c r="G960" s="23"/>
      <c r="H960" s="23"/>
      <c r="I960" s="23"/>
      <c r="J960" s="23"/>
      <c r="L960" s="23"/>
      <c r="M960" s="23"/>
      <c r="N960" s="23"/>
      <c r="O960" s="23"/>
      <c r="P960" s="23"/>
      <c r="Q960" s="23"/>
      <c r="R960" s="23"/>
      <c r="S960" s="23"/>
      <c r="T960" s="23"/>
      <c r="U960" s="23"/>
      <c r="V960" s="23"/>
      <c r="W960" s="23"/>
      <c r="X960" s="23"/>
      <c r="Y960" s="23"/>
      <c r="Z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row>
    <row r="961" customFormat="false" ht="15.75" hidden="false" customHeight="true" outlineLevel="0" collapsed="false">
      <c r="A961" s="23"/>
      <c r="B961" s="23"/>
      <c r="C961" s="23"/>
      <c r="D961" s="23"/>
      <c r="E961" s="23"/>
      <c r="F961" s="23"/>
      <c r="G961" s="23"/>
      <c r="H961" s="23"/>
      <c r="I961" s="23"/>
      <c r="J961" s="23"/>
      <c r="L961" s="23"/>
      <c r="M961" s="23"/>
      <c r="N961" s="23"/>
      <c r="O961" s="23"/>
      <c r="P961" s="23"/>
      <c r="Q961" s="23"/>
      <c r="R961" s="23"/>
      <c r="S961" s="23"/>
      <c r="T961" s="23"/>
      <c r="U961" s="23"/>
      <c r="V961" s="23"/>
      <c r="W961" s="23"/>
      <c r="X961" s="23"/>
      <c r="Y961" s="23"/>
      <c r="Z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row>
    <row r="962" customFormat="false" ht="15.75" hidden="false" customHeight="true" outlineLevel="0" collapsed="false">
      <c r="A962" s="23"/>
      <c r="B962" s="23"/>
      <c r="C962" s="23"/>
      <c r="D962" s="23"/>
      <c r="E962" s="23"/>
      <c r="F962" s="23"/>
      <c r="G962" s="23"/>
      <c r="H962" s="23"/>
      <c r="I962" s="23"/>
      <c r="J962" s="23"/>
      <c r="L962" s="23"/>
      <c r="M962" s="23"/>
      <c r="N962" s="23"/>
      <c r="O962" s="23"/>
      <c r="P962" s="23"/>
      <c r="Q962" s="23"/>
      <c r="R962" s="23"/>
      <c r="S962" s="23"/>
      <c r="T962" s="23"/>
      <c r="U962" s="23"/>
      <c r="V962" s="23"/>
      <c r="W962" s="23"/>
      <c r="X962" s="23"/>
      <c r="Y962" s="23"/>
      <c r="Z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row>
    <row r="963" customFormat="false" ht="15.75" hidden="false" customHeight="true" outlineLevel="0" collapsed="false">
      <c r="A963" s="23"/>
      <c r="B963" s="23"/>
      <c r="C963" s="23"/>
      <c r="D963" s="23"/>
      <c r="E963" s="23"/>
      <c r="F963" s="23"/>
      <c r="G963" s="23"/>
      <c r="H963" s="23"/>
      <c r="I963" s="23"/>
      <c r="J963" s="23"/>
      <c r="L963" s="23"/>
      <c r="M963" s="23"/>
      <c r="N963" s="23"/>
      <c r="O963" s="23"/>
      <c r="P963" s="23"/>
      <c r="Q963" s="23"/>
      <c r="R963" s="23"/>
      <c r="S963" s="23"/>
      <c r="T963" s="23"/>
      <c r="U963" s="23"/>
      <c r="V963" s="23"/>
      <c r="W963" s="23"/>
      <c r="X963" s="23"/>
      <c r="Y963" s="23"/>
      <c r="Z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row>
    <row r="964" customFormat="false" ht="15.75" hidden="false" customHeight="true" outlineLevel="0" collapsed="false">
      <c r="A964" s="23"/>
      <c r="B964" s="23"/>
      <c r="C964" s="23"/>
      <c r="D964" s="23"/>
      <c r="E964" s="23"/>
      <c r="F964" s="23"/>
      <c r="G964" s="23"/>
      <c r="H964" s="23"/>
      <c r="I964" s="23"/>
      <c r="J964" s="23"/>
      <c r="L964" s="23"/>
      <c r="M964" s="23"/>
      <c r="N964" s="23"/>
      <c r="O964" s="23"/>
      <c r="P964" s="23"/>
      <c r="Q964" s="23"/>
      <c r="R964" s="23"/>
      <c r="S964" s="23"/>
      <c r="T964" s="23"/>
      <c r="U964" s="23"/>
      <c r="V964" s="23"/>
      <c r="W964" s="23"/>
      <c r="X964" s="23"/>
      <c r="Y964" s="23"/>
      <c r="Z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row>
    <row r="965" customFormat="false" ht="15.75" hidden="false" customHeight="true" outlineLevel="0" collapsed="false">
      <c r="A965" s="23"/>
      <c r="B965" s="23"/>
      <c r="C965" s="23"/>
      <c r="D965" s="23"/>
      <c r="E965" s="23"/>
      <c r="F965" s="23"/>
      <c r="G965" s="23"/>
      <c r="H965" s="23"/>
      <c r="I965" s="23"/>
      <c r="J965" s="23"/>
      <c r="L965" s="23"/>
      <c r="M965" s="23"/>
      <c r="N965" s="23"/>
      <c r="O965" s="23"/>
      <c r="P965" s="23"/>
      <c r="Q965" s="23"/>
      <c r="R965" s="23"/>
      <c r="S965" s="23"/>
      <c r="T965" s="23"/>
      <c r="U965" s="23"/>
      <c r="V965" s="23"/>
      <c r="W965" s="23"/>
      <c r="X965" s="23"/>
      <c r="Y965" s="23"/>
      <c r="Z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row>
    <row r="966" customFormat="false" ht="15.75" hidden="false" customHeight="true" outlineLevel="0" collapsed="false">
      <c r="A966" s="23"/>
      <c r="B966" s="23"/>
      <c r="C966" s="23"/>
      <c r="D966" s="23"/>
      <c r="E966" s="23"/>
      <c r="F966" s="23"/>
      <c r="G966" s="23"/>
      <c r="H966" s="23"/>
      <c r="I966" s="23"/>
      <c r="J966" s="23"/>
      <c r="L966" s="23"/>
      <c r="M966" s="23"/>
      <c r="N966" s="23"/>
      <c r="O966" s="23"/>
      <c r="P966" s="23"/>
      <c r="Q966" s="23"/>
      <c r="R966" s="23"/>
      <c r="S966" s="23"/>
      <c r="T966" s="23"/>
      <c r="U966" s="23"/>
      <c r="V966" s="23"/>
      <c r="W966" s="23"/>
      <c r="X966" s="23"/>
      <c r="Y966" s="23"/>
      <c r="Z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row>
    <row r="967" customFormat="false" ht="15.75" hidden="false" customHeight="true" outlineLevel="0" collapsed="false">
      <c r="A967" s="23"/>
      <c r="B967" s="23"/>
      <c r="C967" s="23"/>
      <c r="D967" s="23"/>
      <c r="E967" s="23"/>
      <c r="F967" s="23"/>
      <c r="G967" s="23"/>
      <c r="H967" s="23"/>
      <c r="I967" s="23"/>
      <c r="J967" s="23"/>
      <c r="L967" s="23"/>
      <c r="M967" s="23"/>
      <c r="N967" s="23"/>
      <c r="O967" s="23"/>
      <c r="P967" s="23"/>
      <c r="Q967" s="23"/>
      <c r="R967" s="23"/>
      <c r="S967" s="23"/>
      <c r="T967" s="23"/>
      <c r="U967" s="23"/>
      <c r="V967" s="23"/>
      <c r="W967" s="23"/>
      <c r="X967" s="23"/>
      <c r="Y967" s="23"/>
      <c r="Z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row>
    <row r="968" customFormat="false" ht="15.75" hidden="false" customHeight="true" outlineLevel="0" collapsed="false">
      <c r="A968" s="23"/>
      <c r="B968" s="23"/>
      <c r="C968" s="23"/>
      <c r="D968" s="23"/>
      <c r="E968" s="23"/>
      <c r="F968" s="23"/>
      <c r="G968" s="23"/>
      <c r="H968" s="23"/>
      <c r="I968" s="23"/>
      <c r="J968" s="23"/>
      <c r="L968" s="23"/>
      <c r="M968" s="23"/>
      <c r="N968" s="23"/>
      <c r="O968" s="23"/>
      <c r="P968" s="23"/>
      <c r="Q968" s="23"/>
      <c r="R968" s="23"/>
      <c r="S968" s="23"/>
      <c r="T968" s="23"/>
      <c r="U968" s="23"/>
      <c r="V968" s="23"/>
      <c r="W968" s="23"/>
      <c r="X968" s="23"/>
      <c r="Y968" s="23"/>
      <c r="Z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row>
    <row r="969" customFormat="false" ht="15.75" hidden="false" customHeight="true" outlineLevel="0" collapsed="false">
      <c r="A969" s="23"/>
      <c r="B969" s="23"/>
      <c r="C969" s="23"/>
      <c r="D969" s="23"/>
      <c r="E969" s="23"/>
      <c r="F969" s="23"/>
      <c r="G969" s="23"/>
      <c r="H969" s="23"/>
      <c r="I969" s="23"/>
      <c r="J969" s="23"/>
      <c r="L969" s="23"/>
      <c r="M969" s="23"/>
      <c r="N969" s="23"/>
      <c r="O969" s="23"/>
      <c r="P969" s="23"/>
      <c r="Q969" s="23"/>
      <c r="R969" s="23"/>
      <c r="S969" s="23"/>
      <c r="T969" s="23"/>
      <c r="U969" s="23"/>
      <c r="V969" s="23"/>
      <c r="W969" s="23"/>
      <c r="X969" s="23"/>
      <c r="Y969" s="23"/>
      <c r="Z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row>
    <row r="970" customFormat="false" ht="15.75" hidden="false" customHeight="true" outlineLevel="0" collapsed="false">
      <c r="A970" s="23"/>
      <c r="B970" s="23"/>
      <c r="C970" s="23"/>
      <c r="D970" s="23"/>
      <c r="E970" s="23"/>
      <c r="F970" s="23"/>
      <c r="G970" s="23"/>
      <c r="H970" s="23"/>
      <c r="I970" s="23"/>
      <c r="J970" s="23"/>
      <c r="L970" s="23"/>
      <c r="M970" s="23"/>
      <c r="N970" s="23"/>
      <c r="O970" s="23"/>
      <c r="P970" s="23"/>
      <c r="Q970" s="23"/>
      <c r="R970" s="23"/>
      <c r="S970" s="23"/>
      <c r="T970" s="23"/>
      <c r="U970" s="23"/>
      <c r="V970" s="23"/>
      <c r="W970" s="23"/>
      <c r="X970" s="23"/>
      <c r="Y970" s="23"/>
      <c r="Z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row>
    <row r="971" customFormat="false" ht="15.75" hidden="false" customHeight="true" outlineLevel="0" collapsed="false">
      <c r="A971" s="23"/>
      <c r="B971" s="23"/>
      <c r="C971" s="23"/>
      <c r="D971" s="23"/>
      <c r="E971" s="23"/>
      <c r="F971" s="23"/>
      <c r="G971" s="23"/>
      <c r="H971" s="23"/>
      <c r="I971" s="23"/>
      <c r="J971" s="23"/>
      <c r="L971" s="23"/>
      <c r="M971" s="23"/>
      <c r="N971" s="23"/>
      <c r="O971" s="23"/>
      <c r="P971" s="23"/>
      <c r="Q971" s="23"/>
      <c r="R971" s="23"/>
      <c r="S971" s="23"/>
      <c r="T971" s="23"/>
      <c r="U971" s="23"/>
      <c r="V971" s="23"/>
      <c r="W971" s="23"/>
      <c r="X971" s="23"/>
      <c r="Y971" s="23"/>
      <c r="Z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row>
    <row r="972" customFormat="false" ht="15.75" hidden="false" customHeight="true" outlineLevel="0" collapsed="false">
      <c r="A972" s="23"/>
      <c r="B972" s="23"/>
      <c r="C972" s="23"/>
      <c r="D972" s="23"/>
      <c r="E972" s="23"/>
      <c r="F972" s="23"/>
      <c r="G972" s="23"/>
      <c r="H972" s="23"/>
      <c r="I972" s="23"/>
      <c r="J972" s="23"/>
      <c r="L972" s="23"/>
      <c r="M972" s="23"/>
      <c r="N972" s="23"/>
      <c r="O972" s="23"/>
      <c r="P972" s="23"/>
      <c r="Q972" s="23"/>
      <c r="R972" s="23"/>
      <c r="S972" s="23"/>
      <c r="T972" s="23"/>
      <c r="U972" s="23"/>
      <c r="V972" s="23"/>
      <c r="W972" s="23"/>
      <c r="X972" s="23"/>
      <c r="Y972" s="23"/>
      <c r="Z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row>
    <row r="973" customFormat="false" ht="15.75" hidden="false" customHeight="true" outlineLevel="0" collapsed="false">
      <c r="A973" s="23"/>
      <c r="B973" s="23"/>
      <c r="C973" s="23"/>
      <c r="D973" s="23"/>
      <c r="E973" s="23"/>
      <c r="F973" s="23"/>
      <c r="G973" s="23"/>
      <c r="H973" s="23"/>
      <c r="I973" s="23"/>
      <c r="J973" s="23"/>
      <c r="L973" s="23"/>
      <c r="M973" s="23"/>
      <c r="N973" s="23"/>
      <c r="O973" s="23"/>
      <c r="P973" s="23"/>
      <c r="Q973" s="23"/>
      <c r="R973" s="23"/>
      <c r="S973" s="23"/>
      <c r="T973" s="23"/>
      <c r="U973" s="23"/>
      <c r="V973" s="23"/>
      <c r="W973" s="23"/>
      <c r="X973" s="23"/>
      <c r="Y973" s="23"/>
      <c r="Z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row>
    <row r="974" customFormat="false" ht="15.75" hidden="false" customHeight="true" outlineLevel="0" collapsed="false">
      <c r="A974" s="23"/>
      <c r="B974" s="23"/>
      <c r="C974" s="23"/>
      <c r="D974" s="23"/>
      <c r="E974" s="23"/>
      <c r="F974" s="23"/>
      <c r="G974" s="23"/>
      <c r="H974" s="23"/>
      <c r="I974" s="23"/>
      <c r="J974" s="23"/>
      <c r="L974" s="23"/>
      <c r="M974" s="23"/>
      <c r="N974" s="23"/>
      <c r="O974" s="23"/>
      <c r="P974" s="23"/>
      <c r="Q974" s="23"/>
      <c r="R974" s="23"/>
      <c r="S974" s="23"/>
      <c r="T974" s="23"/>
      <c r="U974" s="23"/>
      <c r="V974" s="23"/>
      <c r="W974" s="23"/>
      <c r="X974" s="23"/>
      <c r="Y974" s="23"/>
      <c r="Z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row>
    <row r="975" customFormat="false" ht="15.75" hidden="false" customHeight="true" outlineLevel="0" collapsed="false">
      <c r="A975" s="23"/>
      <c r="B975" s="23"/>
      <c r="C975" s="23"/>
      <c r="D975" s="23"/>
      <c r="E975" s="23"/>
      <c r="F975" s="23"/>
      <c r="G975" s="23"/>
      <c r="H975" s="23"/>
      <c r="I975" s="23"/>
      <c r="J975" s="23"/>
      <c r="L975" s="23"/>
      <c r="M975" s="23"/>
      <c r="N975" s="23"/>
      <c r="O975" s="23"/>
      <c r="P975" s="23"/>
      <c r="Q975" s="23"/>
      <c r="R975" s="23"/>
      <c r="S975" s="23"/>
      <c r="T975" s="23"/>
      <c r="U975" s="23"/>
      <c r="V975" s="23"/>
      <c r="W975" s="23"/>
      <c r="X975" s="23"/>
      <c r="Y975" s="23"/>
      <c r="Z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row>
    <row r="976" customFormat="false" ht="15.75" hidden="false" customHeight="true" outlineLevel="0" collapsed="false">
      <c r="A976" s="23"/>
      <c r="B976" s="23"/>
      <c r="C976" s="23"/>
      <c r="D976" s="23"/>
      <c r="E976" s="23"/>
      <c r="F976" s="23"/>
      <c r="G976" s="23"/>
      <c r="H976" s="23"/>
      <c r="I976" s="23"/>
      <c r="J976" s="23"/>
      <c r="L976" s="23"/>
      <c r="M976" s="23"/>
      <c r="N976" s="23"/>
      <c r="O976" s="23"/>
      <c r="P976" s="23"/>
      <c r="Q976" s="23"/>
      <c r="R976" s="23"/>
      <c r="S976" s="23"/>
      <c r="T976" s="23"/>
      <c r="U976" s="23"/>
      <c r="V976" s="23"/>
      <c r="W976" s="23"/>
      <c r="X976" s="23"/>
      <c r="Y976" s="23"/>
      <c r="Z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row>
    <row r="977" customFormat="false" ht="15.75" hidden="false" customHeight="true" outlineLevel="0" collapsed="false">
      <c r="A977" s="23"/>
      <c r="B977" s="23"/>
      <c r="C977" s="23"/>
      <c r="D977" s="23"/>
      <c r="E977" s="23"/>
      <c r="F977" s="23"/>
      <c r="G977" s="23"/>
      <c r="H977" s="23"/>
      <c r="I977" s="23"/>
      <c r="J977" s="23"/>
      <c r="L977" s="23"/>
      <c r="M977" s="23"/>
      <c r="N977" s="23"/>
      <c r="O977" s="23"/>
      <c r="P977" s="23"/>
      <c r="Q977" s="23"/>
      <c r="R977" s="23"/>
      <c r="S977" s="23"/>
      <c r="T977" s="23"/>
      <c r="U977" s="23"/>
      <c r="V977" s="23"/>
      <c r="W977" s="23"/>
      <c r="X977" s="23"/>
      <c r="Y977" s="23"/>
      <c r="Z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row>
    <row r="978" customFormat="false" ht="15.75" hidden="false" customHeight="true" outlineLevel="0" collapsed="false">
      <c r="A978" s="23"/>
      <c r="B978" s="23"/>
      <c r="C978" s="23"/>
      <c r="D978" s="23"/>
      <c r="E978" s="23"/>
      <c r="F978" s="23"/>
      <c r="G978" s="23"/>
      <c r="H978" s="23"/>
      <c r="I978" s="23"/>
      <c r="J978" s="23"/>
      <c r="L978" s="23"/>
      <c r="M978" s="23"/>
      <c r="N978" s="23"/>
      <c r="O978" s="23"/>
      <c r="P978" s="23"/>
      <c r="Q978" s="23"/>
      <c r="R978" s="23"/>
      <c r="S978" s="23"/>
      <c r="T978" s="23"/>
      <c r="U978" s="23"/>
      <c r="V978" s="23"/>
      <c r="W978" s="23"/>
      <c r="X978" s="23"/>
      <c r="Y978" s="23"/>
      <c r="Z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row>
    <row r="979" customFormat="false" ht="15.75" hidden="false" customHeight="true" outlineLevel="0" collapsed="false">
      <c r="A979" s="23"/>
      <c r="B979" s="23"/>
      <c r="C979" s="23"/>
      <c r="D979" s="23"/>
      <c r="E979" s="23"/>
      <c r="F979" s="23"/>
      <c r="G979" s="23"/>
      <c r="H979" s="23"/>
      <c r="I979" s="23"/>
      <c r="J979" s="23"/>
      <c r="L979" s="23"/>
      <c r="M979" s="23"/>
      <c r="N979" s="23"/>
      <c r="O979" s="23"/>
      <c r="P979" s="23"/>
      <c r="Q979" s="23"/>
      <c r="R979" s="23"/>
      <c r="S979" s="23"/>
      <c r="T979" s="23"/>
      <c r="U979" s="23"/>
      <c r="V979" s="23"/>
      <c r="W979" s="23"/>
      <c r="X979" s="23"/>
      <c r="Y979" s="23"/>
      <c r="Z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row>
    <row r="980" customFormat="false" ht="15.75" hidden="false" customHeight="true" outlineLevel="0" collapsed="false">
      <c r="A980" s="23"/>
      <c r="B980" s="23"/>
      <c r="C980" s="23"/>
      <c r="D980" s="23"/>
      <c r="E980" s="23"/>
      <c r="F980" s="23"/>
      <c r="G980" s="23"/>
      <c r="H980" s="23"/>
      <c r="I980" s="23"/>
      <c r="J980" s="23"/>
      <c r="L980" s="23"/>
      <c r="M980" s="23"/>
      <c r="N980" s="23"/>
      <c r="O980" s="23"/>
      <c r="P980" s="23"/>
      <c r="Q980" s="23"/>
      <c r="R980" s="23"/>
      <c r="S980" s="23"/>
      <c r="T980" s="23"/>
      <c r="U980" s="23"/>
      <c r="V980" s="23"/>
      <c r="W980" s="23"/>
      <c r="X980" s="23"/>
      <c r="Y980" s="23"/>
      <c r="Z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row>
    <row r="981" customFormat="false" ht="15.75" hidden="false" customHeight="true" outlineLevel="0" collapsed="false">
      <c r="A981" s="23"/>
      <c r="B981" s="23"/>
      <c r="C981" s="23"/>
      <c r="D981" s="23"/>
      <c r="E981" s="23"/>
      <c r="F981" s="23"/>
      <c r="G981" s="23"/>
      <c r="H981" s="23"/>
      <c r="I981" s="23"/>
      <c r="J981" s="23"/>
      <c r="L981" s="23"/>
      <c r="M981" s="23"/>
      <c r="N981" s="23"/>
      <c r="O981" s="23"/>
      <c r="P981" s="23"/>
      <c r="Q981" s="23"/>
      <c r="R981" s="23"/>
      <c r="S981" s="23"/>
      <c r="T981" s="23"/>
      <c r="U981" s="23"/>
      <c r="V981" s="23"/>
      <c r="W981" s="23"/>
      <c r="X981" s="23"/>
      <c r="Y981" s="23"/>
      <c r="Z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row>
    <row r="982" customFormat="false" ht="15.75" hidden="false" customHeight="true" outlineLevel="0" collapsed="false">
      <c r="A982" s="23"/>
      <c r="B982" s="23"/>
      <c r="C982" s="23"/>
      <c r="D982" s="23"/>
      <c r="E982" s="23"/>
      <c r="F982" s="23"/>
      <c r="G982" s="23"/>
      <c r="H982" s="23"/>
      <c r="I982" s="23"/>
      <c r="J982" s="23"/>
      <c r="L982" s="23"/>
      <c r="M982" s="23"/>
      <c r="N982" s="23"/>
      <c r="O982" s="23"/>
      <c r="P982" s="23"/>
      <c r="Q982" s="23"/>
      <c r="R982" s="23"/>
      <c r="S982" s="23"/>
      <c r="T982" s="23"/>
      <c r="U982" s="23"/>
      <c r="V982" s="23"/>
      <c r="W982" s="23"/>
      <c r="X982" s="23"/>
      <c r="Y982" s="23"/>
      <c r="Z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row>
    <row r="983" customFormat="false" ht="15.75" hidden="false" customHeight="true" outlineLevel="0" collapsed="false">
      <c r="A983" s="23"/>
      <c r="B983" s="23"/>
      <c r="C983" s="23"/>
      <c r="D983" s="23"/>
      <c r="E983" s="23"/>
      <c r="F983" s="23"/>
      <c r="G983" s="23"/>
      <c r="H983" s="23"/>
      <c r="I983" s="23"/>
      <c r="J983" s="23"/>
      <c r="L983" s="23"/>
      <c r="M983" s="23"/>
      <c r="N983" s="23"/>
      <c r="O983" s="23"/>
      <c r="P983" s="23"/>
      <c r="Q983" s="23"/>
      <c r="R983" s="23"/>
      <c r="S983" s="23"/>
      <c r="T983" s="23"/>
      <c r="U983" s="23"/>
      <c r="V983" s="23"/>
      <c r="W983" s="23"/>
      <c r="X983" s="23"/>
      <c r="Y983" s="23"/>
      <c r="Z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row>
    <row r="984" customFormat="false" ht="15.75" hidden="false" customHeight="true" outlineLevel="0" collapsed="false">
      <c r="A984" s="23"/>
      <c r="B984" s="23"/>
      <c r="C984" s="23"/>
      <c r="D984" s="23"/>
      <c r="E984" s="23"/>
      <c r="F984" s="23"/>
      <c r="G984" s="23"/>
      <c r="H984" s="23"/>
      <c r="I984" s="23"/>
      <c r="J984" s="23"/>
      <c r="L984" s="23"/>
      <c r="M984" s="23"/>
      <c r="N984" s="23"/>
      <c r="O984" s="23"/>
      <c r="P984" s="23"/>
      <c r="Q984" s="23"/>
      <c r="R984" s="23"/>
      <c r="S984" s="23"/>
      <c r="T984" s="23"/>
      <c r="U984" s="23"/>
      <c r="V984" s="23"/>
      <c r="W984" s="23"/>
      <c r="X984" s="23"/>
      <c r="Y984" s="23"/>
      <c r="Z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row>
    <row r="985" customFormat="false" ht="15.75" hidden="false" customHeight="true" outlineLevel="0" collapsed="false">
      <c r="A985" s="23"/>
      <c r="B985" s="23"/>
      <c r="C985" s="23"/>
      <c r="D985" s="23"/>
      <c r="E985" s="23"/>
      <c r="F985" s="23"/>
      <c r="G985" s="23"/>
      <c r="H985" s="23"/>
      <c r="I985" s="23"/>
      <c r="J985" s="23"/>
      <c r="L985" s="23"/>
      <c r="M985" s="23"/>
      <c r="N985" s="23"/>
      <c r="O985" s="23"/>
      <c r="P985" s="23"/>
      <c r="Q985" s="23"/>
      <c r="R985" s="23"/>
      <c r="S985" s="23"/>
      <c r="T985" s="23"/>
      <c r="U985" s="23"/>
      <c r="V985" s="23"/>
      <c r="W985" s="23"/>
      <c r="X985" s="23"/>
      <c r="Y985" s="23"/>
      <c r="Z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row>
    <row r="986" customFormat="false" ht="15.75" hidden="false" customHeight="true" outlineLevel="0" collapsed="false">
      <c r="A986" s="23"/>
      <c r="B986" s="23"/>
      <c r="C986" s="23"/>
      <c r="D986" s="23"/>
      <c r="E986" s="23"/>
      <c r="F986" s="23"/>
      <c r="G986" s="23"/>
      <c r="H986" s="23"/>
      <c r="I986" s="23"/>
      <c r="J986" s="23"/>
      <c r="L986" s="23"/>
      <c r="M986" s="23"/>
      <c r="N986" s="23"/>
      <c r="O986" s="23"/>
      <c r="P986" s="23"/>
      <c r="Q986" s="23"/>
      <c r="R986" s="23"/>
      <c r="S986" s="23"/>
      <c r="T986" s="23"/>
      <c r="U986" s="23"/>
      <c r="V986" s="23"/>
      <c r="W986" s="23"/>
      <c r="X986" s="23"/>
      <c r="Y986" s="23"/>
      <c r="Z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row>
    <row r="987" customFormat="false" ht="15.75" hidden="false" customHeight="true" outlineLevel="0" collapsed="false">
      <c r="A987" s="23"/>
      <c r="B987" s="23"/>
      <c r="C987" s="23"/>
      <c r="D987" s="23"/>
      <c r="E987" s="23"/>
      <c r="F987" s="23"/>
      <c r="G987" s="23"/>
      <c r="H987" s="23"/>
      <c r="I987" s="23"/>
      <c r="J987" s="23"/>
      <c r="L987" s="23"/>
      <c r="M987" s="23"/>
      <c r="N987" s="23"/>
      <c r="O987" s="23"/>
      <c r="P987" s="23"/>
      <c r="Q987" s="23"/>
      <c r="R987" s="23"/>
      <c r="S987" s="23"/>
      <c r="T987" s="23"/>
      <c r="U987" s="23"/>
      <c r="V987" s="23"/>
      <c r="W987" s="23"/>
      <c r="X987" s="23"/>
      <c r="Y987" s="23"/>
      <c r="Z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row>
    <row r="988" customFormat="false" ht="15.75" hidden="false" customHeight="true" outlineLevel="0" collapsed="false">
      <c r="A988" s="23"/>
      <c r="B988" s="23"/>
      <c r="C988" s="23"/>
      <c r="D988" s="23"/>
      <c r="E988" s="23"/>
      <c r="F988" s="23"/>
      <c r="G988" s="23"/>
      <c r="H988" s="23"/>
      <c r="I988" s="23"/>
      <c r="J988" s="23"/>
      <c r="L988" s="23"/>
      <c r="M988" s="23"/>
      <c r="N988" s="23"/>
      <c r="O988" s="23"/>
      <c r="P988" s="23"/>
      <c r="Q988" s="23"/>
      <c r="R988" s="23"/>
      <c r="S988" s="23"/>
      <c r="T988" s="23"/>
      <c r="U988" s="23"/>
      <c r="V988" s="23"/>
      <c r="W988" s="23"/>
      <c r="X988" s="23"/>
      <c r="Y988" s="23"/>
      <c r="Z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row>
    <row r="989" customFormat="false" ht="15.75" hidden="false" customHeight="true" outlineLevel="0" collapsed="false">
      <c r="A989" s="23"/>
      <c r="B989" s="23"/>
      <c r="C989" s="23"/>
      <c r="D989" s="23"/>
      <c r="E989" s="23"/>
      <c r="F989" s="23"/>
      <c r="G989" s="23"/>
      <c r="H989" s="23"/>
      <c r="I989" s="23"/>
      <c r="J989" s="23"/>
      <c r="L989" s="23"/>
      <c r="M989" s="23"/>
      <c r="N989" s="23"/>
      <c r="O989" s="23"/>
      <c r="P989" s="23"/>
      <c r="Q989" s="23"/>
      <c r="R989" s="23"/>
      <c r="S989" s="23"/>
      <c r="T989" s="23"/>
      <c r="U989" s="23"/>
      <c r="V989" s="23"/>
      <c r="W989" s="23"/>
      <c r="X989" s="23"/>
      <c r="Y989" s="23"/>
      <c r="Z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row>
    <row r="990" customFormat="false" ht="15.75" hidden="false" customHeight="true" outlineLevel="0" collapsed="false">
      <c r="A990" s="23"/>
      <c r="B990" s="23"/>
      <c r="C990" s="23"/>
      <c r="D990" s="23"/>
      <c r="E990" s="23"/>
      <c r="F990" s="23"/>
      <c r="G990" s="23"/>
      <c r="H990" s="23"/>
      <c r="I990" s="23"/>
      <c r="J990" s="23"/>
      <c r="L990" s="23"/>
      <c r="M990" s="23"/>
      <c r="N990" s="23"/>
      <c r="O990" s="23"/>
      <c r="P990" s="23"/>
      <c r="Q990" s="23"/>
      <c r="R990" s="23"/>
      <c r="S990" s="23"/>
      <c r="T990" s="23"/>
      <c r="U990" s="23"/>
      <c r="V990" s="23"/>
      <c r="W990" s="23"/>
      <c r="X990" s="23"/>
      <c r="Y990" s="23"/>
      <c r="Z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row>
    <row r="991" customFormat="false" ht="15.75" hidden="false" customHeight="true" outlineLevel="0" collapsed="false">
      <c r="A991" s="23"/>
      <c r="B991" s="23"/>
      <c r="C991" s="23"/>
      <c r="D991" s="23"/>
      <c r="E991" s="23"/>
      <c r="F991" s="23"/>
      <c r="G991" s="23"/>
      <c r="H991" s="23"/>
      <c r="I991" s="23"/>
      <c r="J991" s="23"/>
      <c r="L991" s="23"/>
      <c r="M991" s="23"/>
      <c r="N991" s="23"/>
      <c r="O991" s="23"/>
      <c r="P991" s="23"/>
      <c r="Q991" s="23"/>
      <c r="R991" s="23"/>
      <c r="S991" s="23"/>
      <c r="T991" s="23"/>
      <c r="U991" s="23"/>
      <c r="V991" s="23"/>
      <c r="W991" s="23"/>
      <c r="X991" s="23"/>
      <c r="Y991" s="23"/>
      <c r="Z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row>
    <row r="992" customFormat="false" ht="15.75" hidden="false" customHeight="true" outlineLevel="0" collapsed="false">
      <c r="A992" s="23"/>
      <c r="B992" s="23"/>
      <c r="C992" s="23"/>
      <c r="D992" s="23"/>
      <c r="E992" s="23"/>
      <c r="F992" s="23"/>
      <c r="G992" s="23"/>
      <c r="H992" s="23"/>
      <c r="I992" s="23"/>
      <c r="J992" s="23"/>
      <c r="L992" s="23"/>
      <c r="M992" s="23"/>
      <c r="N992" s="23"/>
      <c r="O992" s="23"/>
      <c r="P992" s="23"/>
      <c r="Q992" s="23"/>
      <c r="R992" s="23"/>
      <c r="S992" s="23"/>
      <c r="T992" s="23"/>
      <c r="U992" s="23"/>
      <c r="V992" s="23"/>
      <c r="W992" s="23"/>
      <c r="X992" s="23"/>
      <c r="Y992" s="23"/>
      <c r="Z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row>
    <row r="993" customFormat="false" ht="15.75" hidden="false" customHeight="true" outlineLevel="0" collapsed="false">
      <c r="A993" s="23"/>
      <c r="B993" s="23"/>
      <c r="C993" s="23"/>
      <c r="D993" s="23"/>
      <c r="E993" s="23"/>
      <c r="F993" s="23"/>
      <c r="G993" s="23"/>
      <c r="H993" s="23"/>
      <c r="I993" s="23"/>
      <c r="J993" s="23"/>
      <c r="L993" s="23"/>
      <c r="M993" s="23"/>
      <c r="N993" s="23"/>
      <c r="O993" s="23"/>
      <c r="P993" s="23"/>
      <c r="Q993" s="23"/>
      <c r="R993" s="23"/>
      <c r="S993" s="23"/>
      <c r="T993" s="23"/>
      <c r="U993" s="23"/>
      <c r="V993" s="23"/>
      <c r="W993" s="23"/>
      <c r="X993" s="23"/>
      <c r="Y993" s="23"/>
      <c r="Z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row>
    <row r="994" customFormat="false" ht="15.75" hidden="false" customHeight="true" outlineLevel="0" collapsed="false">
      <c r="A994" s="23"/>
      <c r="B994" s="23"/>
      <c r="C994" s="23"/>
      <c r="D994" s="23"/>
      <c r="E994" s="23"/>
      <c r="F994" s="23"/>
      <c r="G994" s="23"/>
      <c r="H994" s="23"/>
      <c r="I994" s="23"/>
      <c r="J994" s="23"/>
      <c r="L994" s="23"/>
      <c r="M994" s="23"/>
      <c r="N994" s="23"/>
      <c r="O994" s="23"/>
      <c r="P994" s="23"/>
      <c r="Q994" s="23"/>
      <c r="R994" s="23"/>
      <c r="S994" s="23"/>
      <c r="T994" s="23"/>
      <c r="U994" s="23"/>
      <c r="V994" s="23"/>
      <c r="W994" s="23"/>
      <c r="X994" s="23"/>
      <c r="Y994" s="23"/>
      <c r="Z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row>
    <row r="995" customFormat="false" ht="15.75" hidden="false" customHeight="true" outlineLevel="0" collapsed="false">
      <c r="A995" s="23"/>
      <c r="B995" s="23"/>
      <c r="C995" s="23"/>
      <c r="D995" s="23"/>
      <c r="E995" s="23"/>
      <c r="F995" s="23"/>
      <c r="G995" s="23"/>
      <c r="H995" s="23"/>
      <c r="I995" s="23"/>
      <c r="J995" s="23"/>
      <c r="L995" s="23"/>
      <c r="M995" s="23"/>
      <c r="N995" s="23"/>
      <c r="O995" s="23"/>
      <c r="P995" s="23"/>
      <c r="Q995" s="23"/>
      <c r="R995" s="23"/>
      <c r="S995" s="23"/>
      <c r="T995" s="23"/>
      <c r="U995" s="23"/>
      <c r="V995" s="23"/>
      <c r="W995" s="23"/>
      <c r="X995" s="23"/>
      <c r="Y995" s="23"/>
      <c r="Z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row>
    <row r="996" customFormat="false" ht="15.75" hidden="false" customHeight="true" outlineLevel="0" collapsed="false">
      <c r="A996" s="23"/>
      <c r="B996" s="23"/>
      <c r="C996" s="23"/>
      <c r="D996" s="23"/>
      <c r="E996" s="23"/>
      <c r="F996" s="23"/>
      <c r="G996" s="23"/>
      <c r="H996" s="23"/>
      <c r="I996" s="23"/>
      <c r="J996" s="23"/>
      <c r="L996" s="23"/>
      <c r="M996" s="23"/>
      <c r="N996" s="23"/>
      <c r="O996" s="23"/>
      <c r="P996" s="23"/>
      <c r="Q996" s="23"/>
      <c r="R996" s="23"/>
      <c r="S996" s="23"/>
      <c r="T996" s="23"/>
      <c r="U996" s="23"/>
      <c r="V996" s="23"/>
      <c r="W996" s="23"/>
      <c r="X996" s="23"/>
      <c r="Y996" s="23"/>
      <c r="Z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row>
    <row r="997" customFormat="false" ht="15.75" hidden="false" customHeight="true" outlineLevel="0" collapsed="false">
      <c r="A997" s="23"/>
      <c r="B997" s="23"/>
      <c r="C997" s="23"/>
      <c r="D997" s="23"/>
      <c r="E997" s="23"/>
      <c r="F997" s="23"/>
      <c r="G997" s="23"/>
      <c r="H997" s="23"/>
      <c r="I997" s="23"/>
      <c r="J997" s="23"/>
      <c r="L997" s="23"/>
      <c r="M997" s="23"/>
      <c r="N997" s="23"/>
      <c r="O997" s="23"/>
      <c r="P997" s="23"/>
      <c r="Q997" s="23"/>
      <c r="R997" s="23"/>
      <c r="S997" s="23"/>
      <c r="T997" s="23"/>
      <c r="U997" s="23"/>
      <c r="V997" s="23"/>
      <c r="W997" s="23"/>
      <c r="X997" s="23"/>
      <c r="Y997" s="23"/>
      <c r="Z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row>
    <row r="998" customFormat="false" ht="15.75" hidden="false" customHeight="true" outlineLevel="0" collapsed="false">
      <c r="A998" s="23"/>
      <c r="B998" s="23"/>
      <c r="C998" s="23"/>
      <c r="D998" s="23"/>
      <c r="E998" s="23"/>
      <c r="F998" s="23"/>
      <c r="G998" s="23"/>
      <c r="H998" s="23"/>
      <c r="I998" s="23"/>
      <c r="J998" s="23"/>
      <c r="L998" s="23"/>
      <c r="M998" s="23"/>
      <c r="N998" s="23"/>
      <c r="O998" s="23"/>
      <c r="P998" s="23"/>
      <c r="Q998" s="23"/>
      <c r="R998" s="23"/>
      <c r="S998" s="23"/>
      <c r="T998" s="23"/>
      <c r="U998" s="23"/>
      <c r="V998" s="23"/>
      <c r="W998" s="23"/>
      <c r="X998" s="23"/>
      <c r="Y998" s="23"/>
      <c r="Z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row>
    <row r="999" customFormat="false" ht="15.75" hidden="false" customHeight="true" outlineLevel="0" collapsed="false">
      <c r="A999" s="23"/>
      <c r="B999" s="23"/>
      <c r="C999" s="23"/>
      <c r="D999" s="23"/>
      <c r="E999" s="23"/>
      <c r="F999" s="23"/>
      <c r="G999" s="23"/>
      <c r="H999" s="23"/>
      <c r="I999" s="23"/>
      <c r="J999" s="23"/>
      <c r="L999" s="23"/>
      <c r="M999" s="23"/>
      <c r="N999" s="23"/>
      <c r="O999" s="23"/>
      <c r="P999" s="23"/>
      <c r="Q999" s="23"/>
      <c r="R999" s="23"/>
      <c r="S999" s="23"/>
      <c r="T999" s="23"/>
      <c r="U999" s="23"/>
      <c r="V999" s="23"/>
      <c r="W999" s="23"/>
      <c r="X999" s="23"/>
      <c r="Y999" s="23"/>
      <c r="Z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row>
    <row r="1000" customFormat="false" ht="15.75" hidden="false" customHeight="true" outlineLevel="0" collapsed="false">
      <c r="A1000" s="23"/>
      <c r="B1000" s="23"/>
      <c r="C1000" s="23"/>
      <c r="D1000" s="23"/>
      <c r="E1000" s="23"/>
      <c r="F1000" s="23"/>
      <c r="G1000" s="23"/>
      <c r="H1000" s="23"/>
      <c r="I1000" s="23"/>
      <c r="J1000" s="23"/>
      <c r="L1000" s="23"/>
      <c r="M1000" s="23"/>
      <c r="N1000" s="23"/>
      <c r="O1000" s="23"/>
      <c r="P1000" s="23"/>
      <c r="Q1000" s="23"/>
      <c r="R1000" s="23"/>
      <c r="S1000" s="23"/>
      <c r="T1000" s="23"/>
      <c r="U1000" s="23"/>
      <c r="V1000" s="23"/>
      <c r="W1000" s="23"/>
      <c r="X1000" s="23"/>
      <c r="Y1000" s="23"/>
      <c r="Z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row>
  </sheetData>
  <autoFilter ref="A1:AA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63"/>
    <col collapsed="false" customWidth="true" hidden="false" outlineLevel="0" max="3" min="3" style="1" width="33.25"/>
    <col collapsed="false" customWidth="true" hidden="false" outlineLevel="0" max="4" min="4" style="1" width="7.88"/>
    <col collapsed="false" customWidth="true" hidden="false" outlineLevel="0" max="5" min="5" style="1" width="18.76"/>
    <col collapsed="false" customWidth="true" hidden="false" outlineLevel="0" max="6" min="6" style="1" width="13.76"/>
    <col collapsed="false" customWidth="true" hidden="false" outlineLevel="0" max="10" min="7" style="1" width="19.88"/>
    <col collapsed="false" customWidth="true" hidden="false" outlineLevel="0" max="12" min="12" style="1" width="12.37"/>
    <col collapsed="false" customWidth="true" hidden="false" outlineLevel="0" max="14" min="13" style="1" width="26.63"/>
    <col collapsed="false" customWidth="true" hidden="false" outlineLevel="0" max="15" min="15" style="1" width="28"/>
    <col collapsed="false" customWidth="true" hidden="false" outlineLevel="0" max="16" min="16" style="1" width="46.5"/>
    <col collapsed="false" customWidth="true" hidden="false" outlineLevel="0" max="17" min="17" style="1" width="41.88"/>
    <col collapsed="false" customWidth="true" hidden="false" outlineLevel="0" max="18" min="18" style="1" width="38.38"/>
    <col collapsed="false" customWidth="true" hidden="false" outlineLevel="0" max="19" min="19" style="1" width="35.13"/>
    <col collapsed="false" customWidth="true" hidden="false" outlineLevel="0" max="24" min="20" style="1" width="29.5"/>
    <col collapsed="false" customWidth="true" hidden="false" outlineLevel="0" max="25" min="25" style="1" width="7"/>
    <col collapsed="false" customWidth="true" hidden="false" outlineLevel="0" max="26" min="26" style="1" width="13.38"/>
    <col collapsed="false" customWidth="true" hidden="false" outlineLevel="0" max="27" min="27" style="1" width="13.76"/>
    <col collapsed="false" customWidth="true" hidden="false" outlineLevel="0" max="28" min="28" style="1" width="13.5"/>
    <col collapsed="false" customWidth="true" hidden="false" outlineLevel="0" max="29" min="29" style="1" width="35.75"/>
    <col collapsed="false" customWidth="true" hidden="false" outlineLevel="0" max="30" min="30" style="1" width="14.25"/>
    <col collapsed="false" customWidth="true" hidden="false" outlineLevel="0" max="31" min="31" style="1" width="16"/>
    <col collapsed="false" customWidth="true" hidden="false" outlineLevel="0" max="32" min="32" style="1" width="28.88"/>
    <col collapsed="false" customWidth="true" hidden="false" outlineLevel="0" max="33" min="33" style="1" width="20.63"/>
    <col collapsed="false" customWidth="true" hidden="false" outlineLevel="0" max="34" min="34" style="1" width="28.76"/>
    <col collapsed="false" customWidth="true" hidden="false" outlineLevel="0" max="35" min="35" style="1" width="19.38"/>
    <col collapsed="false" customWidth="true" hidden="false" outlineLevel="0" max="36" min="36" style="1" width="14.38"/>
    <col collapsed="false" customWidth="true" hidden="false" outlineLevel="0" max="37" min="37" style="1" width="22.25"/>
    <col collapsed="false" customWidth="true" hidden="false" outlineLevel="0" max="38" min="38" style="1" width="9.38"/>
    <col collapsed="false" customWidth="true" hidden="false" outlineLevel="0" max="39" min="39" style="1" width="6.5"/>
    <col collapsed="false" customWidth="true" hidden="false" outlineLevel="0" max="40" min="40" style="1" width="10.5"/>
    <col collapsed="false" customWidth="true" hidden="false" outlineLevel="0" max="41" min="41" style="1" width="35.75"/>
    <col collapsed="false" customWidth="true" hidden="false" outlineLevel="0" max="42" min="42" style="1" width="214.75"/>
    <col collapsed="false" customWidth="true" hidden="false" outlineLevel="0" max="43" min="43" style="1" width="18.25"/>
    <col collapsed="false" customWidth="true" hidden="false" outlineLevel="0" max="44" min="44" style="1" width="10.88"/>
    <col collapsed="false" customWidth="true" hidden="false" outlineLevel="0" max="45" min="45" style="1" width="7.88"/>
    <col collapsed="false" customWidth="true" hidden="false" outlineLevel="0" max="46" min="46" style="1" width="9.38"/>
    <col collapsed="false" customWidth="true" hidden="false" outlineLevel="0" max="47" min="47" style="1" width="6.5"/>
    <col collapsed="false" customWidth="true" hidden="false" outlineLevel="0" max="48" min="48" style="1" width="10.5"/>
    <col collapsed="false" customWidth="true" hidden="false" outlineLevel="0" max="49" min="49" style="1" width="17"/>
    <col collapsed="false" customWidth="true" hidden="false" outlineLevel="0" max="50" min="50" style="1" width="120.13"/>
  </cols>
  <sheetData>
    <row r="1" customFormat="false" ht="32.25" hidden="false" customHeight="true" outlineLevel="0" collapsed="false">
      <c r="A1" s="41" t="s">
        <v>0</v>
      </c>
      <c r="B1" s="41" t="s">
        <v>607</v>
      </c>
      <c r="C1" s="41" t="s">
        <v>4076</v>
      </c>
      <c r="D1" s="41" t="s">
        <v>2</v>
      </c>
      <c r="E1" s="41" t="s">
        <v>2853</v>
      </c>
      <c r="F1" s="41" t="s">
        <v>1585</v>
      </c>
      <c r="G1" s="41" t="s">
        <v>1586</v>
      </c>
      <c r="H1" s="41" t="s">
        <v>1587</v>
      </c>
      <c r="I1" s="41" t="s">
        <v>1588</v>
      </c>
      <c r="J1" s="41" t="s">
        <v>611</v>
      </c>
      <c r="K1" s="41" t="s">
        <v>612</v>
      </c>
      <c r="L1" s="41" t="s">
        <v>613</v>
      </c>
      <c r="M1" s="41" t="s">
        <v>1589</v>
      </c>
      <c r="N1" s="41" t="s">
        <v>614</v>
      </c>
      <c r="O1" s="41" t="s">
        <v>4077</v>
      </c>
      <c r="P1" s="41" t="s">
        <v>4078</v>
      </c>
      <c r="Q1" s="41" t="s">
        <v>4079</v>
      </c>
      <c r="R1" s="41" t="s">
        <v>618</v>
      </c>
      <c r="S1" s="41" t="s">
        <v>619</v>
      </c>
      <c r="T1" s="41" t="s">
        <v>4080</v>
      </c>
      <c r="U1" s="41" t="s">
        <v>4081</v>
      </c>
      <c r="V1" s="41" t="s">
        <v>4082</v>
      </c>
      <c r="W1" s="41" t="s">
        <v>623</v>
      </c>
      <c r="X1" s="41" t="s">
        <v>624</v>
      </c>
      <c r="Y1" s="41" t="s">
        <v>9</v>
      </c>
      <c r="Z1" s="41" t="s">
        <v>10</v>
      </c>
      <c r="AA1" s="41" t="s">
        <v>4083</v>
      </c>
      <c r="AB1" s="41" t="s">
        <v>626</v>
      </c>
      <c r="AC1" s="41" t="s">
        <v>11</v>
      </c>
      <c r="AD1" s="41" t="s">
        <v>4084</v>
      </c>
      <c r="AE1" s="41" t="s">
        <v>4085</v>
      </c>
      <c r="AF1" s="41" t="s">
        <v>629</v>
      </c>
      <c r="AG1" s="66" t="s">
        <v>630</v>
      </c>
      <c r="AH1" s="66" t="s">
        <v>631</v>
      </c>
      <c r="AI1" s="41" t="s">
        <v>632</v>
      </c>
      <c r="AJ1" s="41" t="s">
        <v>633</v>
      </c>
      <c r="AK1" s="41" t="s">
        <v>634</v>
      </c>
      <c r="AL1" s="41" t="s">
        <v>635</v>
      </c>
      <c r="AM1" s="41" t="s">
        <v>636</v>
      </c>
      <c r="AN1" s="41" t="s">
        <v>637</v>
      </c>
      <c r="AO1" s="41" t="s">
        <v>638</v>
      </c>
      <c r="AP1" s="41" t="s">
        <v>639</v>
      </c>
      <c r="AQ1" s="41" t="s">
        <v>640</v>
      </c>
      <c r="AR1" s="41" t="s">
        <v>641</v>
      </c>
      <c r="AS1" s="41" t="s">
        <v>642</v>
      </c>
      <c r="AT1" s="41" t="s">
        <v>643</v>
      </c>
      <c r="AU1" s="41" t="s">
        <v>644</v>
      </c>
      <c r="AV1" s="41" t="s">
        <v>645</v>
      </c>
      <c r="AW1" s="41" t="s">
        <v>646</v>
      </c>
      <c r="AX1" s="41" t="s">
        <v>647</v>
      </c>
    </row>
    <row r="2" customFormat="false" ht="55.5" hidden="false" customHeight="true" outlineLevel="0" collapsed="false">
      <c r="A2" s="67" t="n">
        <v>1</v>
      </c>
      <c r="B2" s="46" t="s">
        <v>12</v>
      </c>
      <c r="C2" s="46" t="s">
        <v>4086</v>
      </c>
      <c r="D2" s="46" t="s">
        <v>13</v>
      </c>
      <c r="E2" s="46" t="s">
        <v>4087</v>
      </c>
      <c r="F2" s="55" t="n">
        <v>32255</v>
      </c>
      <c r="G2" s="46" t="s">
        <v>4088</v>
      </c>
      <c r="H2" s="46" t="s">
        <v>1601</v>
      </c>
      <c r="I2" s="46" t="s">
        <v>4089</v>
      </c>
      <c r="J2" s="46"/>
      <c r="K2" s="46"/>
      <c r="L2" s="46"/>
      <c r="M2" s="46"/>
      <c r="N2" s="46"/>
      <c r="O2" s="49" t="s">
        <v>4090</v>
      </c>
      <c r="P2" s="49" t="s">
        <v>2867</v>
      </c>
      <c r="Q2" s="61" t="s">
        <v>4091</v>
      </c>
      <c r="R2" s="61" t="s">
        <v>4092</v>
      </c>
      <c r="S2" s="46" t="s">
        <v>4093</v>
      </c>
      <c r="T2" s="49" t="s">
        <v>15</v>
      </c>
      <c r="U2" s="49" t="s">
        <v>15</v>
      </c>
      <c r="V2" s="61" t="s">
        <v>15</v>
      </c>
      <c r="W2" s="61" t="s">
        <v>15</v>
      </c>
      <c r="X2" s="46" t="s">
        <v>15</v>
      </c>
      <c r="Y2" s="46" t="n">
        <v>1</v>
      </c>
      <c r="Z2" s="46" t="n">
        <v>1</v>
      </c>
      <c r="AA2" s="46" t="s">
        <v>655</v>
      </c>
      <c r="AB2" s="46" t="s">
        <v>15</v>
      </c>
      <c r="AC2" s="46" t="s">
        <v>4094</v>
      </c>
      <c r="AD2" s="68" t="s">
        <v>657</v>
      </c>
      <c r="AE2" s="68" t="s">
        <v>4095</v>
      </c>
      <c r="AF2" s="68" t="s">
        <v>4096</v>
      </c>
      <c r="AG2" s="69"/>
      <c r="AH2" s="68"/>
      <c r="AI2" s="68"/>
      <c r="AJ2" s="68"/>
      <c r="AK2" s="68"/>
      <c r="AL2" s="68"/>
      <c r="AM2" s="68"/>
      <c r="AN2" s="68"/>
      <c r="AO2" s="68"/>
      <c r="AP2" s="68"/>
      <c r="AQ2" s="68"/>
      <c r="AR2" s="68"/>
      <c r="AS2" s="68"/>
      <c r="AT2" s="68"/>
      <c r="AU2" s="68"/>
      <c r="AV2" s="68"/>
      <c r="AW2" s="68"/>
      <c r="AX2" s="68"/>
    </row>
    <row r="3" customFormat="false" ht="69.75" hidden="false" customHeight="true" outlineLevel="0" collapsed="false">
      <c r="A3" s="67" t="n">
        <v>2</v>
      </c>
      <c r="B3" s="46" t="s">
        <v>17</v>
      </c>
      <c r="C3" s="46" t="s">
        <v>4097</v>
      </c>
      <c r="D3" s="46" t="s">
        <v>18</v>
      </c>
      <c r="E3" s="46" t="s">
        <v>4098</v>
      </c>
      <c r="F3" s="55" t="n">
        <v>36526</v>
      </c>
      <c r="G3" s="46" t="s">
        <v>4099</v>
      </c>
      <c r="H3" s="46" t="s">
        <v>1616</v>
      </c>
      <c r="I3" s="46" t="s">
        <v>4100</v>
      </c>
      <c r="J3" s="46" t="s">
        <v>4101</v>
      </c>
      <c r="K3" s="55" t="n">
        <v>36557</v>
      </c>
      <c r="L3" s="46" t="s">
        <v>4102</v>
      </c>
      <c r="M3" s="46" t="s">
        <v>1620</v>
      </c>
      <c r="N3" s="46"/>
      <c r="O3" s="49" t="s">
        <v>4103</v>
      </c>
      <c r="P3" s="49" t="s">
        <v>4104</v>
      </c>
      <c r="Q3" s="61" t="s">
        <v>4105</v>
      </c>
      <c r="R3" s="61" t="s">
        <v>4106</v>
      </c>
      <c r="S3" s="46" t="s">
        <v>4107</v>
      </c>
      <c r="T3" s="49" t="s">
        <v>4108</v>
      </c>
      <c r="U3" s="49" t="s">
        <v>4109</v>
      </c>
      <c r="V3" s="61" t="s">
        <v>4110</v>
      </c>
      <c r="W3" s="61" t="s">
        <v>4111</v>
      </c>
      <c r="X3" s="46" t="s">
        <v>4112</v>
      </c>
      <c r="Y3" s="46" t="n">
        <v>2</v>
      </c>
      <c r="Z3" s="46" t="n">
        <v>3</v>
      </c>
      <c r="AA3" s="46" t="s">
        <v>655</v>
      </c>
      <c r="AB3" s="46" t="s">
        <v>15</v>
      </c>
      <c r="AC3" s="46" t="s">
        <v>4113</v>
      </c>
      <c r="AD3" s="68" t="s">
        <v>657</v>
      </c>
      <c r="AE3" s="68" t="s">
        <v>4114</v>
      </c>
      <c r="AF3" s="68" t="s">
        <v>4115</v>
      </c>
      <c r="AG3" s="68"/>
      <c r="AH3" s="68"/>
      <c r="AI3" s="68"/>
      <c r="AJ3" s="68"/>
      <c r="AK3" s="68"/>
      <c r="AL3" s="68"/>
      <c r="AM3" s="68"/>
      <c r="AN3" s="68"/>
      <c r="AO3" s="68"/>
      <c r="AP3" s="68"/>
      <c r="AQ3" s="68"/>
      <c r="AR3" s="68"/>
      <c r="AS3" s="68"/>
      <c r="AT3" s="68"/>
      <c r="AU3" s="68"/>
      <c r="AV3" s="68"/>
      <c r="AW3" s="68"/>
      <c r="AX3" s="68"/>
    </row>
    <row r="4" customFormat="false" ht="55.5" hidden="false" customHeight="true" outlineLevel="0" collapsed="false">
      <c r="A4" s="67" t="n">
        <v>3</v>
      </c>
      <c r="B4" s="46" t="s">
        <v>22</v>
      </c>
      <c r="C4" s="46" t="s">
        <v>4116</v>
      </c>
      <c r="D4" s="46" t="s">
        <v>13</v>
      </c>
      <c r="E4" s="46" t="s">
        <v>4117</v>
      </c>
      <c r="F4" s="57" t="n">
        <v>32835</v>
      </c>
      <c r="G4" s="46" t="s">
        <v>4118</v>
      </c>
      <c r="H4" s="46" t="s">
        <v>1634</v>
      </c>
      <c r="I4" s="46" t="s">
        <v>4119</v>
      </c>
      <c r="J4" s="46"/>
      <c r="K4" s="46"/>
      <c r="L4" s="46"/>
      <c r="M4" s="46"/>
      <c r="N4" s="46"/>
      <c r="O4" s="49" t="s">
        <v>4120</v>
      </c>
      <c r="P4" s="49" t="s">
        <v>2897</v>
      </c>
      <c r="Q4" s="61" t="s">
        <v>4121</v>
      </c>
      <c r="R4" s="61" t="s">
        <v>4122</v>
      </c>
      <c r="S4" s="46" t="s">
        <v>4123</v>
      </c>
      <c r="T4" s="49" t="s">
        <v>15</v>
      </c>
      <c r="U4" s="49" t="s">
        <v>15</v>
      </c>
      <c r="V4" s="61" t="s">
        <v>15</v>
      </c>
      <c r="W4" s="61" t="s">
        <v>15</v>
      </c>
      <c r="X4" s="46" t="s">
        <v>15</v>
      </c>
      <c r="Y4" s="46" t="n">
        <v>1</v>
      </c>
      <c r="Z4" s="46" t="n">
        <v>2</v>
      </c>
      <c r="AA4" s="46" t="s">
        <v>655</v>
      </c>
      <c r="AB4" s="46" t="s">
        <v>23</v>
      </c>
      <c r="AC4" s="46" t="s">
        <v>4124</v>
      </c>
      <c r="AD4" s="68" t="s">
        <v>657</v>
      </c>
      <c r="AE4" s="68" t="s">
        <v>4125</v>
      </c>
      <c r="AF4" s="68" t="s">
        <v>4125</v>
      </c>
      <c r="AG4" s="68"/>
      <c r="AH4" s="68"/>
      <c r="AI4" s="68"/>
      <c r="AJ4" s="68"/>
      <c r="AK4" s="68"/>
      <c r="AL4" s="68"/>
      <c r="AM4" s="68"/>
      <c r="AN4" s="68"/>
      <c r="AO4" s="68"/>
      <c r="AP4" s="68"/>
      <c r="AQ4" s="68"/>
      <c r="AR4" s="68"/>
      <c r="AS4" s="68"/>
      <c r="AT4" s="68"/>
      <c r="AU4" s="68"/>
      <c r="AV4" s="68"/>
      <c r="AW4" s="68"/>
      <c r="AX4" s="68"/>
    </row>
    <row r="5" customFormat="false" ht="55.5" hidden="false" customHeight="true" outlineLevel="0" collapsed="false">
      <c r="A5" s="67" t="n">
        <v>4</v>
      </c>
      <c r="B5" s="46" t="s">
        <v>26</v>
      </c>
      <c r="C5" s="46" t="s">
        <v>4126</v>
      </c>
      <c r="D5" s="46" t="s">
        <v>18</v>
      </c>
      <c r="E5" s="46" t="s">
        <v>4127</v>
      </c>
      <c r="F5" s="55" t="n">
        <v>28290</v>
      </c>
      <c r="G5" s="46" t="s">
        <v>4128</v>
      </c>
      <c r="H5" s="46" t="s">
        <v>1649</v>
      </c>
      <c r="I5" s="46" t="s">
        <v>4129</v>
      </c>
      <c r="J5" s="46" t="s">
        <v>4130</v>
      </c>
      <c r="K5" s="55" t="n">
        <v>27575</v>
      </c>
      <c r="L5" s="46" t="s">
        <v>4131</v>
      </c>
      <c r="M5" s="46"/>
      <c r="N5" s="46"/>
      <c r="O5" s="49" t="s">
        <v>4132</v>
      </c>
      <c r="P5" s="49" t="s">
        <v>4133</v>
      </c>
      <c r="Q5" s="61" t="s">
        <v>4134</v>
      </c>
      <c r="R5" s="61" t="s">
        <v>4135</v>
      </c>
      <c r="S5" s="46" t="s">
        <v>4136</v>
      </c>
      <c r="T5" s="49" t="s">
        <v>15</v>
      </c>
      <c r="U5" s="49" t="s">
        <v>15</v>
      </c>
      <c r="V5" s="61" t="s">
        <v>15</v>
      </c>
      <c r="W5" s="61" t="s">
        <v>15</v>
      </c>
      <c r="X5" s="46" t="s">
        <v>15</v>
      </c>
      <c r="Y5" s="46" t="n">
        <v>1</v>
      </c>
      <c r="Z5" s="46" t="n">
        <v>3</v>
      </c>
      <c r="AA5" s="46" t="s">
        <v>671</v>
      </c>
      <c r="AB5" s="46" t="s">
        <v>27</v>
      </c>
      <c r="AC5" s="46" t="s">
        <v>4137</v>
      </c>
      <c r="AD5" s="68" t="s">
        <v>657</v>
      </c>
      <c r="AE5" s="68" t="s">
        <v>4138</v>
      </c>
      <c r="AF5" s="68" t="s">
        <v>4139</v>
      </c>
      <c r="AG5" s="68"/>
      <c r="AH5" s="68"/>
      <c r="AI5" s="68"/>
      <c r="AJ5" s="68"/>
      <c r="AK5" s="68"/>
      <c r="AL5" s="68"/>
      <c r="AM5" s="68"/>
      <c r="AN5" s="68"/>
      <c r="AO5" s="68"/>
      <c r="AP5" s="68"/>
      <c r="AQ5" s="68"/>
      <c r="AR5" s="68"/>
      <c r="AS5" s="68"/>
      <c r="AT5" s="68"/>
      <c r="AU5" s="68"/>
      <c r="AV5" s="68"/>
      <c r="AW5" s="68"/>
      <c r="AX5" s="68"/>
    </row>
    <row r="6" customFormat="false" ht="55.5" hidden="false" customHeight="true" outlineLevel="0" collapsed="false">
      <c r="A6" s="67" t="n">
        <v>5</v>
      </c>
      <c r="B6" s="46" t="s">
        <v>30</v>
      </c>
      <c r="C6" s="46" t="s">
        <v>4140</v>
      </c>
      <c r="D6" s="46" t="s">
        <v>18</v>
      </c>
      <c r="E6" s="46" t="s">
        <v>4141</v>
      </c>
      <c r="F6" s="55" t="n">
        <v>27088</v>
      </c>
      <c r="G6" s="46" t="s">
        <v>4142</v>
      </c>
      <c r="H6" s="46" t="s">
        <v>1665</v>
      </c>
      <c r="I6" s="46" t="s">
        <v>4143</v>
      </c>
      <c r="J6" s="46" t="s">
        <v>4144</v>
      </c>
      <c r="K6" s="55" t="n">
        <v>27792</v>
      </c>
      <c r="L6" s="46" t="s">
        <v>4145</v>
      </c>
      <c r="M6" s="46"/>
      <c r="N6" s="46"/>
      <c r="O6" s="49" t="s">
        <v>4146</v>
      </c>
      <c r="P6" s="49" t="s">
        <v>2897</v>
      </c>
      <c r="Q6" s="61" t="s">
        <v>4121</v>
      </c>
      <c r="R6" s="61" t="s">
        <v>4122</v>
      </c>
      <c r="S6" s="46" t="s">
        <v>4147</v>
      </c>
      <c r="T6" s="49" t="s">
        <v>15</v>
      </c>
      <c r="U6" s="49" t="s">
        <v>15</v>
      </c>
      <c r="V6" s="61" t="s">
        <v>15</v>
      </c>
      <c r="W6" s="61" t="s">
        <v>15</v>
      </c>
      <c r="X6" s="46" t="s">
        <v>15</v>
      </c>
      <c r="Y6" s="46" t="n">
        <v>1</v>
      </c>
      <c r="Z6" s="46" t="n">
        <v>4</v>
      </c>
      <c r="AA6" s="46" t="s">
        <v>671</v>
      </c>
      <c r="AB6" s="46" t="s">
        <v>31</v>
      </c>
      <c r="AC6" s="46" t="s">
        <v>4148</v>
      </c>
      <c r="AD6" s="68" t="s">
        <v>657</v>
      </c>
      <c r="AE6" s="68" t="s">
        <v>4149</v>
      </c>
      <c r="AF6" s="68" t="s">
        <v>4150</v>
      </c>
      <c r="AG6" s="68"/>
      <c r="AH6" s="68"/>
      <c r="AI6" s="68"/>
      <c r="AJ6" s="68"/>
      <c r="AK6" s="68"/>
      <c r="AL6" s="68"/>
      <c r="AM6" s="68"/>
      <c r="AN6" s="68"/>
      <c r="AO6" s="68"/>
      <c r="AP6" s="68"/>
      <c r="AQ6" s="68"/>
      <c r="AR6" s="68"/>
      <c r="AS6" s="68"/>
      <c r="AT6" s="68"/>
      <c r="AU6" s="68"/>
      <c r="AV6" s="68"/>
      <c r="AW6" s="68"/>
      <c r="AX6" s="68"/>
    </row>
    <row r="7" customFormat="false" ht="69.75" hidden="false" customHeight="true" outlineLevel="0" collapsed="false">
      <c r="A7" s="67" t="n">
        <v>6</v>
      </c>
      <c r="B7" s="46" t="s">
        <v>34</v>
      </c>
      <c r="C7" s="46" t="s">
        <v>4151</v>
      </c>
      <c r="D7" s="46" t="s">
        <v>13</v>
      </c>
      <c r="E7" s="46" t="s">
        <v>4152</v>
      </c>
      <c r="F7" s="55" t="n">
        <v>35647</v>
      </c>
      <c r="G7" s="46" t="s">
        <v>4153</v>
      </c>
      <c r="H7" s="46" t="s">
        <v>1682</v>
      </c>
      <c r="I7" s="46" t="s">
        <v>4154</v>
      </c>
      <c r="J7" s="46"/>
      <c r="K7" s="46"/>
      <c r="L7" s="46"/>
      <c r="M7" s="46"/>
      <c r="N7" s="46"/>
      <c r="O7" s="49" t="s">
        <v>4155</v>
      </c>
      <c r="P7" s="49" t="s">
        <v>2897</v>
      </c>
      <c r="Q7" s="61" t="s">
        <v>4121</v>
      </c>
      <c r="R7" s="61" t="s">
        <v>4122</v>
      </c>
      <c r="S7" s="46" t="s">
        <v>4156</v>
      </c>
      <c r="T7" s="49" t="s">
        <v>15</v>
      </c>
      <c r="U7" s="49" t="s">
        <v>15</v>
      </c>
      <c r="V7" s="61" t="s">
        <v>15</v>
      </c>
      <c r="W7" s="61" t="s">
        <v>15</v>
      </c>
      <c r="X7" s="46" t="s">
        <v>15</v>
      </c>
      <c r="Y7" s="46" t="n">
        <v>1</v>
      </c>
      <c r="Z7" s="46" t="n">
        <v>3</v>
      </c>
      <c r="AA7" s="46" t="s">
        <v>655</v>
      </c>
      <c r="AB7" s="46" t="s">
        <v>35</v>
      </c>
      <c r="AC7" s="46" t="s">
        <v>4157</v>
      </c>
      <c r="AD7" s="68" t="s">
        <v>657</v>
      </c>
      <c r="AE7" s="68" t="s">
        <v>4158</v>
      </c>
      <c r="AF7" s="68" t="s">
        <v>4158</v>
      </c>
      <c r="AG7" s="68"/>
      <c r="AH7" s="68"/>
      <c r="AI7" s="68"/>
      <c r="AJ7" s="68"/>
      <c r="AK7" s="68"/>
      <c r="AL7" s="68"/>
      <c r="AM7" s="68"/>
      <c r="AN7" s="68"/>
      <c r="AO7" s="68"/>
      <c r="AP7" s="68"/>
      <c r="AQ7" s="68"/>
      <c r="AR7" s="68"/>
      <c r="AS7" s="68"/>
      <c r="AT7" s="68"/>
      <c r="AU7" s="68"/>
      <c r="AV7" s="68"/>
      <c r="AW7" s="68"/>
      <c r="AX7" s="68"/>
    </row>
    <row r="8" customFormat="false" ht="55.5" hidden="false" customHeight="true" outlineLevel="0" collapsed="false">
      <c r="A8" s="67" t="n">
        <v>7</v>
      </c>
      <c r="B8" s="46" t="s">
        <v>38</v>
      </c>
      <c r="C8" s="46" t="s">
        <v>4159</v>
      </c>
      <c r="D8" s="46" t="s">
        <v>18</v>
      </c>
      <c r="E8" s="46" t="s">
        <v>4160</v>
      </c>
      <c r="F8" s="55" t="n">
        <v>21256</v>
      </c>
      <c r="G8" s="46" t="s">
        <v>4161</v>
      </c>
      <c r="H8" s="46"/>
      <c r="I8" s="46" t="s">
        <v>4162</v>
      </c>
      <c r="J8" s="46" t="s">
        <v>4163</v>
      </c>
      <c r="K8" s="55" t="n">
        <v>23579</v>
      </c>
      <c r="L8" s="46" t="s">
        <v>4164</v>
      </c>
      <c r="M8" s="46"/>
      <c r="N8" s="46"/>
      <c r="O8" s="49" t="s">
        <v>4165</v>
      </c>
      <c r="P8" s="49" t="s">
        <v>4166</v>
      </c>
      <c r="Q8" s="61" t="s">
        <v>4167</v>
      </c>
      <c r="R8" s="61" t="s">
        <v>4106</v>
      </c>
      <c r="S8" s="46" t="s">
        <v>4168</v>
      </c>
      <c r="T8" s="49" t="s">
        <v>15</v>
      </c>
      <c r="U8" s="49" t="s">
        <v>15</v>
      </c>
      <c r="V8" s="61" t="s">
        <v>15</v>
      </c>
      <c r="W8" s="61" t="s">
        <v>15</v>
      </c>
      <c r="X8" s="46" t="s">
        <v>15</v>
      </c>
      <c r="Y8" s="46" t="n">
        <v>1</v>
      </c>
      <c r="Z8" s="46" t="n">
        <v>4</v>
      </c>
      <c r="AA8" s="46" t="s">
        <v>671</v>
      </c>
      <c r="AB8" s="46" t="s">
        <v>89</v>
      </c>
      <c r="AC8" s="46" t="s">
        <v>4169</v>
      </c>
      <c r="AD8" s="68" t="s">
        <v>657</v>
      </c>
      <c r="AE8" s="68" t="s">
        <v>4170</v>
      </c>
      <c r="AF8" s="68" t="s">
        <v>4170</v>
      </c>
      <c r="AG8" s="68"/>
      <c r="AH8" s="68"/>
      <c r="AI8" s="68"/>
      <c r="AJ8" s="68"/>
      <c r="AK8" s="68"/>
      <c r="AL8" s="68"/>
      <c r="AM8" s="68"/>
      <c r="AN8" s="68"/>
      <c r="AO8" s="68"/>
      <c r="AP8" s="68"/>
      <c r="AQ8" s="68"/>
      <c r="AR8" s="68"/>
      <c r="AS8" s="68"/>
      <c r="AT8" s="68"/>
      <c r="AU8" s="68"/>
      <c r="AV8" s="68"/>
      <c r="AW8" s="68"/>
      <c r="AX8" s="68"/>
    </row>
    <row r="9" customFormat="false" ht="55.5" hidden="false" customHeight="true" outlineLevel="0" collapsed="false">
      <c r="A9" s="67" t="n">
        <v>8</v>
      </c>
      <c r="B9" s="46" t="s">
        <v>43</v>
      </c>
      <c r="C9" s="46" t="s">
        <v>4171</v>
      </c>
      <c r="D9" s="46" t="s">
        <v>18</v>
      </c>
      <c r="E9" s="46" t="s">
        <v>4172</v>
      </c>
      <c r="F9" s="55" t="n">
        <v>31916</v>
      </c>
      <c r="G9" s="46" t="s">
        <v>4173</v>
      </c>
      <c r="H9" s="46" t="s">
        <v>1710</v>
      </c>
      <c r="I9" s="46" t="s">
        <v>4174</v>
      </c>
      <c r="J9" s="46" t="s">
        <v>4175</v>
      </c>
      <c r="K9" s="55" t="n">
        <v>31919</v>
      </c>
      <c r="L9" s="46" t="s">
        <v>4176</v>
      </c>
      <c r="M9" s="46"/>
      <c r="N9" s="46" t="s">
        <v>1714</v>
      </c>
      <c r="O9" s="49" t="s">
        <v>4177</v>
      </c>
      <c r="P9" s="49" t="s">
        <v>4109</v>
      </c>
      <c r="Q9" s="61" t="s">
        <v>4178</v>
      </c>
      <c r="R9" s="61" t="s">
        <v>4111</v>
      </c>
      <c r="S9" s="46" t="s">
        <v>4179</v>
      </c>
      <c r="T9" s="49" t="s">
        <v>15</v>
      </c>
      <c r="U9" s="49" t="s">
        <v>15</v>
      </c>
      <c r="V9" s="61" t="s">
        <v>15</v>
      </c>
      <c r="W9" s="61" t="s">
        <v>15</v>
      </c>
      <c r="X9" s="46" t="s">
        <v>15</v>
      </c>
      <c r="Y9" s="46" t="n">
        <v>1</v>
      </c>
      <c r="Z9" s="46" t="n">
        <v>3</v>
      </c>
      <c r="AA9" s="46" t="s">
        <v>655</v>
      </c>
      <c r="AB9" s="46" t="s">
        <v>4180</v>
      </c>
      <c r="AC9" s="46" t="s">
        <v>4181</v>
      </c>
      <c r="AD9" s="68" t="s">
        <v>657</v>
      </c>
      <c r="AE9" s="68" t="s">
        <v>4149</v>
      </c>
      <c r="AF9" s="68" t="s">
        <v>4182</v>
      </c>
      <c r="AG9" s="68"/>
      <c r="AH9" s="68"/>
      <c r="AI9" s="68" t="s">
        <v>4183</v>
      </c>
      <c r="AJ9" s="68" t="s">
        <v>740</v>
      </c>
      <c r="AK9" s="68" t="s">
        <v>741</v>
      </c>
      <c r="AL9" s="70" t="n">
        <v>41391</v>
      </c>
      <c r="AM9" s="68" t="n">
        <v>13</v>
      </c>
      <c r="AN9" s="68" t="s">
        <v>4184</v>
      </c>
      <c r="AO9" s="68" t="s">
        <v>743</v>
      </c>
      <c r="AP9" s="68" t="s">
        <v>4185</v>
      </c>
      <c r="AQ9" s="68" t="s">
        <v>4186</v>
      </c>
      <c r="AR9" s="68" t="s">
        <v>746</v>
      </c>
      <c r="AS9" s="68" t="s">
        <v>747</v>
      </c>
      <c r="AT9" s="70" t="n">
        <v>43357</v>
      </c>
      <c r="AU9" s="68" t="n">
        <v>8</v>
      </c>
      <c r="AV9" s="68" t="s">
        <v>4187</v>
      </c>
      <c r="AW9" s="68" t="s">
        <v>743</v>
      </c>
      <c r="AX9" s="68" t="s">
        <v>4188</v>
      </c>
    </row>
    <row r="10" customFormat="false" ht="55.5" hidden="false" customHeight="true" outlineLevel="0" collapsed="false">
      <c r="A10" s="67" t="n">
        <v>9</v>
      </c>
      <c r="B10" s="46" t="s">
        <v>47</v>
      </c>
      <c r="C10" s="46" t="s">
        <v>4189</v>
      </c>
      <c r="D10" s="46" t="s">
        <v>48</v>
      </c>
      <c r="E10" s="46" t="s">
        <v>4190</v>
      </c>
      <c r="F10" s="55" t="n">
        <v>34176</v>
      </c>
      <c r="G10" s="46" t="s">
        <v>4191</v>
      </c>
      <c r="H10" s="46" t="s">
        <v>1733</v>
      </c>
      <c r="I10" s="46" t="s">
        <v>4192</v>
      </c>
      <c r="J10" s="46"/>
      <c r="K10" s="46"/>
      <c r="L10" s="46"/>
      <c r="M10" s="46"/>
      <c r="N10" s="46" t="s">
        <v>1735</v>
      </c>
      <c r="O10" s="49" t="s">
        <v>4193</v>
      </c>
      <c r="P10" s="49" t="s">
        <v>143</v>
      </c>
      <c r="Q10" s="61" t="s">
        <v>4194</v>
      </c>
      <c r="R10" s="61" t="s">
        <v>4106</v>
      </c>
      <c r="S10" s="46" t="s">
        <v>4195</v>
      </c>
      <c r="T10" s="49" t="s">
        <v>15</v>
      </c>
      <c r="U10" s="49" t="s">
        <v>15</v>
      </c>
      <c r="V10" s="61" t="s">
        <v>15</v>
      </c>
      <c r="W10" s="61" t="s">
        <v>15</v>
      </c>
      <c r="X10" s="46" t="s">
        <v>15</v>
      </c>
      <c r="Y10" s="46" t="n">
        <v>1</v>
      </c>
      <c r="Z10" s="46" t="n">
        <v>5</v>
      </c>
      <c r="AA10" s="46" t="s">
        <v>671</v>
      </c>
      <c r="AB10" s="46" t="s">
        <v>4196</v>
      </c>
      <c r="AC10" s="46" t="s">
        <v>4197</v>
      </c>
      <c r="AD10" s="68" t="s">
        <v>657</v>
      </c>
      <c r="AE10" s="68" t="s">
        <v>4198</v>
      </c>
      <c r="AF10" s="68" t="s">
        <v>4198</v>
      </c>
      <c r="AG10" s="68"/>
      <c r="AH10" s="68"/>
      <c r="AI10" s="68" t="s">
        <v>4199</v>
      </c>
      <c r="AJ10" s="68" t="s">
        <v>740</v>
      </c>
      <c r="AK10" s="68" t="s">
        <v>758</v>
      </c>
      <c r="AL10" s="70" t="n">
        <v>42398</v>
      </c>
      <c r="AM10" s="68" t="n">
        <v>10</v>
      </c>
      <c r="AN10" s="68" t="s">
        <v>4200</v>
      </c>
      <c r="AO10" s="68" t="s">
        <v>743</v>
      </c>
      <c r="AP10" s="68" t="s">
        <v>4201</v>
      </c>
      <c r="AQ10" s="68"/>
      <c r="AR10" s="68"/>
      <c r="AS10" s="68"/>
      <c r="AT10" s="68"/>
      <c r="AU10" s="68"/>
      <c r="AV10" s="68"/>
      <c r="AW10" s="68"/>
      <c r="AX10" s="68"/>
    </row>
    <row r="11" customFormat="false" ht="69.75" hidden="false" customHeight="true" outlineLevel="0" collapsed="false">
      <c r="A11" s="67" t="n">
        <v>10</v>
      </c>
      <c r="B11" s="46" t="s">
        <v>52</v>
      </c>
      <c r="C11" s="46" t="s">
        <v>4202</v>
      </c>
      <c r="D11" s="46" t="s">
        <v>18</v>
      </c>
      <c r="E11" s="46" t="s">
        <v>4203</v>
      </c>
      <c r="F11" s="55" t="n">
        <v>29131</v>
      </c>
      <c r="G11" s="46" t="s">
        <v>4204</v>
      </c>
      <c r="H11" s="46" t="s">
        <v>1751</v>
      </c>
      <c r="I11" s="46" t="s">
        <v>4205</v>
      </c>
      <c r="J11" s="46" t="s">
        <v>4206</v>
      </c>
      <c r="K11" s="55" t="n">
        <v>29468</v>
      </c>
      <c r="L11" s="46" t="s">
        <v>4207</v>
      </c>
      <c r="M11" s="46"/>
      <c r="N11" s="46"/>
      <c r="O11" s="49" t="s">
        <v>4208</v>
      </c>
      <c r="P11" s="49" t="s">
        <v>2897</v>
      </c>
      <c r="Q11" s="61" t="s">
        <v>4121</v>
      </c>
      <c r="R11" s="61" t="s">
        <v>4122</v>
      </c>
      <c r="S11" s="46" t="s">
        <v>4209</v>
      </c>
      <c r="T11" s="49" t="s">
        <v>15</v>
      </c>
      <c r="U11" s="49" t="s">
        <v>15</v>
      </c>
      <c r="V11" s="61" t="s">
        <v>15</v>
      </c>
      <c r="W11" s="61" t="s">
        <v>15</v>
      </c>
      <c r="X11" s="46" t="s">
        <v>15</v>
      </c>
      <c r="Y11" s="46" t="n">
        <v>1</v>
      </c>
      <c r="Z11" s="46" t="n">
        <v>7</v>
      </c>
      <c r="AA11" s="46" t="s">
        <v>671</v>
      </c>
      <c r="AB11" s="46" t="s">
        <v>53</v>
      </c>
      <c r="AC11" s="46" t="s">
        <v>4210</v>
      </c>
      <c r="AD11" s="68" t="s">
        <v>657</v>
      </c>
      <c r="AE11" s="68" t="s">
        <v>4211</v>
      </c>
      <c r="AF11" s="68" t="s">
        <v>4212</v>
      </c>
      <c r="AG11" s="68"/>
      <c r="AH11" s="68"/>
      <c r="AI11" s="68"/>
      <c r="AJ11" s="68"/>
      <c r="AK11" s="68"/>
      <c r="AL11" s="68"/>
      <c r="AM11" s="68"/>
      <c r="AN11" s="68"/>
      <c r="AO11" s="68"/>
      <c r="AP11" s="68"/>
      <c r="AQ11" s="68"/>
      <c r="AR11" s="68"/>
      <c r="AS11" s="68"/>
      <c r="AT11" s="68"/>
      <c r="AU11" s="68"/>
      <c r="AV11" s="68"/>
      <c r="AW11" s="68"/>
      <c r="AX11" s="68"/>
    </row>
    <row r="12" customFormat="false" ht="55.5" hidden="false" customHeight="true" outlineLevel="0" collapsed="false">
      <c r="A12" s="67" t="n">
        <v>11</v>
      </c>
      <c r="B12" s="46" t="s">
        <v>56</v>
      </c>
      <c r="C12" s="46" t="s">
        <v>4213</v>
      </c>
      <c r="D12" s="46" t="s">
        <v>13</v>
      </c>
      <c r="E12" s="46" t="s">
        <v>4214</v>
      </c>
      <c r="F12" s="55" t="n">
        <v>35825</v>
      </c>
      <c r="G12" s="46" t="s">
        <v>4215</v>
      </c>
      <c r="H12" s="46" t="s">
        <v>1767</v>
      </c>
      <c r="I12" s="46" t="s">
        <v>4216</v>
      </c>
      <c r="J12" s="46"/>
      <c r="K12" s="46"/>
      <c r="L12" s="46"/>
      <c r="M12" s="46"/>
      <c r="N12" s="46"/>
      <c r="O12" s="49" t="s">
        <v>4217</v>
      </c>
      <c r="P12" s="49" t="s">
        <v>2897</v>
      </c>
      <c r="Q12" s="61" t="s">
        <v>4121</v>
      </c>
      <c r="R12" s="61" t="s">
        <v>4122</v>
      </c>
      <c r="S12" s="46" t="s">
        <v>4218</v>
      </c>
      <c r="T12" s="49" t="s">
        <v>4219</v>
      </c>
      <c r="U12" s="49" t="s">
        <v>4220</v>
      </c>
      <c r="V12" s="61" t="s">
        <v>4221</v>
      </c>
      <c r="W12" s="61" t="s">
        <v>4222</v>
      </c>
      <c r="X12" s="46" t="s">
        <v>4223</v>
      </c>
      <c r="Y12" s="46" t="n">
        <v>2</v>
      </c>
      <c r="Z12" s="46" t="n">
        <v>2</v>
      </c>
      <c r="AA12" s="46" t="s">
        <v>655</v>
      </c>
      <c r="AB12" s="46" t="s">
        <v>57</v>
      </c>
      <c r="AC12" s="46" t="s">
        <v>4224</v>
      </c>
      <c r="AD12" s="68" t="s">
        <v>657</v>
      </c>
      <c r="AE12" s="68" t="s">
        <v>4225</v>
      </c>
      <c r="AF12" s="68" t="s">
        <v>4226</v>
      </c>
      <c r="AG12" s="68"/>
      <c r="AH12" s="68"/>
      <c r="AI12" s="68"/>
      <c r="AJ12" s="68"/>
      <c r="AK12" s="68"/>
      <c r="AL12" s="68"/>
      <c r="AM12" s="68"/>
      <c r="AN12" s="68"/>
      <c r="AO12" s="68"/>
      <c r="AP12" s="68"/>
      <c r="AQ12" s="68"/>
      <c r="AR12" s="68"/>
      <c r="AS12" s="68"/>
      <c r="AT12" s="68"/>
      <c r="AU12" s="68"/>
      <c r="AV12" s="68"/>
      <c r="AW12" s="68"/>
      <c r="AX12" s="68"/>
    </row>
    <row r="13" customFormat="false" ht="69.75" hidden="false" customHeight="true" outlineLevel="0" collapsed="false">
      <c r="A13" s="67" t="n">
        <v>12</v>
      </c>
      <c r="B13" s="46" t="s">
        <v>60</v>
      </c>
      <c r="C13" s="46" t="s">
        <v>4227</v>
      </c>
      <c r="D13" s="46" t="s">
        <v>18</v>
      </c>
      <c r="E13" s="46" t="s">
        <v>4228</v>
      </c>
      <c r="F13" s="55" t="n">
        <v>29929</v>
      </c>
      <c r="G13" s="46" t="s">
        <v>4229</v>
      </c>
      <c r="H13" s="46" t="s">
        <v>1780</v>
      </c>
      <c r="I13" s="46" t="s">
        <v>4230</v>
      </c>
      <c r="J13" s="46" t="s">
        <v>4231</v>
      </c>
      <c r="K13" s="55" t="n">
        <v>30486</v>
      </c>
      <c r="L13" s="46" t="s">
        <v>4232</v>
      </c>
      <c r="M13" s="46"/>
      <c r="N13" s="46"/>
      <c r="O13" s="49" t="s">
        <v>4233</v>
      </c>
      <c r="P13" s="49" t="s">
        <v>2897</v>
      </c>
      <c r="Q13" s="61" t="s">
        <v>4121</v>
      </c>
      <c r="R13" s="61" t="s">
        <v>4122</v>
      </c>
      <c r="S13" s="46" t="s">
        <v>4234</v>
      </c>
      <c r="T13" s="49" t="s">
        <v>15</v>
      </c>
      <c r="U13" s="49" t="s">
        <v>15</v>
      </c>
      <c r="V13" s="61" t="s">
        <v>15</v>
      </c>
      <c r="W13" s="61" t="s">
        <v>15</v>
      </c>
      <c r="X13" s="46" t="s">
        <v>15</v>
      </c>
      <c r="Y13" s="46" t="n">
        <v>1</v>
      </c>
      <c r="Z13" s="46" t="n">
        <v>4</v>
      </c>
      <c r="AA13" s="46" t="s">
        <v>671</v>
      </c>
      <c r="AB13" s="46" t="s">
        <v>61</v>
      </c>
      <c r="AC13" s="46" t="s">
        <v>4235</v>
      </c>
      <c r="AD13" s="68" t="s">
        <v>657</v>
      </c>
      <c r="AE13" s="68" t="s">
        <v>4225</v>
      </c>
      <c r="AF13" s="68" t="s">
        <v>4236</v>
      </c>
      <c r="AG13" s="68"/>
      <c r="AH13" s="68"/>
      <c r="AI13" s="68"/>
      <c r="AJ13" s="68"/>
      <c r="AK13" s="68"/>
      <c r="AL13" s="68"/>
      <c r="AM13" s="68"/>
      <c r="AN13" s="68"/>
      <c r="AO13" s="68"/>
      <c r="AP13" s="68"/>
      <c r="AQ13" s="68"/>
      <c r="AR13" s="68"/>
      <c r="AS13" s="68"/>
      <c r="AT13" s="68"/>
      <c r="AU13" s="68"/>
      <c r="AV13" s="68"/>
      <c r="AW13" s="68"/>
      <c r="AX13" s="68"/>
    </row>
    <row r="14" customFormat="false" ht="55.5" hidden="false" customHeight="true" outlineLevel="0" collapsed="false">
      <c r="A14" s="67" t="n">
        <v>13</v>
      </c>
      <c r="B14" s="46" t="s">
        <v>64</v>
      </c>
      <c r="C14" s="46" t="s">
        <v>4237</v>
      </c>
      <c r="D14" s="46" t="s">
        <v>13</v>
      </c>
      <c r="E14" s="46" t="s">
        <v>4238</v>
      </c>
      <c r="F14" s="55" t="n">
        <v>32953</v>
      </c>
      <c r="G14" s="46" t="s">
        <v>4239</v>
      </c>
      <c r="H14" s="46" t="s">
        <v>1795</v>
      </c>
      <c r="I14" s="46" t="s">
        <v>4240</v>
      </c>
      <c r="J14" s="46"/>
      <c r="K14" s="46"/>
      <c r="L14" s="46"/>
      <c r="M14" s="46"/>
      <c r="N14" s="46"/>
      <c r="O14" s="49" t="s">
        <v>4241</v>
      </c>
      <c r="P14" s="49" t="s">
        <v>4242</v>
      </c>
      <c r="Q14" s="61" t="s">
        <v>4243</v>
      </c>
      <c r="R14" s="61" t="s">
        <v>4244</v>
      </c>
      <c r="S14" s="46" t="s">
        <v>4245</v>
      </c>
      <c r="T14" s="49" t="s">
        <v>4246</v>
      </c>
      <c r="U14" s="49" t="s">
        <v>4247</v>
      </c>
      <c r="V14" s="61" t="s">
        <v>4248</v>
      </c>
      <c r="W14" s="61" t="s">
        <v>4249</v>
      </c>
      <c r="X14" s="46" t="s">
        <v>4250</v>
      </c>
      <c r="Y14" s="46" t="n">
        <v>2</v>
      </c>
      <c r="Z14" s="46" t="n">
        <v>4</v>
      </c>
      <c r="AA14" s="46" t="s">
        <v>655</v>
      </c>
      <c r="AB14" s="46" t="s">
        <v>66</v>
      </c>
      <c r="AC14" s="46" t="s">
        <v>4251</v>
      </c>
      <c r="AD14" s="68" t="s">
        <v>657</v>
      </c>
      <c r="AE14" s="68" t="s">
        <v>4252</v>
      </c>
      <c r="AF14" s="68" t="s">
        <v>4253</v>
      </c>
      <c r="AG14" s="68"/>
      <c r="AH14" s="68"/>
      <c r="AI14" s="68"/>
      <c r="AJ14" s="68"/>
      <c r="AK14" s="68"/>
      <c r="AL14" s="68"/>
      <c r="AM14" s="68"/>
      <c r="AN14" s="68"/>
      <c r="AO14" s="68"/>
      <c r="AP14" s="68"/>
      <c r="AQ14" s="68"/>
      <c r="AR14" s="68"/>
      <c r="AS14" s="68"/>
      <c r="AT14" s="68"/>
      <c r="AU14" s="68"/>
      <c r="AV14" s="68"/>
      <c r="AW14" s="68"/>
      <c r="AX14" s="68"/>
    </row>
    <row r="15" customFormat="false" ht="55.5" hidden="false" customHeight="true" outlineLevel="0" collapsed="false">
      <c r="A15" s="67" t="n">
        <v>14</v>
      </c>
      <c r="B15" s="46" t="s">
        <v>69</v>
      </c>
      <c r="C15" s="46" t="s">
        <v>4254</v>
      </c>
      <c r="D15" s="46" t="s">
        <v>18</v>
      </c>
      <c r="E15" s="46" t="s">
        <v>4255</v>
      </c>
      <c r="F15" s="55" t="n">
        <v>30178</v>
      </c>
      <c r="G15" s="46" t="s">
        <v>4256</v>
      </c>
      <c r="H15" s="46" t="s">
        <v>1810</v>
      </c>
      <c r="I15" s="46" t="s">
        <v>4257</v>
      </c>
      <c r="J15" s="46" t="s">
        <v>4258</v>
      </c>
      <c r="K15" s="55" t="n">
        <v>31074</v>
      </c>
      <c r="L15" s="46" t="s">
        <v>4259</v>
      </c>
      <c r="M15" s="46"/>
      <c r="N15" s="46"/>
      <c r="O15" s="49" t="s">
        <v>4260</v>
      </c>
      <c r="P15" s="49" t="s">
        <v>2897</v>
      </c>
      <c r="Q15" s="61" t="s">
        <v>4121</v>
      </c>
      <c r="R15" s="61" t="s">
        <v>4261</v>
      </c>
      <c r="S15" s="46" t="s">
        <v>4262</v>
      </c>
      <c r="T15" s="49" t="s">
        <v>15</v>
      </c>
      <c r="U15" s="49" t="s">
        <v>15</v>
      </c>
      <c r="V15" s="61" t="s">
        <v>15</v>
      </c>
      <c r="W15" s="61" t="s">
        <v>15</v>
      </c>
      <c r="X15" s="46" t="s">
        <v>15</v>
      </c>
      <c r="Y15" s="46" t="n">
        <v>1</v>
      </c>
      <c r="Z15" s="46" t="n">
        <v>4</v>
      </c>
      <c r="AA15" s="46" t="s">
        <v>655</v>
      </c>
      <c r="AB15" s="46" t="s">
        <v>71</v>
      </c>
      <c r="AC15" s="46" t="s">
        <v>4263</v>
      </c>
      <c r="AD15" s="68" t="s">
        <v>657</v>
      </c>
      <c r="AE15" s="68" t="s">
        <v>4264</v>
      </c>
      <c r="AF15" s="68" t="s">
        <v>4264</v>
      </c>
      <c r="AG15" s="68"/>
      <c r="AH15" s="68"/>
      <c r="AI15" s="68"/>
      <c r="AJ15" s="68"/>
      <c r="AK15" s="68"/>
      <c r="AL15" s="68"/>
      <c r="AM15" s="68"/>
      <c r="AN15" s="68"/>
      <c r="AO15" s="68"/>
      <c r="AP15" s="68"/>
      <c r="AQ15" s="68"/>
      <c r="AR15" s="68"/>
      <c r="AS15" s="68"/>
      <c r="AT15" s="68"/>
      <c r="AU15" s="68"/>
      <c r="AV15" s="68"/>
      <c r="AW15" s="68"/>
      <c r="AX15" s="68"/>
    </row>
    <row r="16" customFormat="false" ht="69.75" hidden="false" customHeight="true" outlineLevel="0" collapsed="false">
      <c r="A16" s="67" t="n">
        <v>15</v>
      </c>
      <c r="B16" s="46" t="s">
        <v>74</v>
      </c>
      <c r="C16" s="46" t="s">
        <v>4265</v>
      </c>
      <c r="D16" s="46" t="s">
        <v>13</v>
      </c>
      <c r="E16" s="46" t="s">
        <v>4266</v>
      </c>
      <c r="F16" s="55" t="n">
        <v>34821</v>
      </c>
      <c r="G16" s="46" t="s">
        <v>4267</v>
      </c>
      <c r="H16" s="46" t="s">
        <v>1826</v>
      </c>
      <c r="I16" s="46" t="s">
        <v>4268</v>
      </c>
      <c r="J16" s="46"/>
      <c r="K16" s="46"/>
      <c r="L16" s="46"/>
      <c r="M16" s="46"/>
      <c r="N16" s="46"/>
      <c r="O16" s="49" t="s">
        <v>4269</v>
      </c>
      <c r="P16" s="49" t="s">
        <v>4270</v>
      </c>
      <c r="Q16" s="61" t="s">
        <v>4271</v>
      </c>
      <c r="R16" s="61" t="s">
        <v>4272</v>
      </c>
      <c r="S16" s="46" t="s">
        <v>4273</v>
      </c>
      <c r="T16" s="49" t="s">
        <v>15</v>
      </c>
      <c r="U16" s="49" t="s">
        <v>15</v>
      </c>
      <c r="V16" s="61" t="s">
        <v>15</v>
      </c>
      <c r="W16" s="61" t="s">
        <v>15</v>
      </c>
      <c r="X16" s="46" t="s">
        <v>15</v>
      </c>
      <c r="Y16" s="46" t="n">
        <v>1</v>
      </c>
      <c r="Z16" s="46" t="n">
        <v>6</v>
      </c>
      <c r="AA16" s="46" t="s">
        <v>671</v>
      </c>
      <c r="AB16" s="46" t="s">
        <v>75</v>
      </c>
      <c r="AC16" s="46" t="s">
        <v>4274</v>
      </c>
      <c r="AD16" s="68" t="s">
        <v>657</v>
      </c>
      <c r="AE16" s="68" t="s">
        <v>4275</v>
      </c>
      <c r="AF16" s="68" t="s">
        <v>4275</v>
      </c>
      <c r="AG16" s="68"/>
      <c r="AH16" s="68"/>
      <c r="AI16" s="68"/>
      <c r="AJ16" s="68"/>
      <c r="AK16" s="68"/>
      <c r="AL16" s="68"/>
      <c r="AM16" s="68"/>
      <c r="AN16" s="68"/>
      <c r="AO16" s="68"/>
      <c r="AP16" s="68"/>
      <c r="AQ16" s="68"/>
      <c r="AR16" s="68"/>
      <c r="AS16" s="68"/>
      <c r="AT16" s="68"/>
      <c r="AU16" s="68"/>
      <c r="AV16" s="68"/>
      <c r="AW16" s="68"/>
      <c r="AX16" s="68"/>
    </row>
    <row r="17" customFormat="false" ht="69.75" hidden="false" customHeight="true" outlineLevel="0" collapsed="false">
      <c r="A17" s="67" t="n">
        <v>16</v>
      </c>
      <c r="B17" s="46" t="s">
        <v>80</v>
      </c>
      <c r="C17" s="46" t="s">
        <v>4276</v>
      </c>
      <c r="D17" s="46" t="s">
        <v>18</v>
      </c>
      <c r="E17" s="46" t="s">
        <v>4277</v>
      </c>
      <c r="F17" s="55" t="n">
        <v>30417</v>
      </c>
      <c r="G17" s="46" t="s">
        <v>4278</v>
      </c>
      <c r="H17" s="46" t="s">
        <v>1840</v>
      </c>
      <c r="I17" s="46" t="s">
        <v>4279</v>
      </c>
      <c r="J17" s="46" t="s">
        <v>4280</v>
      </c>
      <c r="K17" s="55" t="n">
        <v>29260</v>
      </c>
      <c r="L17" s="46" t="s">
        <v>4281</v>
      </c>
      <c r="M17" s="46" t="s">
        <v>1844</v>
      </c>
      <c r="N17" s="46"/>
      <c r="O17" s="49" t="s">
        <v>4282</v>
      </c>
      <c r="P17" s="49" t="s">
        <v>4283</v>
      </c>
      <c r="Q17" s="61" t="s">
        <v>4284</v>
      </c>
      <c r="R17" s="61" t="s">
        <v>4285</v>
      </c>
      <c r="S17" s="46" t="s">
        <v>4286</v>
      </c>
      <c r="T17" s="49" t="s">
        <v>15</v>
      </c>
      <c r="U17" s="49" t="s">
        <v>15</v>
      </c>
      <c r="V17" s="61" t="s">
        <v>15</v>
      </c>
      <c r="W17" s="61" t="s">
        <v>15</v>
      </c>
      <c r="X17" s="46" t="s">
        <v>15</v>
      </c>
      <c r="Y17" s="46" t="n">
        <v>1</v>
      </c>
      <c r="Z17" s="46" t="n">
        <v>6</v>
      </c>
      <c r="AA17" s="46" t="s">
        <v>655</v>
      </c>
      <c r="AB17" s="46" t="s">
        <v>81</v>
      </c>
      <c r="AC17" s="46" t="s">
        <v>4287</v>
      </c>
      <c r="AD17" s="68" t="s">
        <v>657</v>
      </c>
      <c r="AE17" s="68" t="s">
        <v>4170</v>
      </c>
      <c r="AF17" s="68" t="s">
        <v>4288</v>
      </c>
      <c r="AG17" s="68"/>
      <c r="AH17" s="68"/>
      <c r="AI17" s="68"/>
      <c r="AJ17" s="68"/>
      <c r="AK17" s="68"/>
      <c r="AL17" s="68"/>
      <c r="AM17" s="68"/>
      <c r="AN17" s="68"/>
      <c r="AO17" s="68"/>
      <c r="AP17" s="68"/>
      <c r="AQ17" s="68"/>
      <c r="AR17" s="68"/>
      <c r="AS17" s="68"/>
      <c r="AT17" s="68"/>
      <c r="AU17" s="68"/>
      <c r="AV17" s="68"/>
      <c r="AW17" s="68"/>
      <c r="AX17" s="68"/>
    </row>
    <row r="18" customFormat="false" ht="55.5" hidden="false" customHeight="true" outlineLevel="0" collapsed="false">
      <c r="A18" s="67" t="n">
        <v>17</v>
      </c>
      <c r="B18" s="46" t="s">
        <v>84</v>
      </c>
      <c r="C18" s="46" t="s">
        <v>4289</v>
      </c>
      <c r="D18" s="46" t="s">
        <v>13</v>
      </c>
      <c r="E18" s="46" t="s">
        <v>4290</v>
      </c>
      <c r="F18" s="55" t="n">
        <v>22186</v>
      </c>
      <c r="G18" s="46" t="s">
        <v>4291</v>
      </c>
      <c r="H18" s="46" t="s">
        <v>1851</v>
      </c>
      <c r="I18" s="46" t="s">
        <v>4292</v>
      </c>
      <c r="J18" s="46"/>
      <c r="K18" s="46"/>
      <c r="L18" s="46"/>
      <c r="M18" s="46"/>
      <c r="N18" s="46"/>
      <c r="O18" s="49" t="s">
        <v>4293</v>
      </c>
      <c r="P18" s="49" t="s">
        <v>4294</v>
      </c>
      <c r="Q18" s="61" t="s">
        <v>4295</v>
      </c>
      <c r="R18" s="61" t="s">
        <v>4296</v>
      </c>
      <c r="S18" s="46" t="s">
        <v>4297</v>
      </c>
      <c r="T18" s="49" t="s">
        <v>4298</v>
      </c>
      <c r="U18" s="49" t="s">
        <v>4299</v>
      </c>
      <c r="V18" s="61" t="s">
        <v>4300</v>
      </c>
      <c r="W18" s="61" t="s">
        <v>4106</v>
      </c>
      <c r="X18" s="46" t="s">
        <v>4301</v>
      </c>
      <c r="Y18" s="46" t="n">
        <v>2</v>
      </c>
      <c r="Z18" s="46" t="n">
        <v>5</v>
      </c>
      <c r="AA18" s="46" t="s">
        <v>671</v>
      </c>
      <c r="AB18" s="46" t="s">
        <v>85</v>
      </c>
      <c r="AC18" s="46" t="s">
        <v>4302</v>
      </c>
      <c r="AD18" s="68" t="s">
        <v>657</v>
      </c>
      <c r="AE18" s="68" t="s">
        <v>4138</v>
      </c>
      <c r="AF18" s="68" t="s">
        <v>4139</v>
      </c>
      <c r="AG18" s="68"/>
      <c r="AH18" s="68"/>
      <c r="AI18" s="68"/>
      <c r="AJ18" s="68"/>
      <c r="AK18" s="68"/>
      <c r="AL18" s="68"/>
      <c r="AM18" s="68"/>
      <c r="AN18" s="68"/>
      <c r="AO18" s="68"/>
      <c r="AP18" s="68"/>
      <c r="AQ18" s="68"/>
      <c r="AR18" s="68"/>
      <c r="AS18" s="68"/>
      <c r="AT18" s="68"/>
      <c r="AU18" s="68"/>
      <c r="AV18" s="68"/>
      <c r="AW18" s="68"/>
      <c r="AX18" s="68"/>
    </row>
    <row r="19" customFormat="false" ht="55.5" hidden="false" customHeight="true" outlineLevel="0" collapsed="false">
      <c r="A19" s="67" t="n">
        <v>18</v>
      </c>
      <c r="B19" s="46" t="s">
        <v>88</v>
      </c>
      <c r="C19" s="46" t="s">
        <v>4303</v>
      </c>
      <c r="D19" s="46" t="s">
        <v>18</v>
      </c>
      <c r="E19" s="46" t="s">
        <v>4304</v>
      </c>
      <c r="F19" s="55" t="n">
        <v>20126</v>
      </c>
      <c r="G19" s="46" t="s">
        <v>4305</v>
      </c>
      <c r="H19" s="46"/>
      <c r="I19" s="46" t="s">
        <v>4306</v>
      </c>
      <c r="J19" s="46" t="s">
        <v>4307</v>
      </c>
      <c r="K19" s="55" t="n">
        <v>20833</v>
      </c>
      <c r="L19" s="46" t="s">
        <v>4308</v>
      </c>
      <c r="M19" s="46"/>
      <c r="N19" s="46"/>
      <c r="O19" s="49" t="s">
        <v>4293</v>
      </c>
      <c r="P19" s="49" t="s">
        <v>4294</v>
      </c>
      <c r="Q19" s="61" t="s">
        <v>4295</v>
      </c>
      <c r="R19" s="61" t="s">
        <v>4296</v>
      </c>
      <c r="S19" s="46" t="s">
        <v>4297</v>
      </c>
      <c r="T19" s="49" t="s">
        <v>4309</v>
      </c>
      <c r="U19" s="49" t="s">
        <v>4166</v>
      </c>
      <c r="V19" s="61" t="s">
        <v>4167</v>
      </c>
      <c r="W19" s="61" t="s">
        <v>4106</v>
      </c>
      <c r="X19" s="46" t="s">
        <v>4310</v>
      </c>
      <c r="Y19" s="46" t="n">
        <v>2</v>
      </c>
      <c r="Z19" s="46" t="n">
        <v>6</v>
      </c>
      <c r="AA19" s="46" t="s">
        <v>671</v>
      </c>
      <c r="AB19" s="46" t="s">
        <v>4311</v>
      </c>
      <c r="AC19" s="46" t="s">
        <v>4312</v>
      </c>
      <c r="AD19" s="68" t="s">
        <v>657</v>
      </c>
      <c r="AE19" s="68" t="s">
        <v>4313</v>
      </c>
      <c r="AF19" s="68" t="s">
        <v>4313</v>
      </c>
      <c r="AG19" s="68"/>
      <c r="AH19" s="68"/>
      <c r="AI19" s="68"/>
      <c r="AJ19" s="68"/>
      <c r="AK19" s="68"/>
      <c r="AL19" s="68"/>
      <c r="AM19" s="68"/>
      <c r="AN19" s="68"/>
      <c r="AO19" s="68"/>
      <c r="AP19" s="68"/>
      <c r="AQ19" s="68"/>
      <c r="AR19" s="68"/>
      <c r="AS19" s="68"/>
      <c r="AT19" s="68"/>
      <c r="AU19" s="68"/>
      <c r="AV19" s="68"/>
      <c r="AW19" s="68"/>
      <c r="AX19" s="68"/>
    </row>
    <row r="20" customFormat="false" ht="55.5" hidden="false" customHeight="true" outlineLevel="0" collapsed="false">
      <c r="A20" s="67" t="n">
        <v>19</v>
      </c>
      <c r="B20" s="46" t="s">
        <v>91</v>
      </c>
      <c r="C20" s="46" t="s">
        <v>4314</v>
      </c>
      <c r="D20" s="46" t="s">
        <v>13</v>
      </c>
      <c r="E20" s="46" t="s">
        <v>4315</v>
      </c>
      <c r="F20" s="55" t="n">
        <v>37425</v>
      </c>
      <c r="G20" s="46" t="s">
        <v>4316</v>
      </c>
      <c r="H20" s="46" t="s">
        <v>1873</v>
      </c>
      <c r="I20" s="46" t="s">
        <v>4317</v>
      </c>
      <c r="J20" s="46"/>
      <c r="K20" s="46"/>
      <c r="L20" s="46"/>
      <c r="M20" s="46"/>
      <c r="N20" s="46"/>
      <c r="O20" s="49" t="s">
        <v>4318</v>
      </c>
      <c r="P20" s="49" t="s">
        <v>2897</v>
      </c>
      <c r="Q20" s="61" t="s">
        <v>4121</v>
      </c>
      <c r="R20" s="61" t="s">
        <v>4122</v>
      </c>
      <c r="S20" s="46" t="s">
        <v>4319</v>
      </c>
      <c r="T20" s="49" t="s">
        <v>15</v>
      </c>
      <c r="U20" s="49" t="s">
        <v>15</v>
      </c>
      <c r="V20" s="61" t="s">
        <v>15</v>
      </c>
      <c r="W20" s="61" t="s">
        <v>15</v>
      </c>
      <c r="X20" s="46" t="s">
        <v>15</v>
      </c>
      <c r="Y20" s="46" t="n">
        <v>1</v>
      </c>
      <c r="Z20" s="46" t="n">
        <v>3</v>
      </c>
      <c r="AA20" s="46" t="s">
        <v>671</v>
      </c>
      <c r="AB20" s="46" t="s">
        <v>93</v>
      </c>
      <c r="AC20" s="46" t="s">
        <v>4320</v>
      </c>
      <c r="AD20" s="68" t="s">
        <v>657</v>
      </c>
      <c r="AE20" s="68" t="s">
        <v>4321</v>
      </c>
      <c r="AF20" s="68" t="s">
        <v>4321</v>
      </c>
      <c r="AG20" s="68"/>
      <c r="AH20" s="68"/>
      <c r="AI20" s="68"/>
      <c r="AJ20" s="68"/>
      <c r="AK20" s="68"/>
      <c r="AL20" s="68"/>
      <c r="AM20" s="68"/>
      <c r="AN20" s="68"/>
      <c r="AO20" s="68"/>
      <c r="AP20" s="68"/>
      <c r="AQ20" s="68"/>
      <c r="AR20" s="68"/>
      <c r="AS20" s="68"/>
      <c r="AT20" s="68"/>
      <c r="AU20" s="68"/>
      <c r="AV20" s="68"/>
      <c r="AW20" s="68"/>
      <c r="AX20" s="68"/>
    </row>
    <row r="21" customFormat="false" ht="55.5" hidden="false" customHeight="true" outlineLevel="0" collapsed="false">
      <c r="A21" s="67" t="n">
        <v>20</v>
      </c>
      <c r="B21" s="46" t="s">
        <v>96</v>
      </c>
      <c r="C21" s="46" t="s">
        <v>4322</v>
      </c>
      <c r="D21" s="46" t="s">
        <v>13</v>
      </c>
      <c r="E21" s="46" t="s">
        <v>4323</v>
      </c>
      <c r="F21" s="57" t="n">
        <v>34629</v>
      </c>
      <c r="G21" s="46" t="s">
        <v>4324</v>
      </c>
      <c r="H21" s="46" t="s">
        <v>1880</v>
      </c>
      <c r="I21" s="46" t="s">
        <v>4325</v>
      </c>
      <c r="J21" s="46"/>
      <c r="K21" s="46"/>
      <c r="L21" s="46"/>
      <c r="M21" s="46"/>
      <c r="N21" s="46"/>
      <c r="O21" s="49" t="s">
        <v>4326</v>
      </c>
      <c r="P21" s="49" t="s">
        <v>4327</v>
      </c>
      <c r="Q21" s="61" t="s">
        <v>4328</v>
      </c>
      <c r="R21" s="61" t="s">
        <v>4329</v>
      </c>
      <c r="S21" s="46" t="s">
        <v>4330</v>
      </c>
      <c r="T21" s="49" t="s">
        <v>4331</v>
      </c>
      <c r="U21" s="49" t="s">
        <v>4332</v>
      </c>
      <c r="V21" s="61" t="s">
        <v>4333</v>
      </c>
      <c r="W21" s="61" t="s">
        <v>4334</v>
      </c>
      <c r="X21" s="46" t="s">
        <v>4335</v>
      </c>
      <c r="Y21" s="46" t="n">
        <v>2</v>
      </c>
      <c r="Z21" s="46" t="n">
        <v>4</v>
      </c>
      <c r="AA21" s="46" t="s">
        <v>671</v>
      </c>
      <c r="AB21" s="46" t="s">
        <v>98</v>
      </c>
      <c r="AC21" s="46" t="s">
        <v>4336</v>
      </c>
      <c r="AD21" s="68" t="s">
        <v>657</v>
      </c>
      <c r="AE21" s="68" t="s">
        <v>4337</v>
      </c>
      <c r="AF21" s="68" t="s">
        <v>4338</v>
      </c>
      <c r="AG21" s="68"/>
      <c r="AH21" s="68"/>
      <c r="AI21" s="68"/>
      <c r="AJ21" s="68"/>
      <c r="AK21" s="68"/>
      <c r="AL21" s="68"/>
      <c r="AM21" s="68"/>
      <c r="AN21" s="68"/>
      <c r="AO21" s="68"/>
      <c r="AP21" s="68"/>
      <c r="AQ21" s="68"/>
      <c r="AR21" s="68"/>
      <c r="AS21" s="68"/>
      <c r="AT21" s="68"/>
      <c r="AU21" s="68"/>
      <c r="AV21" s="68"/>
      <c r="AW21" s="68"/>
      <c r="AX21" s="68"/>
    </row>
    <row r="22" customFormat="false" ht="69.75" hidden="false" customHeight="true" outlineLevel="0" collapsed="false">
      <c r="A22" s="67" t="n">
        <v>21</v>
      </c>
      <c r="B22" s="46" t="s">
        <v>101</v>
      </c>
      <c r="C22" s="46" t="s">
        <v>4339</v>
      </c>
      <c r="D22" s="46" t="s">
        <v>18</v>
      </c>
      <c r="E22" s="46" t="s">
        <v>4340</v>
      </c>
      <c r="F22" s="55" t="n">
        <v>32156</v>
      </c>
      <c r="G22" s="46" t="s">
        <v>4341</v>
      </c>
      <c r="H22" s="46" t="s">
        <v>1894</v>
      </c>
      <c r="I22" s="46" t="s">
        <v>4342</v>
      </c>
      <c r="J22" s="46" t="s">
        <v>4343</v>
      </c>
      <c r="K22" s="55" t="n">
        <v>31090</v>
      </c>
      <c r="L22" s="46" t="s">
        <v>4344</v>
      </c>
      <c r="M22" s="46"/>
      <c r="N22" s="46" t="s">
        <v>1735</v>
      </c>
      <c r="O22" s="49" t="s">
        <v>4345</v>
      </c>
      <c r="P22" s="49" t="s">
        <v>4346</v>
      </c>
      <c r="Q22" s="61" t="s">
        <v>4347</v>
      </c>
      <c r="R22" s="61" t="s">
        <v>4106</v>
      </c>
      <c r="S22" s="46" t="s">
        <v>4348</v>
      </c>
      <c r="T22" s="49" t="s">
        <v>15</v>
      </c>
      <c r="U22" s="49" t="s">
        <v>15</v>
      </c>
      <c r="V22" s="61" t="s">
        <v>15</v>
      </c>
      <c r="W22" s="61" t="s">
        <v>15</v>
      </c>
      <c r="X22" s="46" t="s">
        <v>15</v>
      </c>
      <c r="Y22" s="46" t="n">
        <v>1</v>
      </c>
      <c r="Z22" s="46" t="n">
        <v>6</v>
      </c>
      <c r="AA22" s="46" t="s">
        <v>671</v>
      </c>
      <c r="AB22" s="46" t="s">
        <v>103</v>
      </c>
      <c r="AC22" s="46" t="s">
        <v>4349</v>
      </c>
      <c r="AD22" s="68" t="s">
        <v>657</v>
      </c>
      <c r="AE22" s="68" t="s">
        <v>4350</v>
      </c>
      <c r="AF22" s="68" t="s">
        <v>4351</v>
      </c>
      <c r="AG22" s="68"/>
      <c r="AH22" s="68"/>
      <c r="AI22" s="68" t="s">
        <v>4352</v>
      </c>
      <c r="AJ22" s="68" t="s">
        <v>747</v>
      </c>
      <c r="AK22" s="68" t="s">
        <v>746</v>
      </c>
      <c r="AL22" s="70" t="n">
        <v>43407</v>
      </c>
      <c r="AM22" s="68" t="n">
        <v>8</v>
      </c>
      <c r="AN22" s="68" t="s">
        <v>4353</v>
      </c>
      <c r="AO22" s="68" t="s">
        <v>743</v>
      </c>
      <c r="AP22" s="68" t="s">
        <v>4354</v>
      </c>
      <c r="AQ22" s="68"/>
      <c r="AR22" s="68"/>
      <c r="AS22" s="68"/>
      <c r="AT22" s="68"/>
      <c r="AU22" s="68"/>
      <c r="AV22" s="68"/>
      <c r="AW22" s="68"/>
      <c r="AX22" s="68"/>
    </row>
    <row r="23" customFormat="false" ht="69.75" hidden="false" customHeight="true" outlineLevel="0" collapsed="false">
      <c r="A23" s="67" t="n">
        <v>22</v>
      </c>
      <c r="B23" s="46" t="s">
        <v>106</v>
      </c>
      <c r="C23" s="46" t="s">
        <v>4355</v>
      </c>
      <c r="D23" s="46" t="s">
        <v>18</v>
      </c>
      <c r="E23" s="46" t="s">
        <v>4356</v>
      </c>
      <c r="F23" s="55" t="n">
        <v>27948</v>
      </c>
      <c r="G23" s="46" t="s">
        <v>4357</v>
      </c>
      <c r="H23" s="46" t="s">
        <v>1913</v>
      </c>
      <c r="I23" s="46" t="s">
        <v>4358</v>
      </c>
      <c r="J23" s="46" t="s">
        <v>4359</v>
      </c>
      <c r="K23" s="55" t="n">
        <v>27794</v>
      </c>
      <c r="L23" s="46" t="s">
        <v>4360</v>
      </c>
      <c r="M23" s="46"/>
      <c r="N23" s="46" t="s">
        <v>1735</v>
      </c>
      <c r="O23" s="49" t="s">
        <v>4361</v>
      </c>
      <c r="P23" s="49" t="s">
        <v>2897</v>
      </c>
      <c r="Q23" s="61" t="s">
        <v>4121</v>
      </c>
      <c r="R23" s="61" t="s">
        <v>4261</v>
      </c>
      <c r="S23" s="46" t="s">
        <v>4362</v>
      </c>
      <c r="T23" s="49" t="s">
        <v>15</v>
      </c>
      <c r="U23" s="49" t="s">
        <v>15</v>
      </c>
      <c r="V23" s="61" t="s">
        <v>15</v>
      </c>
      <c r="W23" s="61" t="s">
        <v>15</v>
      </c>
      <c r="X23" s="46" t="s">
        <v>15</v>
      </c>
      <c r="Y23" s="46" t="n">
        <v>1</v>
      </c>
      <c r="Z23" s="46" t="n">
        <v>5</v>
      </c>
      <c r="AA23" s="46" t="s">
        <v>671</v>
      </c>
      <c r="AB23" s="46" t="s">
        <v>107</v>
      </c>
      <c r="AC23" s="46" t="s">
        <v>4363</v>
      </c>
      <c r="AD23" s="68" t="s">
        <v>657</v>
      </c>
      <c r="AE23" s="68" t="s">
        <v>4170</v>
      </c>
      <c r="AF23" s="68" t="s">
        <v>4170</v>
      </c>
      <c r="AG23" s="68"/>
      <c r="AH23" s="68"/>
      <c r="AI23" s="68" t="s">
        <v>4364</v>
      </c>
      <c r="AJ23" s="68" t="s">
        <v>740</v>
      </c>
      <c r="AK23" s="68" t="s">
        <v>741</v>
      </c>
      <c r="AL23" s="70" t="n">
        <v>39251</v>
      </c>
      <c r="AM23" s="68" t="n">
        <v>19</v>
      </c>
      <c r="AN23" s="68" t="s">
        <v>4365</v>
      </c>
      <c r="AO23" s="68" t="s">
        <v>895</v>
      </c>
      <c r="AP23" s="68" t="s">
        <v>4366</v>
      </c>
      <c r="AQ23" s="68"/>
      <c r="AR23" s="68"/>
      <c r="AS23" s="68"/>
      <c r="AT23" s="68"/>
      <c r="AU23" s="68"/>
      <c r="AV23" s="68"/>
      <c r="AW23" s="68"/>
      <c r="AX23" s="68"/>
    </row>
    <row r="24" customFormat="false" ht="55.5" hidden="false" customHeight="true" outlineLevel="0" collapsed="false">
      <c r="A24" s="67" t="n">
        <v>23</v>
      </c>
      <c r="B24" s="46" t="s">
        <v>110</v>
      </c>
      <c r="C24" s="46" t="s">
        <v>4367</v>
      </c>
      <c r="D24" s="46" t="s">
        <v>13</v>
      </c>
      <c r="E24" s="46" t="s">
        <v>4368</v>
      </c>
      <c r="F24" s="57" t="n">
        <v>30997</v>
      </c>
      <c r="G24" s="46" t="s">
        <v>4369</v>
      </c>
      <c r="H24" s="46" t="s">
        <v>1928</v>
      </c>
      <c r="I24" s="46" t="s">
        <v>4370</v>
      </c>
      <c r="J24" s="46"/>
      <c r="K24" s="46"/>
      <c r="L24" s="46"/>
      <c r="M24" s="46"/>
      <c r="N24" s="46"/>
      <c r="O24" s="49" t="s">
        <v>4371</v>
      </c>
      <c r="P24" s="49" t="s">
        <v>2897</v>
      </c>
      <c r="Q24" s="61" t="s">
        <v>4121</v>
      </c>
      <c r="R24" s="61" t="s">
        <v>4122</v>
      </c>
      <c r="S24" s="46" t="s">
        <v>4372</v>
      </c>
      <c r="T24" s="49" t="s">
        <v>15</v>
      </c>
      <c r="U24" s="49" t="s">
        <v>15</v>
      </c>
      <c r="V24" s="61" t="s">
        <v>15</v>
      </c>
      <c r="W24" s="61" t="s">
        <v>15</v>
      </c>
      <c r="X24" s="46" t="s">
        <v>15</v>
      </c>
      <c r="Y24" s="46" t="n">
        <v>1</v>
      </c>
      <c r="Z24" s="46" t="n">
        <v>5</v>
      </c>
      <c r="AA24" s="46" t="s">
        <v>671</v>
      </c>
      <c r="AB24" s="46" t="s">
        <v>111</v>
      </c>
      <c r="AC24" s="46" t="s">
        <v>4373</v>
      </c>
      <c r="AD24" s="68" t="s">
        <v>657</v>
      </c>
      <c r="AE24" s="68" t="s">
        <v>4374</v>
      </c>
      <c r="AF24" s="68" t="s">
        <v>4375</v>
      </c>
      <c r="AG24" s="68"/>
      <c r="AH24" s="68"/>
      <c r="AI24" s="68"/>
      <c r="AJ24" s="68"/>
      <c r="AK24" s="68"/>
      <c r="AL24" s="68"/>
      <c r="AM24" s="68"/>
      <c r="AN24" s="68"/>
      <c r="AO24" s="68"/>
      <c r="AP24" s="68"/>
      <c r="AQ24" s="68"/>
      <c r="AR24" s="68"/>
      <c r="AS24" s="68"/>
      <c r="AT24" s="68"/>
      <c r="AU24" s="68"/>
      <c r="AV24" s="68"/>
      <c r="AW24" s="68"/>
      <c r="AX24" s="68"/>
    </row>
    <row r="25" customFormat="false" ht="55.5" hidden="false" customHeight="true" outlineLevel="0" collapsed="false">
      <c r="A25" s="67" t="n">
        <v>24</v>
      </c>
      <c r="B25" s="46" t="s">
        <v>113</v>
      </c>
      <c r="C25" s="46" t="s">
        <v>4376</v>
      </c>
      <c r="D25" s="46" t="s">
        <v>18</v>
      </c>
      <c r="E25" s="46" t="s">
        <v>4377</v>
      </c>
      <c r="F25" s="55" t="n">
        <v>29284</v>
      </c>
      <c r="G25" s="46" t="s">
        <v>4378</v>
      </c>
      <c r="H25" s="46" t="s">
        <v>1940</v>
      </c>
      <c r="I25" s="46" t="s">
        <v>4379</v>
      </c>
      <c r="J25" s="46" t="s">
        <v>4380</v>
      </c>
      <c r="K25" s="55" t="n">
        <v>29683</v>
      </c>
      <c r="L25" s="46" t="s">
        <v>4381</v>
      </c>
      <c r="M25" s="46"/>
      <c r="N25" s="46"/>
      <c r="O25" s="49" t="s">
        <v>4382</v>
      </c>
      <c r="P25" s="49" t="s">
        <v>2897</v>
      </c>
      <c r="Q25" s="61" t="s">
        <v>4121</v>
      </c>
      <c r="R25" s="61" t="s">
        <v>4261</v>
      </c>
      <c r="S25" s="46" t="s">
        <v>4383</v>
      </c>
      <c r="T25" s="49" t="s">
        <v>15</v>
      </c>
      <c r="U25" s="49" t="s">
        <v>15</v>
      </c>
      <c r="V25" s="61" t="s">
        <v>15</v>
      </c>
      <c r="W25" s="61" t="s">
        <v>15</v>
      </c>
      <c r="X25" s="46" t="s">
        <v>15</v>
      </c>
      <c r="Y25" s="46" t="n">
        <v>1</v>
      </c>
      <c r="Z25" s="46" t="n">
        <v>4</v>
      </c>
      <c r="AA25" s="46" t="s">
        <v>655</v>
      </c>
      <c r="AB25" s="46" t="s">
        <v>114</v>
      </c>
      <c r="AC25" s="46" t="s">
        <v>4384</v>
      </c>
      <c r="AD25" s="68" t="s">
        <v>657</v>
      </c>
      <c r="AE25" s="68" t="s">
        <v>4149</v>
      </c>
      <c r="AF25" s="68" t="s">
        <v>4182</v>
      </c>
      <c r="AG25" s="68"/>
      <c r="AH25" s="68"/>
      <c r="AI25" s="68"/>
      <c r="AJ25" s="68"/>
      <c r="AK25" s="68"/>
      <c r="AL25" s="68"/>
      <c r="AM25" s="68"/>
      <c r="AN25" s="68"/>
      <c r="AO25" s="68"/>
      <c r="AP25" s="68"/>
      <c r="AQ25" s="68"/>
      <c r="AR25" s="68"/>
      <c r="AS25" s="68"/>
      <c r="AT25" s="68"/>
      <c r="AU25" s="68"/>
      <c r="AV25" s="68"/>
      <c r="AW25" s="68"/>
      <c r="AX25" s="68"/>
    </row>
    <row r="26" customFormat="false" ht="55.5" hidden="false" customHeight="true" outlineLevel="0" collapsed="false">
      <c r="A26" s="67" t="n">
        <v>25</v>
      </c>
      <c r="B26" s="46" t="s">
        <v>117</v>
      </c>
      <c r="C26" s="46" t="s">
        <v>4385</v>
      </c>
      <c r="D26" s="46" t="s">
        <v>13</v>
      </c>
      <c r="E26" s="46" t="s">
        <v>4386</v>
      </c>
      <c r="F26" s="55" t="n">
        <v>33479</v>
      </c>
      <c r="G26" s="46" t="s">
        <v>4387</v>
      </c>
      <c r="H26" s="46"/>
      <c r="I26" s="46" t="s">
        <v>4388</v>
      </c>
      <c r="J26" s="46"/>
      <c r="K26" s="46"/>
      <c r="L26" s="46"/>
      <c r="M26" s="46"/>
      <c r="N26" s="46"/>
      <c r="O26" s="49" t="s">
        <v>4389</v>
      </c>
      <c r="P26" s="49" t="s">
        <v>4270</v>
      </c>
      <c r="Q26" s="61" t="s">
        <v>4271</v>
      </c>
      <c r="R26" s="61" t="s">
        <v>4272</v>
      </c>
      <c r="S26" s="46" t="s">
        <v>4390</v>
      </c>
      <c r="T26" s="49" t="s">
        <v>4391</v>
      </c>
      <c r="U26" s="49" t="s">
        <v>4392</v>
      </c>
      <c r="V26" s="61" t="s">
        <v>4393</v>
      </c>
      <c r="W26" s="61" t="s">
        <v>4394</v>
      </c>
      <c r="X26" s="46" t="s">
        <v>4395</v>
      </c>
      <c r="Y26" s="46" t="n">
        <v>2</v>
      </c>
      <c r="Z26" s="46" t="n">
        <v>6</v>
      </c>
      <c r="AA26" s="46" t="s">
        <v>671</v>
      </c>
      <c r="AB26" s="46" t="s">
        <v>118</v>
      </c>
      <c r="AC26" s="46" t="s">
        <v>4396</v>
      </c>
      <c r="AD26" s="68" t="s">
        <v>657</v>
      </c>
      <c r="AE26" s="68" t="s">
        <v>4397</v>
      </c>
      <c r="AF26" s="68" t="s">
        <v>4397</v>
      </c>
      <c r="AG26" s="68"/>
      <c r="AH26" s="68"/>
      <c r="AI26" s="68"/>
      <c r="AJ26" s="68"/>
      <c r="AK26" s="68"/>
      <c r="AL26" s="68"/>
      <c r="AM26" s="68"/>
      <c r="AN26" s="68"/>
      <c r="AO26" s="68"/>
      <c r="AP26" s="68"/>
      <c r="AQ26" s="68"/>
      <c r="AR26" s="68"/>
      <c r="AS26" s="68"/>
      <c r="AT26" s="68"/>
      <c r="AU26" s="68"/>
      <c r="AV26" s="68"/>
      <c r="AW26" s="68"/>
      <c r="AX26" s="68"/>
    </row>
    <row r="27" customFormat="false" ht="55.5" hidden="false" customHeight="true" outlineLevel="0" collapsed="false">
      <c r="A27" s="67" t="n">
        <v>26</v>
      </c>
      <c r="B27" s="46" t="s">
        <v>121</v>
      </c>
      <c r="C27" s="46" t="s">
        <v>4398</v>
      </c>
      <c r="D27" s="46" t="s">
        <v>18</v>
      </c>
      <c r="E27" s="46" t="s">
        <v>4399</v>
      </c>
      <c r="F27" s="55" t="n">
        <v>27530</v>
      </c>
      <c r="G27" s="46" t="s">
        <v>4400</v>
      </c>
      <c r="H27" s="46" t="s">
        <v>1963</v>
      </c>
      <c r="I27" s="46" t="s">
        <v>4401</v>
      </c>
      <c r="J27" s="46" t="s">
        <v>4402</v>
      </c>
      <c r="K27" s="55" t="n">
        <v>28142</v>
      </c>
      <c r="L27" s="46" t="s">
        <v>4403</v>
      </c>
      <c r="M27" s="46"/>
      <c r="N27" s="46"/>
      <c r="O27" s="49" t="s">
        <v>4404</v>
      </c>
      <c r="P27" s="49" t="s">
        <v>2897</v>
      </c>
      <c r="Q27" s="61" t="s">
        <v>4121</v>
      </c>
      <c r="R27" s="61" t="s">
        <v>4122</v>
      </c>
      <c r="S27" s="46" t="s">
        <v>4405</v>
      </c>
      <c r="T27" s="49" t="s">
        <v>15</v>
      </c>
      <c r="U27" s="49" t="s">
        <v>15</v>
      </c>
      <c r="V27" s="61" t="s">
        <v>15</v>
      </c>
      <c r="W27" s="61" t="s">
        <v>15</v>
      </c>
      <c r="X27" s="46" t="s">
        <v>15</v>
      </c>
      <c r="Y27" s="46" t="n">
        <v>1</v>
      </c>
      <c r="Z27" s="46" t="n">
        <v>6</v>
      </c>
      <c r="AA27" s="46" t="s">
        <v>671</v>
      </c>
      <c r="AB27" s="46" t="s">
        <v>122</v>
      </c>
      <c r="AC27" s="46" t="s">
        <v>4406</v>
      </c>
      <c r="AD27" s="68" t="s">
        <v>657</v>
      </c>
      <c r="AE27" s="68" t="s">
        <v>4149</v>
      </c>
      <c r="AF27" s="68" t="s">
        <v>4182</v>
      </c>
      <c r="AG27" s="68"/>
      <c r="AH27" s="68"/>
      <c r="AI27" s="68"/>
      <c r="AJ27" s="68"/>
      <c r="AK27" s="68"/>
      <c r="AL27" s="68"/>
      <c r="AM27" s="68"/>
      <c r="AN27" s="68"/>
      <c r="AO27" s="68"/>
      <c r="AP27" s="68"/>
      <c r="AQ27" s="68"/>
      <c r="AR27" s="68"/>
      <c r="AS27" s="68"/>
      <c r="AT27" s="68"/>
      <c r="AU27" s="68"/>
      <c r="AV27" s="68"/>
      <c r="AW27" s="68"/>
      <c r="AX27" s="68"/>
    </row>
    <row r="28" customFormat="false" ht="55.5" hidden="false" customHeight="true" outlineLevel="0" collapsed="false">
      <c r="A28" s="67" t="n">
        <v>27</v>
      </c>
      <c r="B28" s="46" t="s">
        <v>125</v>
      </c>
      <c r="C28" s="46" t="s">
        <v>4407</v>
      </c>
      <c r="D28" s="46" t="s">
        <v>13</v>
      </c>
      <c r="E28" s="46" t="s">
        <v>4408</v>
      </c>
      <c r="F28" s="55" t="n">
        <v>36495</v>
      </c>
      <c r="G28" s="46" t="s">
        <v>4409</v>
      </c>
      <c r="H28" s="46" t="s">
        <v>1979</v>
      </c>
      <c r="I28" s="46" t="s">
        <v>4410</v>
      </c>
      <c r="J28" s="46"/>
      <c r="K28" s="46"/>
      <c r="L28" s="46"/>
      <c r="M28" s="46"/>
      <c r="N28" s="46"/>
      <c r="O28" s="49" t="s">
        <v>4411</v>
      </c>
      <c r="P28" s="49" t="s">
        <v>4412</v>
      </c>
      <c r="Q28" s="61" t="s">
        <v>4413</v>
      </c>
      <c r="R28" s="61" t="s">
        <v>4414</v>
      </c>
      <c r="S28" s="46" t="s">
        <v>4415</v>
      </c>
      <c r="T28" s="49" t="s">
        <v>4416</v>
      </c>
      <c r="U28" s="49" t="s">
        <v>2867</v>
      </c>
      <c r="V28" s="61" t="s">
        <v>4091</v>
      </c>
      <c r="W28" s="61" t="s">
        <v>4092</v>
      </c>
      <c r="X28" s="46" t="s">
        <v>4417</v>
      </c>
      <c r="Y28" s="46" t="n">
        <v>2</v>
      </c>
      <c r="Z28" s="46" t="n">
        <v>5</v>
      </c>
      <c r="AA28" s="46" t="s">
        <v>671</v>
      </c>
      <c r="AB28" s="46" t="s">
        <v>126</v>
      </c>
      <c r="AC28" s="46" t="s">
        <v>4418</v>
      </c>
      <c r="AD28" s="68" t="s">
        <v>657</v>
      </c>
      <c r="AE28" s="68" t="s">
        <v>4170</v>
      </c>
      <c r="AF28" s="68" t="s">
        <v>4419</v>
      </c>
      <c r="AG28" s="68"/>
      <c r="AH28" s="68"/>
      <c r="AI28" s="68"/>
      <c r="AJ28" s="68"/>
      <c r="AK28" s="68"/>
      <c r="AL28" s="68"/>
      <c r="AM28" s="68"/>
      <c r="AN28" s="68"/>
      <c r="AO28" s="68"/>
      <c r="AP28" s="68"/>
      <c r="AQ28" s="68"/>
      <c r="AR28" s="68"/>
      <c r="AS28" s="68"/>
      <c r="AT28" s="68"/>
      <c r="AU28" s="68"/>
      <c r="AV28" s="68"/>
      <c r="AW28" s="68"/>
      <c r="AX28" s="68"/>
    </row>
    <row r="29" customFormat="false" ht="55.5" hidden="false" customHeight="true" outlineLevel="0" collapsed="false">
      <c r="A29" s="67" t="n">
        <v>28</v>
      </c>
      <c r="B29" s="46" t="s">
        <v>129</v>
      </c>
      <c r="C29" s="46" t="s">
        <v>4420</v>
      </c>
      <c r="D29" s="46" t="s">
        <v>18</v>
      </c>
      <c r="E29" s="46" t="s">
        <v>4421</v>
      </c>
      <c r="F29" s="55" t="n">
        <v>26046</v>
      </c>
      <c r="G29" s="46" t="s">
        <v>4422</v>
      </c>
      <c r="H29" s="46" t="s">
        <v>1991</v>
      </c>
      <c r="I29" s="46" t="s">
        <v>4423</v>
      </c>
      <c r="J29" s="46" t="s">
        <v>4424</v>
      </c>
      <c r="K29" s="55" t="n">
        <v>27155</v>
      </c>
      <c r="L29" s="46" t="s">
        <v>4425</v>
      </c>
      <c r="M29" s="46"/>
      <c r="N29" s="46"/>
      <c r="O29" s="49" t="s">
        <v>4426</v>
      </c>
      <c r="P29" s="49" t="s">
        <v>2897</v>
      </c>
      <c r="Q29" s="61" t="s">
        <v>4121</v>
      </c>
      <c r="R29" s="61" t="s">
        <v>4122</v>
      </c>
      <c r="S29" s="46" t="s">
        <v>4427</v>
      </c>
      <c r="T29" s="49" t="s">
        <v>4428</v>
      </c>
      <c r="U29" s="49" t="s">
        <v>4429</v>
      </c>
      <c r="V29" s="61" t="s">
        <v>4430</v>
      </c>
      <c r="W29" s="61" t="s">
        <v>4106</v>
      </c>
      <c r="X29" s="46" t="s">
        <v>4431</v>
      </c>
      <c r="Y29" s="46" t="n">
        <v>2</v>
      </c>
      <c r="Z29" s="46" t="n">
        <v>6</v>
      </c>
      <c r="AA29" s="46" t="s">
        <v>655</v>
      </c>
      <c r="AB29" s="46" t="s">
        <v>130</v>
      </c>
      <c r="AC29" s="46" t="s">
        <v>4432</v>
      </c>
      <c r="AD29" s="68" t="s">
        <v>657</v>
      </c>
      <c r="AE29" s="68" t="s">
        <v>4433</v>
      </c>
      <c r="AF29" s="68" t="s">
        <v>4433</v>
      </c>
      <c r="AG29" s="68"/>
      <c r="AH29" s="68"/>
      <c r="AI29" s="68"/>
      <c r="AJ29" s="68"/>
      <c r="AK29" s="68"/>
      <c r="AL29" s="68"/>
      <c r="AM29" s="68"/>
      <c r="AN29" s="68"/>
      <c r="AO29" s="68"/>
      <c r="AP29" s="68"/>
      <c r="AQ29" s="68"/>
      <c r="AR29" s="68"/>
      <c r="AS29" s="68"/>
      <c r="AT29" s="68"/>
      <c r="AU29" s="68"/>
      <c r="AV29" s="68"/>
      <c r="AW29" s="68"/>
      <c r="AX29" s="68"/>
    </row>
    <row r="30" customFormat="false" ht="55.5" hidden="false" customHeight="true" outlineLevel="0" collapsed="false">
      <c r="A30" s="67" t="n">
        <v>29</v>
      </c>
      <c r="B30" s="46" t="s">
        <v>133</v>
      </c>
      <c r="C30" s="46" t="s">
        <v>4434</v>
      </c>
      <c r="D30" s="46" t="s">
        <v>13</v>
      </c>
      <c r="E30" s="46" t="s">
        <v>4435</v>
      </c>
      <c r="F30" s="55" t="n">
        <v>31456</v>
      </c>
      <c r="G30" s="46" t="s">
        <v>4436</v>
      </c>
      <c r="H30" s="46" t="s">
        <v>2004</v>
      </c>
      <c r="I30" s="46" t="s">
        <v>4437</v>
      </c>
      <c r="J30" s="46"/>
      <c r="K30" s="46"/>
      <c r="L30" s="46"/>
      <c r="M30" s="46"/>
      <c r="N30" s="46"/>
      <c r="O30" s="49" t="s">
        <v>4438</v>
      </c>
      <c r="P30" s="49" t="s">
        <v>2897</v>
      </c>
      <c r="Q30" s="61" t="s">
        <v>4121</v>
      </c>
      <c r="R30" s="61" t="s">
        <v>4122</v>
      </c>
      <c r="S30" s="46" t="s">
        <v>4439</v>
      </c>
      <c r="T30" s="49" t="s">
        <v>4440</v>
      </c>
      <c r="U30" s="49" t="s">
        <v>4441</v>
      </c>
      <c r="V30" s="61" t="s">
        <v>4442</v>
      </c>
      <c r="W30" s="61" t="s">
        <v>4296</v>
      </c>
      <c r="X30" s="46" t="s">
        <v>4443</v>
      </c>
      <c r="Y30" s="46" t="n">
        <v>2</v>
      </c>
      <c r="Z30" s="46" t="n">
        <v>5</v>
      </c>
      <c r="AA30" s="46" t="s">
        <v>655</v>
      </c>
      <c r="AB30" s="46" t="s">
        <v>134</v>
      </c>
      <c r="AC30" s="46" t="s">
        <v>4444</v>
      </c>
      <c r="AD30" s="68" t="s">
        <v>657</v>
      </c>
      <c r="AE30" s="68" t="s">
        <v>4149</v>
      </c>
      <c r="AF30" s="68" t="s">
        <v>4182</v>
      </c>
      <c r="AG30" s="68"/>
      <c r="AH30" s="68"/>
      <c r="AI30" s="68"/>
      <c r="AJ30" s="68"/>
      <c r="AK30" s="68"/>
      <c r="AL30" s="68"/>
      <c r="AM30" s="68"/>
      <c r="AN30" s="68"/>
      <c r="AO30" s="68"/>
      <c r="AP30" s="68"/>
      <c r="AQ30" s="68"/>
      <c r="AR30" s="68"/>
      <c r="AS30" s="68"/>
      <c r="AT30" s="68"/>
      <c r="AU30" s="68"/>
      <c r="AV30" s="68"/>
      <c r="AW30" s="68"/>
      <c r="AX30" s="68"/>
    </row>
    <row r="31" customFormat="false" ht="55.5" hidden="false" customHeight="true" outlineLevel="0" collapsed="false">
      <c r="A31" s="67" t="n">
        <v>30</v>
      </c>
      <c r="B31" s="46" t="s">
        <v>137</v>
      </c>
      <c r="C31" s="46" t="s">
        <v>4445</v>
      </c>
      <c r="D31" s="46" t="s">
        <v>18</v>
      </c>
      <c r="E31" s="46" t="s">
        <v>4446</v>
      </c>
      <c r="F31" s="55" t="n">
        <v>28752</v>
      </c>
      <c r="G31" s="46" t="s">
        <v>4447</v>
      </c>
      <c r="H31" s="46" t="s">
        <v>2016</v>
      </c>
      <c r="I31" s="46" t="s">
        <v>4448</v>
      </c>
      <c r="J31" s="46" t="s">
        <v>4449</v>
      </c>
      <c r="K31" s="55" t="n">
        <v>27672</v>
      </c>
      <c r="L31" s="46" t="s">
        <v>4450</v>
      </c>
      <c r="M31" s="46"/>
      <c r="N31" s="46"/>
      <c r="O31" s="49" t="s">
        <v>4451</v>
      </c>
      <c r="P31" s="49" t="s">
        <v>2897</v>
      </c>
      <c r="Q31" s="61" t="s">
        <v>4121</v>
      </c>
      <c r="R31" s="61" t="s">
        <v>4122</v>
      </c>
      <c r="S31" s="46" t="s">
        <v>4452</v>
      </c>
      <c r="T31" s="49" t="s">
        <v>15</v>
      </c>
      <c r="U31" s="49" t="s">
        <v>15</v>
      </c>
      <c r="V31" s="61" t="s">
        <v>15</v>
      </c>
      <c r="W31" s="61" t="s">
        <v>15</v>
      </c>
      <c r="X31" s="46" t="s">
        <v>15</v>
      </c>
      <c r="Y31" s="46" t="n">
        <v>1</v>
      </c>
      <c r="Z31" s="46" t="n">
        <v>4</v>
      </c>
      <c r="AA31" s="46" t="s">
        <v>655</v>
      </c>
      <c r="AB31" s="46" t="s">
        <v>138</v>
      </c>
      <c r="AC31" s="46" t="s">
        <v>4453</v>
      </c>
      <c r="AD31" s="68" t="s">
        <v>657</v>
      </c>
      <c r="AE31" s="68" t="s">
        <v>4454</v>
      </c>
      <c r="AF31" s="68" t="s">
        <v>4454</v>
      </c>
      <c r="AG31" s="68"/>
      <c r="AH31" s="68"/>
      <c r="AI31" s="68"/>
      <c r="AJ31" s="68"/>
      <c r="AK31" s="68"/>
      <c r="AL31" s="68"/>
      <c r="AM31" s="68"/>
      <c r="AN31" s="68"/>
      <c r="AO31" s="68"/>
      <c r="AP31" s="68"/>
      <c r="AQ31" s="68"/>
      <c r="AR31" s="68"/>
      <c r="AS31" s="68"/>
      <c r="AT31" s="68"/>
      <c r="AU31" s="68"/>
      <c r="AV31" s="68"/>
      <c r="AW31" s="68"/>
      <c r="AX31" s="68"/>
    </row>
    <row r="32" customFormat="false" ht="55.5" hidden="false" customHeight="true" outlineLevel="0" collapsed="false">
      <c r="A32" s="67" t="n">
        <v>31</v>
      </c>
      <c r="B32" s="46" t="s">
        <v>141</v>
      </c>
      <c r="C32" s="46" t="s">
        <v>4455</v>
      </c>
      <c r="D32" s="46" t="s">
        <v>13</v>
      </c>
      <c r="E32" s="46" t="s">
        <v>4456</v>
      </c>
      <c r="F32" s="55" t="n">
        <v>34401</v>
      </c>
      <c r="G32" s="46" t="s">
        <v>4457</v>
      </c>
      <c r="H32" s="46" t="s">
        <v>2031</v>
      </c>
      <c r="I32" s="46" t="s">
        <v>4458</v>
      </c>
      <c r="J32" s="46"/>
      <c r="K32" s="46"/>
      <c r="L32" s="46"/>
      <c r="M32" s="46"/>
      <c r="N32" s="46"/>
      <c r="O32" s="49" t="s">
        <v>4459</v>
      </c>
      <c r="P32" s="49" t="s">
        <v>143</v>
      </c>
      <c r="Q32" s="61" t="s">
        <v>4194</v>
      </c>
      <c r="R32" s="61" t="s">
        <v>4106</v>
      </c>
      <c r="S32" s="46" t="s">
        <v>4460</v>
      </c>
      <c r="T32" s="49" t="s">
        <v>4461</v>
      </c>
      <c r="U32" s="49" t="s">
        <v>4462</v>
      </c>
      <c r="V32" s="61" t="s">
        <v>4463</v>
      </c>
      <c r="W32" s="61" t="s">
        <v>4106</v>
      </c>
      <c r="X32" s="46" t="s">
        <v>4464</v>
      </c>
      <c r="Y32" s="46" t="n">
        <v>2</v>
      </c>
      <c r="Z32" s="46" t="n">
        <v>5</v>
      </c>
      <c r="AA32" s="46" t="s">
        <v>671</v>
      </c>
      <c r="AB32" s="46" t="s">
        <v>142</v>
      </c>
      <c r="AC32" s="46" t="s">
        <v>4465</v>
      </c>
      <c r="AD32" s="68" t="s">
        <v>657</v>
      </c>
      <c r="AE32" s="68" t="s">
        <v>4466</v>
      </c>
      <c r="AF32" s="68" t="s">
        <v>4466</v>
      </c>
      <c r="AG32" s="68"/>
      <c r="AH32" s="68"/>
      <c r="AI32" s="68"/>
      <c r="AJ32" s="68"/>
      <c r="AK32" s="68"/>
      <c r="AL32" s="68"/>
      <c r="AM32" s="68"/>
      <c r="AN32" s="68"/>
      <c r="AO32" s="68"/>
      <c r="AP32" s="68"/>
      <c r="AQ32" s="68"/>
      <c r="AR32" s="68"/>
      <c r="AS32" s="68"/>
      <c r="AT32" s="68"/>
      <c r="AU32" s="68"/>
      <c r="AV32" s="68"/>
      <c r="AW32" s="68"/>
      <c r="AX32" s="68"/>
    </row>
    <row r="33" customFormat="false" ht="55.5" hidden="false" customHeight="true" outlineLevel="0" collapsed="false">
      <c r="A33" s="67" t="n">
        <v>32</v>
      </c>
      <c r="B33" s="46" t="s">
        <v>145</v>
      </c>
      <c r="C33" s="46" t="s">
        <v>4467</v>
      </c>
      <c r="D33" s="46" t="s">
        <v>18</v>
      </c>
      <c r="E33" s="46" t="s">
        <v>4468</v>
      </c>
      <c r="F33" s="57" t="n">
        <v>35352</v>
      </c>
      <c r="G33" s="46" t="s">
        <v>4469</v>
      </c>
      <c r="H33" s="46" t="s">
        <v>2048</v>
      </c>
      <c r="I33" s="46" t="s">
        <v>4470</v>
      </c>
      <c r="J33" s="46" t="s">
        <v>4471</v>
      </c>
      <c r="K33" s="55" t="n">
        <v>34433</v>
      </c>
      <c r="L33" s="46" t="s">
        <v>4472</v>
      </c>
      <c r="M33" s="46"/>
      <c r="N33" s="46" t="s">
        <v>1714</v>
      </c>
      <c r="O33" s="49" t="s">
        <v>4473</v>
      </c>
      <c r="P33" s="49" t="s">
        <v>143</v>
      </c>
      <c r="Q33" s="61" t="s">
        <v>4194</v>
      </c>
      <c r="R33" s="61" t="s">
        <v>4106</v>
      </c>
      <c r="S33" s="46" t="s">
        <v>4474</v>
      </c>
      <c r="T33" s="49" t="s">
        <v>4475</v>
      </c>
      <c r="U33" s="49" t="s">
        <v>4462</v>
      </c>
      <c r="V33" s="61" t="s">
        <v>4463</v>
      </c>
      <c r="W33" s="61" t="s">
        <v>4106</v>
      </c>
      <c r="X33" s="46" t="s">
        <v>4464</v>
      </c>
      <c r="Y33" s="46" t="n">
        <v>2</v>
      </c>
      <c r="Z33" s="46" t="n">
        <v>6</v>
      </c>
      <c r="AA33" s="46" t="s">
        <v>671</v>
      </c>
      <c r="AB33" s="46" t="s">
        <v>4476</v>
      </c>
      <c r="AC33" s="46" t="s">
        <v>4477</v>
      </c>
      <c r="AD33" s="68" t="s">
        <v>657</v>
      </c>
      <c r="AE33" s="68" t="s">
        <v>4350</v>
      </c>
      <c r="AF33" s="68" t="s">
        <v>4478</v>
      </c>
      <c r="AG33" s="68"/>
      <c r="AH33" s="68"/>
      <c r="AI33" s="68" t="s">
        <v>4479</v>
      </c>
      <c r="AJ33" s="68" t="s">
        <v>747</v>
      </c>
      <c r="AK33" s="68" t="s">
        <v>746</v>
      </c>
      <c r="AL33" s="70" t="n">
        <v>42777</v>
      </c>
      <c r="AM33" s="68" t="n">
        <v>9</v>
      </c>
      <c r="AN33" s="68" t="s">
        <v>4480</v>
      </c>
      <c r="AO33" s="68" t="s">
        <v>743</v>
      </c>
      <c r="AP33" s="68" t="s">
        <v>4481</v>
      </c>
      <c r="AQ33" s="68" t="s">
        <v>4482</v>
      </c>
      <c r="AR33" s="68" t="s">
        <v>741</v>
      </c>
      <c r="AS33" s="68" t="s">
        <v>740</v>
      </c>
      <c r="AT33" s="70" t="n">
        <v>44434</v>
      </c>
      <c r="AU33" s="68" t="n">
        <v>5</v>
      </c>
      <c r="AV33" s="68" t="s">
        <v>4483</v>
      </c>
      <c r="AW33" s="68" t="s">
        <v>743</v>
      </c>
      <c r="AX33" s="68" t="s">
        <v>4484</v>
      </c>
    </row>
    <row r="34" customFormat="false" ht="55.5" hidden="false" customHeight="true" outlineLevel="0" collapsed="false">
      <c r="A34" s="67" t="n">
        <v>33</v>
      </c>
      <c r="B34" s="46" t="s">
        <v>147</v>
      </c>
      <c r="C34" s="46" t="s">
        <v>4485</v>
      </c>
      <c r="D34" s="46" t="s">
        <v>148</v>
      </c>
      <c r="E34" s="46" t="s">
        <v>4486</v>
      </c>
      <c r="F34" s="55" t="n">
        <v>32293</v>
      </c>
      <c r="G34" s="46" t="s">
        <v>4487</v>
      </c>
      <c r="H34" s="46" t="s">
        <v>2071</v>
      </c>
      <c r="I34" s="46" t="s">
        <v>4488</v>
      </c>
      <c r="J34" s="46" t="s">
        <v>4489</v>
      </c>
      <c r="K34" s="55" t="n">
        <v>30534</v>
      </c>
      <c r="L34" s="46" t="s">
        <v>4490</v>
      </c>
      <c r="M34" s="46"/>
      <c r="N34" s="46" t="s">
        <v>1735</v>
      </c>
      <c r="O34" s="49" t="s">
        <v>4491</v>
      </c>
      <c r="P34" s="49" t="s">
        <v>4104</v>
      </c>
      <c r="Q34" s="61" t="s">
        <v>4105</v>
      </c>
      <c r="R34" s="61" t="s">
        <v>4106</v>
      </c>
      <c r="S34" s="46" t="s">
        <v>4492</v>
      </c>
      <c r="T34" s="49" t="s">
        <v>15</v>
      </c>
      <c r="U34" s="49" t="s">
        <v>15</v>
      </c>
      <c r="V34" s="61" t="s">
        <v>15</v>
      </c>
      <c r="W34" s="61" t="s">
        <v>15</v>
      </c>
      <c r="X34" s="46" t="s">
        <v>15</v>
      </c>
      <c r="Y34" s="46" t="n">
        <v>1</v>
      </c>
      <c r="Z34" s="46" t="n">
        <v>5</v>
      </c>
      <c r="AA34" s="46" t="s">
        <v>671</v>
      </c>
      <c r="AB34" s="46" t="s">
        <v>149</v>
      </c>
      <c r="AC34" s="46" t="s">
        <v>4493</v>
      </c>
      <c r="AD34" s="68" t="s">
        <v>657</v>
      </c>
      <c r="AE34" s="68" t="s">
        <v>4138</v>
      </c>
      <c r="AF34" s="68" t="s">
        <v>4494</v>
      </c>
      <c r="AG34" s="68"/>
      <c r="AH34" s="68"/>
      <c r="AI34" s="68" t="s">
        <v>4495</v>
      </c>
      <c r="AJ34" s="68" t="s">
        <v>747</v>
      </c>
      <c r="AK34" s="68" t="s">
        <v>996</v>
      </c>
      <c r="AL34" s="70" t="n">
        <v>40989</v>
      </c>
      <c r="AM34" s="68" t="n">
        <v>14</v>
      </c>
      <c r="AN34" s="68" t="s">
        <v>4496</v>
      </c>
      <c r="AO34" s="68" t="s">
        <v>743</v>
      </c>
      <c r="AP34" s="68" t="s">
        <v>4497</v>
      </c>
      <c r="AQ34" s="68"/>
      <c r="AR34" s="68"/>
      <c r="AS34" s="68"/>
      <c r="AT34" s="68"/>
      <c r="AU34" s="68"/>
      <c r="AV34" s="68"/>
      <c r="AW34" s="68"/>
      <c r="AX34" s="68"/>
    </row>
    <row r="35" customFormat="false" ht="55.5" hidden="false" customHeight="true" outlineLevel="0" collapsed="false">
      <c r="A35" s="67" t="n">
        <v>34</v>
      </c>
      <c r="B35" s="46" t="s">
        <v>152</v>
      </c>
      <c r="C35" s="46" t="s">
        <v>4498</v>
      </c>
      <c r="D35" s="46" t="s">
        <v>153</v>
      </c>
      <c r="E35" s="46" t="s">
        <v>4499</v>
      </c>
      <c r="F35" s="55" t="n">
        <v>30290</v>
      </c>
      <c r="G35" s="46" t="s">
        <v>4500</v>
      </c>
      <c r="H35" s="46" t="s">
        <v>2086</v>
      </c>
      <c r="I35" s="46" t="s">
        <v>4501</v>
      </c>
      <c r="J35" s="46" t="s">
        <v>4502</v>
      </c>
      <c r="K35" s="55" t="n">
        <v>29638</v>
      </c>
      <c r="L35" s="46" t="s">
        <v>4503</v>
      </c>
      <c r="M35" s="46"/>
      <c r="N35" s="46"/>
      <c r="O35" s="49" t="s">
        <v>4504</v>
      </c>
      <c r="P35" s="49" t="s">
        <v>4270</v>
      </c>
      <c r="Q35" s="61" t="s">
        <v>4505</v>
      </c>
      <c r="R35" s="61" t="s">
        <v>4296</v>
      </c>
      <c r="S35" s="46" t="s">
        <v>4506</v>
      </c>
      <c r="T35" s="49" t="s">
        <v>4507</v>
      </c>
      <c r="U35" s="49" t="s">
        <v>4508</v>
      </c>
      <c r="V35" s="61" t="s">
        <v>39</v>
      </c>
      <c r="W35" s="61" t="s">
        <v>4509</v>
      </c>
      <c r="X35" s="46" t="s">
        <v>4510</v>
      </c>
      <c r="Y35" s="46" t="n">
        <v>2</v>
      </c>
      <c r="Z35" s="46" t="n">
        <v>7</v>
      </c>
      <c r="AA35" s="46" t="s">
        <v>671</v>
      </c>
      <c r="AB35" s="46" t="s">
        <v>154</v>
      </c>
      <c r="AC35" s="46" t="s">
        <v>4511</v>
      </c>
      <c r="AD35" s="68" t="s">
        <v>657</v>
      </c>
      <c r="AE35" s="68" t="s">
        <v>4252</v>
      </c>
      <c r="AF35" s="68" t="s">
        <v>4512</v>
      </c>
      <c r="AG35" s="68"/>
      <c r="AH35" s="68"/>
      <c r="AI35" s="68"/>
      <c r="AJ35" s="68"/>
      <c r="AK35" s="68"/>
      <c r="AL35" s="68"/>
      <c r="AM35" s="68"/>
      <c r="AN35" s="68"/>
      <c r="AO35" s="68"/>
      <c r="AP35" s="68"/>
      <c r="AQ35" s="68"/>
      <c r="AR35" s="68"/>
      <c r="AS35" s="68"/>
      <c r="AT35" s="68"/>
      <c r="AU35" s="68"/>
      <c r="AV35" s="68"/>
      <c r="AW35" s="68"/>
      <c r="AX35" s="68"/>
    </row>
    <row r="36" customFormat="false" ht="55.5" hidden="false" customHeight="true" outlineLevel="0" collapsed="false">
      <c r="A36" s="67" t="n">
        <v>35</v>
      </c>
      <c r="B36" s="46" t="s">
        <v>157</v>
      </c>
      <c r="C36" s="46" t="s">
        <v>4513</v>
      </c>
      <c r="D36" s="46" t="s">
        <v>13</v>
      </c>
      <c r="E36" s="46" t="s">
        <v>4514</v>
      </c>
      <c r="F36" s="55" t="n">
        <v>31240</v>
      </c>
      <c r="G36" s="46" t="s">
        <v>4515</v>
      </c>
      <c r="H36" s="46" t="s">
        <v>2098</v>
      </c>
      <c r="I36" s="46" t="s">
        <v>4516</v>
      </c>
      <c r="J36" s="46"/>
      <c r="K36" s="46"/>
      <c r="L36" s="46"/>
      <c r="M36" s="46"/>
      <c r="N36" s="46"/>
      <c r="O36" s="49" t="s">
        <v>4517</v>
      </c>
      <c r="P36" s="49" t="s">
        <v>4518</v>
      </c>
      <c r="Q36" s="61" t="s">
        <v>4519</v>
      </c>
      <c r="R36" s="61" t="s">
        <v>4106</v>
      </c>
      <c r="S36" s="46" t="s">
        <v>4520</v>
      </c>
      <c r="T36" s="49" t="s">
        <v>15</v>
      </c>
      <c r="U36" s="49" t="s">
        <v>15</v>
      </c>
      <c r="V36" s="61" t="s">
        <v>15</v>
      </c>
      <c r="W36" s="61" t="s">
        <v>15</v>
      </c>
      <c r="X36" s="46" t="s">
        <v>15</v>
      </c>
      <c r="Y36" s="46" t="n">
        <v>1</v>
      </c>
      <c r="Z36" s="46" t="n">
        <v>3</v>
      </c>
      <c r="AA36" s="46" t="s">
        <v>671</v>
      </c>
      <c r="AB36" s="46" t="s">
        <v>158</v>
      </c>
      <c r="AC36" s="46" t="s">
        <v>4521</v>
      </c>
      <c r="AD36" s="68" t="s">
        <v>657</v>
      </c>
      <c r="AE36" s="68" t="s">
        <v>4170</v>
      </c>
      <c r="AF36" s="68" t="s">
        <v>4419</v>
      </c>
      <c r="AG36" s="68"/>
      <c r="AH36" s="68"/>
      <c r="AI36" s="68"/>
      <c r="AJ36" s="68"/>
      <c r="AK36" s="68"/>
      <c r="AL36" s="68"/>
      <c r="AM36" s="68"/>
      <c r="AN36" s="68"/>
      <c r="AO36" s="68"/>
      <c r="AP36" s="68"/>
      <c r="AQ36" s="68"/>
      <c r="AR36" s="68"/>
      <c r="AS36" s="68"/>
      <c r="AT36" s="68"/>
      <c r="AU36" s="68"/>
      <c r="AV36" s="68"/>
      <c r="AW36" s="68"/>
      <c r="AX36" s="68"/>
    </row>
    <row r="37" customFormat="false" ht="55.5" hidden="false" customHeight="true" outlineLevel="0" collapsed="false">
      <c r="A37" s="67" t="n">
        <v>36</v>
      </c>
      <c r="B37" s="46" t="s">
        <v>161</v>
      </c>
      <c r="C37" s="46" t="s">
        <v>4522</v>
      </c>
      <c r="D37" s="46" t="s">
        <v>18</v>
      </c>
      <c r="E37" s="46" t="s">
        <v>4523</v>
      </c>
      <c r="F37" s="55" t="n">
        <v>22191</v>
      </c>
      <c r="G37" s="46" t="s">
        <v>4524</v>
      </c>
      <c r="H37" s="46"/>
      <c r="I37" s="46" t="s">
        <v>4525</v>
      </c>
      <c r="J37" s="46" t="s">
        <v>4526</v>
      </c>
      <c r="K37" s="55" t="n">
        <v>21218</v>
      </c>
      <c r="L37" s="46" t="s">
        <v>4527</v>
      </c>
      <c r="M37" s="46"/>
      <c r="N37" s="46"/>
      <c r="O37" s="49" t="s">
        <v>4528</v>
      </c>
      <c r="P37" s="49" t="s">
        <v>4299</v>
      </c>
      <c r="Q37" s="61" t="s">
        <v>4300</v>
      </c>
      <c r="R37" s="61" t="s">
        <v>4106</v>
      </c>
      <c r="S37" s="46" t="s">
        <v>4529</v>
      </c>
      <c r="T37" s="49" t="s">
        <v>4530</v>
      </c>
      <c r="U37" s="49" t="s">
        <v>4294</v>
      </c>
      <c r="V37" s="61" t="s">
        <v>4295</v>
      </c>
      <c r="W37" s="61" t="s">
        <v>4296</v>
      </c>
      <c r="X37" s="46" t="s">
        <v>4297</v>
      </c>
      <c r="Y37" s="46" t="n">
        <v>2</v>
      </c>
      <c r="Z37" s="46" t="n">
        <v>5</v>
      </c>
      <c r="AA37" s="46" t="s">
        <v>671</v>
      </c>
      <c r="AB37" s="46" t="s">
        <v>4531</v>
      </c>
      <c r="AC37" s="46" t="s">
        <v>4532</v>
      </c>
      <c r="AD37" s="68" t="s">
        <v>657</v>
      </c>
      <c r="AE37" s="68" t="s">
        <v>4374</v>
      </c>
      <c r="AF37" s="68" t="s">
        <v>4533</v>
      </c>
      <c r="AG37" s="68"/>
      <c r="AH37" s="68"/>
      <c r="AI37" s="68"/>
      <c r="AJ37" s="68"/>
      <c r="AK37" s="68"/>
      <c r="AL37" s="68"/>
      <c r="AM37" s="68"/>
      <c r="AN37" s="68"/>
      <c r="AO37" s="68"/>
      <c r="AP37" s="68"/>
      <c r="AQ37" s="68"/>
      <c r="AR37" s="68"/>
      <c r="AS37" s="68"/>
      <c r="AT37" s="68"/>
      <c r="AU37" s="68"/>
      <c r="AV37" s="68"/>
      <c r="AW37" s="68"/>
      <c r="AX37" s="68"/>
    </row>
    <row r="38" customFormat="false" ht="69.75" hidden="false" customHeight="true" outlineLevel="0" collapsed="false">
      <c r="A38" s="67" t="n">
        <v>37</v>
      </c>
      <c r="B38" s="46" t="s">
        <v>165</v>
      </c>
      <c r="C38" s="46" t="s">
        <v>4534</v>
      </c>
      <c r="D38" s="46" t="s">
        <v>13</v>
      </c>
      <c r="E38" s="46" t="s">
        <v>4535</v>
      </c>
      <c r="F38" s="55" t="n">
        <v>32607</v>
      </c>
      <c r="G38" s="46" t="s">
        <v>4536</v>
      </c>
      <c r="H38" s="46" t="s">
        <v>2118</v>
      </c>
      <c r="I38" s="46" t="s">
        <v>4537</v>
      </c>
      <c r="J38" s="46"/>
      <c r="K38" s="46"/>
      <c r="L38" s="46"/>
      <c r="M38" s="46"/>
      <c r="N38" s="46"/>
      <c r="O38" s="49" t="s">
        <v>4538</v>
      </c>
      <c r="P38" s="49" t="s">
        <v>4332</v>
      </c>
      <c r="Q38" s="61" t="s">
        <v>4333</v>
      </c>
      <c r="R38" s="61" t="s">
        <v>4334</v>
      </c>
      <c r="S38" s="46" t="s">
        <v>4539</v>
      </c>
      <c r="T38" s="49" t="s">
        <v>4540</v>
      </c>
      <c r="U38" s="49" t="s">
        <v>259</v>
      </c>
      <c r="V38" s="61" t="s">
        <v>4541</v>
      </c>
      <c r="W38" s="61" t="s">
        <v>4542</v>
      </c>
      <c r="X38" s="46" t="s">
        <v>4543</v>
      </c>
      <c r="Y38" s="46" t="n">
        <v>2</v>
      </c>
      <c r="Z38" s="46" t="n">
        <v>4</v>
      </c>
      <c r="AA38" s="46" t="s">
        <v>671</v>
      </c>
      <c r="AB38" s="46" t="s">
        <v>4544</v>
      </c>
      <c r="AC38" s="46" t="s">
        <v>4545</v>
      </c>
      <c r="AD38" s="68" t="s">
        <v>657</v>
      </c>
      <c r="AE38" s="68" t="s">
        <v>4149</v>
      </c>
      <c r="AF38" s="68" t="s">
        <v>4182</v>
      </c>
      <c r="AG38" s="68"/>
      <c r="AH38" s="68"/>
      <c r="AI38" s="68"/>
      <c r="AJ38" s="68"/>
      <c r="AK38" s="68"/>
      <c r="AL38" s="68"/>
      <c r="AM38" s="68"/>
      <c r="AN38" s="68"/>
      <c r="AO38" s="68"/>
      <c r="AP38" s="68"/>
      <c r="AQ38" s="68"/>
      <c r="AR38" s="68"/>
      <c r="AS38" s="68"/>
      <c r="AT38" s="68"/>
      <c r="AU38" s="68"/>
      <c r="AV38" s="68"/>
      <c r="AW38" s="68"/>
      <c r="AX38" s="68"/>
    </row>
    <row r="39" customFormat="false" ht="55.5" hidden="false" customHeight="true" outlineLevel="0" collapsed="false">
      <c r="A39" s="67" t="n">
        <v>38</v>
      </c>
      <c r="B39" s="46" t="s">
        <v>169</v>
      </c>
      <c r="C39" s="46" t="s">
        <v>4546</v>
      </c>
      <c r="D39" s="46" t="s">
        <v>13</v>
      </c>
      <c r="E39" s="46" t="s">
        <v>4547</v>
      </c>
      <c r="F39" s="55" t="n">
        <v>29764</v>
      </c>
      <c r="G39" s="46" t="s">
        <v>4548</v>
      </c>
      <c r="H39" s="46" t="s">
        <v>2128</v>
      </c>
      <c r="I39" s="46" t="s">
        <v>4549</v>
      </c>
      <c r="J39" s="46"/>
      <c r="K39" s="46"/>
      <c r="L39" s="46"/>
      <c r="M39" s="46"/>
      <c r="N39" s="46"/>
      <c r="O39" s="49" t="s">
        <v>4550</v>
      </c>
      <c r="P39" s="49" t="s">
        <v>2897</v>
      </c>
      <c r="Q39" s="61" t="s">
        <v>4121</v>
      </c>
      <c r="R39" s="61" t="s">
        <v>4122</v>
      </c>
      <c r="S39" s="46" t="s">
        <v>4551</v>
      </c>
      <c r="T39" s="49" t="s">
        <v>4552</v>
      </c>
      <c r="U39" s="49" t="s">
        <v>4133</v>
      </c>
      <c r="V39" s="61" t="s">
        <v>4134</v>
      </c>
      <c r="W39" s="61" t="s">
        <v>4135</v>
      </c>
      <c r="X39" s="46" t="s">
        <v>4553</v>
      </c>
      <c r="Y39" s="46" t="n">
        <v>2</v>
      </c>
      <c r="Z39" s="46" t="n">
        <v>4</v>
      </c>
      <c r="AA39" s="46" t="s">
        <v>655</v>
      </c>
      <c r="AB39" s="46" t="s">
        <v>170</v>
      </c>
      <c r="AC39" s="46" t="s">
        <v>4554</v>
      </c>
      <c r="AD39" s="68" t="s">
        <v>657</v>
      </c>
      <c r="AE39" s="68" t="s">
        <v>4125</v>
      </c>
      <c r="AF39" s="68" t="s">
        <v>4555</v>
      </c>
      <c r="AG39" s="68"/>
      <c r="AH39" s="68"/>
      <c r="AI39" s="68"/>
      <c r="AJ39" s="68"/>
      <c r="AK39" s="68"/>
      <c r="AL39" s="68"/>
      <c r="AM39" s="68"/>
      <c r="AN39" s="68"/>
      <c r="AO39" s="68"/>
      <c r="AP39" s="68"/>
      <c r="AQ39" s="68"/>
      <c r="AR39" s="68"/>
      <c r="AS39" s="68"/>
      <c r="AT39" s="68"/>
      <c r="AU39" s="68"/>
      <c r="AV39" s="68"/>
      <c r="AW39" s="68"/>
      <c r="AX39" s="68"/>
    </row>
    <row r="40" customFormat="false" ht="55.5" hidden="false" customHeight="true" outlineLevel="0" collapsed="false">
      <c r="A40" s="67" t="n">
        <v>39</v>
      </c>
      <c r="B40" s="46" t="s">
        <v>174</v>
      </c>
      <c r="C40" s="46" t="s">
        <v>4556</v>
      </c>
      <c r="D40" s="46" t="s">
        <v>18</v>
      </c>
      <c r="E40" s="46" t="s">
        <v>4557</v>
      </c>
      <c r="F40" s="55" t="n">
        <v>32083</v>
      </c>
      <c r="G40" s="46" t="s">
        <v>4558</v>
      </c>
      <c r="H40" s="46" t="s">
        <v>2138</v>
      </c>
      <c r="I40" s="46" t="s">
        <v>4559</v>
      </c>
      <c r="J40" s="46" t="s">
        <v>4560</v>
      </c>
      <c r="K40" s="55" t="n">
        <v>31286</v>
      </c>
      <c r="L40" s="46" t="s">
        <v>4561</v>
      </c>
      <c r="M40" s="46"/>
      <c r="N40" s="46"/>
      <c r="O40" s="49" t="s">
        <v>4562</v>
      </c>
      <c r="P40" s="49" t="s">
        <v>2897</v>
      </c>
      <c r="Q40" s="61" t="s">
        <v>4121</v>
      </c>
      <c r="R40" s="61" t="s">
        <v>4122</v>
      </c>
      <c r="S40" s="46" t="s">
        <v>4563</v>
      </c>
      <c r="T40" s="49" t="s">
        <v>15</v>
      </c>
      <c r="U40" s="49" t="s">
        <v>15</v>
      </c>
      <c r="V40" s="61" t="s">
        <v>15</v>
      </c>
      <c r="W40" s="61" t="s">
        <v>15</v>
      </c>
      <c r="X40" s="46" t="s">
        <v>15</v>
      </c>
      <c r="Y40" s="46" t="n">
        <v>1</v>
      </c>
      <c r="Z40" s="46" t="n">
        <v>6</v>
      </c>
      <c r="AA40" s="46" t="s">
        <v>655</v>
      </c>
      <c r="AB40" s="46" t="s">
        <v>176</v>
      </c>
      <c r="AC40" s="46" t="s">
        <v>4564</v>
      </c>
      <c r="AD40" s="68" t="s">
        <v>657</v>
      </c>
      <c r="AE40" s="68" t="s">
        <v>4149</v>
      </c>
      <c r="AF40" s="68" t="s">
        <v>4182</v>
      </c>
      <c r="AG40" s="68"/>
      <c r="AH40" s="68"/>
      <c r="AI40" s="68"/>
      <c r="AJ40" s="68"/>
      <c r="AK40" s="68"/>
      <c r="AL40" s="68"/>
      <c r="AM40" s="68"/>
      <c r="AN40" s="68"/>
      <c r="AO40" s="68"/>
      <c r="AP40" s="68"/>
      <c r="AQ40" s="68"/>
      <c r="AR40" s="68"/>
      <c r="AS40" s="68"/>
      <c r="AT40" s="68"/>
      <c r="AU40" s="68"/>
      <c r="AV40" s="68"/>
      <c r="AW40" s="68"/>
      <c r="AX40" s="68"/>
    </row>
    <row r="41" customFormat="false" ht="69.75" hidden="false" customHeight="true" outlineLevel="0" collapsed="false">
      <c r="A41" s="67" t="n">
        <v>40</v>
      </c>
      <c r="B41" s="46" t="s">
        <v>180</v>
      </c>
      <c r="C41" s="46" t="s">
        <v>4565</v>
      </c>
      <c r="D41" s="46" t="s">
        <v>13</v>
      </c>
      <c r="E41" s="46" t="s">
        <v>4566</v>
      </c>
      <c r="F41" s="55" t="n">
        <v>33109</v>
      </c>
      <c r="G41" s="46" t="s">
        <v>4567</v>
      </c>
      <c r="H41" s="46" t="s">
        <v>2147</v>
      </c>
      <c r="I41" s="46" t="s">
        <v>4568</v>
      </c>
      <c r="J41" s="46"/>
      <c r="K41" s="46"/>
      <c r="L41" s="46"/>
      <c r="M41" s="46"/>
      <c r="N41" s="46"/>
      <c r="O41" s="49" t="s">
        <v>4569</v>
      </c>
      <c r="P41" s="49" t="s">
        <v>2897</v>
      </c>
      <c r="Q41" s="61" t="s">
        <v>4121</v>
      </c>
      <c r="R41" s="61" t="s">
        <v>4122</v>
      </c>
      <c r="S41" s="46" t="s">
        <v>4570</v>
      </c>
      <c r="T41" s="49" t="s">
        <v>4571</v>
      </c>
      <c r="U41" s="49" t="s">
        <v>4572</v>
      </c>
      <c r="V41" s="61" t="s">
        <v>4573</v>
      </c>
      <c r="W41" s="61" t="s">
        <v>4574</v>
      </c>
      <c r="X41" s="46" t="s">
        <v>4575</v>
      </c>
      <c r="Y41" s="46" t="n">
        <v>2</v>
      </c>
      <c r="Z41" s="46" t="n">
        <v>8</v>
      </c>
      <c r="AA41" s="46" t="s">
        <v>671</v>
      </c>
      <c r="AB41" s="46" t="s">
        <v>4576</v>
      </c>
      <c r="AC41" s="46" t="s">
        <v>4577</v>
      </c>
      <c r="AD41" s="68" t="s">
        <v>657</v>
      </c>
      <c r="AE41" s="68" t="s">
        <v>4397</v>
      </c>
      <c r="AF41" s="68" t="s">
        <v>4578</v>
      </c>
      <c r="AG41" s="68"/>
      <c r="AH41" s="68"/>
      <c r="AI41" s="68"/>
      <c r="AJ41" s="68"/>
      <c r="AK41" s="68"/>
      <c r="AL41" s="68"/>
      <c r="AM41" s="68"/>
      <c r="AN41" s="68"/>
      <c r="AO41" s="68"/>
      <c r="AP41" s="68"/>
      <c r="AQ41" s="68"/>
      <c r="AR41" s="68"/>
      <c r="AS41" s="68"/>
      <c r="AT41" s="68"/>
      <c r="AU41" s="68"/>
      <c r="AV41" s="68"/>
      <c r="AW41" s="68"/>
      <c r="AX41" s="68"/>
    </row>
    <row r="42" customFormat="false" ht="69.75" hidden="false" customHeight="true" outlineLevel="0" collapsed="false">
      <c r="A42" s="67" t="n">
        <v>41</v>
      </c>
      <c r="B42" s="46" t="s">
        <v>185</v>
      </c>
      <c r="C42" s="46" t="s">
        <v>4579</v>
      </c>
      <c r="D42" s="46" t="s">
        <v>18</v>
      </c>
      <c r="E42" s="46" t="s">
        <v>4580</v>
      </c>
      <c r="F42" s="55" t="n">
        <v>26317</v>
      </c>
      <c r="G42" s="46" t="s">
        <v>4581</v>
      </c>
      <c r="H42" s="46" t="s">
        <v>2159</v>
      </c>
      <c r="I42" s="46" t="s">
        <v>4582</v>
      </c>
      <c r="J42" s="46" t="s">
        <v>4583</v>
      </c>
      <c r="K42" s="57" t="n">
        <v>26280</v>
      </c>
      <c r="L42" s="46" t="s">
        <v>4584</v>
      </c>
      <c r="M42" s="46"/>
      <c r="N42" s="46"/>
      <c r="O42" s="49" t="s">
        <v>4585</v>
      </c>
      <c r="P42" s="49" t="s">
        <v>1060</v>
      </c>
      <c r="Q42" s="61" t="s">
        <v>4586</v>
      </c>
      <c r="R42" s="61" t="s">
        <v>4106</v>
      </c>
      <c r="S42" s="46" t="s">
        <v>4587</v>
      </c>
      <c r="T42" s="49" t="s">
        <v>15</v>
      </c>
      <c r="U42" s="49" t="s">
        <v>15</v>
      </c>
      <c r="V42" s="61" t="s">
        <v>15</v>
      </c>
      <c r="W42" s="61" t="s">
        <v>15</v>
      </c>
      <c r="X42" s="46" t="s">
        <v>15</v>
      </c>
      <c r="Y42" s="46" t="n">
        <v>1</v>
      </c>
      <c r="Z42" s="46" t="n">
        <v>5</v>
      </c>
      <c r="AA42" s="46" t="s">
        <v>671</v>
      </c>
      <c r="AB42" s="46" t="s">
        <v>186</v>
      </c>
      <c r="AC42" s="46" t="s">
        <v>4588</v>
      </c>
      <c r="AD42" s="68" t="s">
        <v>657</v>
      </c>
      <c r="AE42" s="68" t="s">
        <v>4589</v>
      </c>
      <c r="AF42" s="68" t="s">
        <v>4589</v>
      </c>
      <c r="AG42" s="68"/>
      <c r="AH42" s="68"/>
      <c r="AI42" s="68"/>
      <c r="AJ42" s="68"/>
      <c r="AK42" s="68"/>
      <c r="AL42" s="68"/>
      <c r="AM42" s="68"/>
      <c r="AN42" s="68"/>
      <c r="AO42" s="68"/>
      <c r="AP42" s="68"/>
      <c r="AQ42" s="68"/>
      <c r="AR42" s="68"/>
      <c r="AS42" s="68"/>
      <c r="AT42" s="68"/>
      <c r="AU42" s="68"/>
      <c r="AV42" s="68"/>
      <c r="AW42" s="68"/>
      <c r="AX42" s="68"/>
    </row>
    <row r="43" customFormat="false" ht="55.5" hidden="false" customHeight="true" outlineLevel="0" collapsed="false">
      <c r="A43" s="67" t="n">
        <v>42</v>
      </c>
      <c r="B43" s="46" t="s">
        <v>189</v>
      </c>
      <c r="C43" s="46" t="s">
        <v>4590</v>
      </c>
      <c r="D43" s="46" t="s">
        <v>13</v>
      </c>
      <c r="E43" s="46" t="s">
        <v>4591</v>
      </c>
      <c r="F43" s="57" t="n">
        <v>30619</v>
      </c>
      <c r="G43" s="46" t="s">
        <v>4592</v>
      </c>
      <c r="H43" s="46"/>
      <c r="I43" s="46" t="s">
        <v>4593</v>
      </c>
      <c r="J43" s="46"/>
      <c r="K43" s="46"/>
      <c r="L43" s="46"/>
      <c r="M43" s="46"/>
      <c r="N43" s="46"/>
      <c r="O43" s="49" t="s">
        <v>4594</v>
      </c>
      <c r="P43" s="49" t="s">
        <v>4270</v>
      </c>
      <c r="Q43" s="61" t="s">
        <v>4271</v>
      </c>
      <c r="R43" s="61" t="s">
        <v>4272</v>
      </c>
      <c r="S43" s="46" t="s">
        <v>4595</v>
      </c>
      <c r="T43" s="49" t="s">
        <v>15</v>
      </c>
      <c r="U43" s="49" t="s">
        <v>15</v>
      </c>
      <c r="V43" s="61" t="s">
        <v>15</v>
      </c>
      <c r="W43" s="61" t="s">
        <v>15</v>
      </c>
      <c r="X43" s="46" t="s">
        <v>15</v>
      </c>
      <c r="Y43" s="46" t="n">
        <v>1</v>
      </c>
      <c r="Z43" s="46" t="n">
        <v>6</v>
      </c>
      <c r="AA43" s="46" t="s">
        <v>671</v>
      </c>
      <c r="AB43" s="46" t="s">
        <v>4596</v>
      </c>
      <c r="AC43" s="46" t="s">
        <v>4597</v>
      </c>
      <c r="AD43" s="68" t="s">
        <v>657</v>
      </c>
      <c r="AE43" s="68" t="s">
        <v>4598</v>
      </c>
      <c r="AF43" s="68" t="s">
        <v>4598</v>
      </c>
      <c r="AG43" s="68"/>
      <c r="AH43" s="68"/>
      <c r="AI43" s="68"/>
      <c r="AJ43" s="68"/>
      <c r="AK43" s="68"/>
      <c r="AL43" s="68"/>
      <c r="AM43" s="68"/>
      <c r="AN43" s="68"/>
      <c r="AO43" s="68"/>
      <c r="AP43" s="68"/>
      <c r="AQ43" s="68"/>
      <c r="AR43" s="68"/>
      <c r="AS43" s="68"/>
      <c r="AT43" s="68"/>
      <c r="AU43" s="68"/>
      <c r="AV43" s="68"/>
      <c r="AW43" s="68"/>
      <c r="AX43" s="68"/>
    </row>
    <row r="44" customFormat="false" ht="55.5" hidden="false" customHeight="true" outlineLevel="0" collapsed="false">
      <c r="A44" s="67" t="n">
        <v>43</v>
      </c>
      <c r="B44" s="46" t="s">
        <v>193</v>
      </c>
      <c r="C44" s="46" t="s">
        <v>4599</v>
      </c>
      <c r="D44" s="46" t="s">
        <v>18</v>
      </c>
      <c r="E44" s="46" t="s">
        <v>4600</v>
      </c>
      <c r="F44" s="55" t="n">
        <v>28199</v>
      </c>
      <c r="G44" s="46" t="s">
        <v>4601</v>
      </c>
      <c r="H44" s="46" t="s">
        <v>2188</v>
      </c>
      <c r="I44" s="46" t="s">
        <v>4602</v>
      </c>
      <c r="J44" s="46" t="s">
        <v>4603</v>
      </c>
      <c r="K44" s="55" t="n">
        <v>28302</v>
      </c>
      <c r="L44" s="46" t="s">
        <v>4604</v>
      </c>
      <c r="M44" s="46"/>
      <c r="N44" s="46"/>
      <c r="O44" s="49" t="s">
        <v>4605</v>
      </c>
      <c r="P44" s="49" t="s">
        <v>4270</v>
      </c>
      <c r="Q44" s="61" t="s">
        <v>4271</v>
      </c>
      <c r="R44" s="61" t="s">
        <v>4272</v>
      </c>
      <c r="S44" s="46" t="s">
        <v>4606</v>
      </c>
      <c r="T44" s="49" t="s">
        <v>15</v>
      </c>
      <c r="U44" s="49" t="s">
        <v>15</v>
      </c>
      <c r="V44" s="61" t="s">
        <v>15</v>
      </c>
      <c r="W44" s="61" t="s">
        <v>15</v>
      </c>
      <c r="X44" s="46" t="s">
        <v>15</v>
      </c>
      <c r="Y44" s="46" t="n">
        <v>1</v>
      </c>
      <c r="Z44" s="46" t="n">
        <v>8</v>
      </c>
      <c r="AA44" s="46" t="s">
        <v>671</v>
      </c>
      <c r="AB44" s="46" t="s">
        <v>194</v>
      </c>
      <c r="AC44" s="46" t="s">
        <v>4607</v>
      </c>
      <c r="AD44" s="68" t="s">
        <v>657</v>
      </c>
      <c r="AE44" s="68" t="s">
        <v>4608</v>
      </c>
      <c r="AF44" s="68" t="s">
        <v>4609</v>
      </c>
      <c r="AG44" s="68"/>
      <c r="AH44" s="68"/>
      <c r="AI44" s="68"/>
      <c r="AJ44" s="68"/>
      <c r="AK44" s="68"/>
      <c r="AL44" s="68"/>
      <c r="AM44" s="68"/>
      <c r="AN44" s="68"/>
      <c r="AO44" s="68"/>
      <c r="AP44" s="68"/>
      <c r="AQ44" s="68"/>
      <c r="AR44" s="68"/>
      <c r="AS44" s="68"/>
      <c r="AT44" s="68"/>
      <c r="AU44" s="68"/>
      <c r="AV44" s="68"/>
      <c r="AW44" s="68"/>
      <c r="AX44" s="68"/>
    </row>
    <row r="45" customFormat="false" ht="55.5" hidden="false" customHeight="true" outlineLevel="0" collapsed="false">
      <c r="A45" s="67" t="n">
        <v>44</v>
      </c>
      <c r="B45" s="46" t="s">
        <v>197</v>
      </c>
      <c r="C45" s="46" t="s">
        <v>4610</v>
      </c>
      <c r="D45" s="46" t="s">
        <v>18</v>
      </c>
      <c r="E45" s="46" t="s">
        <v>4611</v>
      </c>
      <c r="F45" s="55" t="n">
        <v>27248</v>
      </c>
      <c r="G45" s="46" t="s">
        <v>4612</v>
      </c>
      <c r="H45" s="46" t="s">
        <v>2202</v>
      </c>
      <c r="I45" s="46" t="s">
        <v>4613</v>
      </c>
      <c r="J45" s="46" t="s">
        <v>4614</v>
      </c>
      <c r="K45" s="55" t="n">
        <v>26157</v>
      </c>
      <c r="L45" s="46" t="s">
        <v>4615</v>
      </c>
      <c r="M45" s="46" t="s">
        <v>2206</v>
      </c>
      <c r="N45" s="46"/>
      <c r="O45" s="49" t="s">
        <v>4616</v>
      </c>
      <c r="P45" s="49" t="s">
        <v>2897</v>
      </c>
      <c r="Q45" s="61" t="s">
        <v>4121</v>
      </c>
      <c r="R45" s="61" t="s">
        <v>4122</v>
      </c>
      <c r="S45" s="46" t="s">
        <v>4617</v>
      </c>
      <c r="T45" s="49" t="s">
        <v>15</v>
      </c>
      <c r="U45" s="49" t="s">
        <v>15</v>
      </c>
      <c r="V45" s="61" t="s">
        <v>15</v>
      </c>
      <c r="W45" s="61" t="s">
        <v>15</v>
      </c>
      <c r="X45" s="46" t="s">
        <v>15</v>
      </c>
      <c r="Y45" s="46" t="n">
        <v>1</v>
      </c>
      <c r="Z45" s="46" t="n">
        <v>7</v>
      </c>
      <c r="AA45" s="46" t="s">
        <v>655</v>
      </c>
      <c r="AB45" s="46" t="s">
        <v>198</v>
      </c>
      <c r="AC45" s="46" t="s">
        <v>4618</v>
      </c>
      <c r="AD45" s="68" t="s">
        <v>657</v>
      </c>
      <c r="AE45" s="68" t="s">
        <v>4350</v>
      </c>
      <c r="AF45" s="68" t="s">
        <v>4619</v>
      </c>
      <c r="AG45" s="68"/>
      <c r="AH45" s="68"/>
      <c r="AI45" s="68"/>
      <c r="AJ45" s="68"/>
      <c r="AK45" s="68"/>
      <c r="AL45" s="68"/>
      <c r="AM45" s="68"/>
      <c r="AN45" s="68"/>
      <c r="AO45" s="68"/>
      <c r="AP45" s="68"/>
      <c r="AQ45" s="68"/>
      <c r="AR45" s="68"/>
      <c r="AS45" s="68"/>
      <c r="AT45" s="68"/>
      <c r="AU45" s="68"/>
      <c r="AV45" s="68"/>
      <c r="AW45" s="68"/>
      <c r="AX45" s="68"/>
    </row>
    <row r="46" customFormat="false" ht="55.5" hidden="false" customHeight="true" outlineLevel="0" collapsed="false">
      <c r="A46" s="67" t="n">
        <v>45</v>
      </c>
      <c r="B46" s="46" t="s">
        <v>201</v>
      </c>
      <c r="C46" s="46" t="s">
        <v>4620</v>
      </c>
      <c r="D46" s="46" t="s">
        <v>13</v>
      </c>
      <c r="E46" s="46" t="s">
        <v>4621</v>
      </c>
      <c r="F46" s="55" t="n">
        <v>32194</v>
      </c>
      <c r="G46" s="46" t="s">
        <v>4622</v>
      </c>
      <c r="H46" s="46"/>
      <c r="I46" s="46" t="s">
        <v>4623</v>
      </c>
      <c r="J46" s="46"/>
      <c r="K46" s="46"/>
      <c r="L46" s="46"/>
      <c r="M46" s="46"/>
      <c r="N46" s="46"/>
      <c r="O46" s="49" t="s">
        <v>4624</v>
      </c>
      <c r="P46" s="49" t="s">
        <v>4133</v>
      </c>
      <c r="Q46" s="61" t="s">
        <v>4134</v>
      </c>
      <c r="R46" s="61" t="s">
        <v>4135</v>
      </c>
      <c r="S46" s="46" t="s">
        <v>4625</v>
      </c>
      <c r="T46" s="49" t="s">
        <v>15</v>
      </c>
      <c r="U46" s="49" t="s">
        <v>15</v>
      </c>
      <c r="V46" s="61" t="s">
        <v>15</v>
      </c>
      <c r="W46" s="61" t="s">
        <v>15</v>
      </c>
      <c r="X46" s="46" t="s">
        <v>15</v>
      </c>
      <c r="Y46" s="46" t="n">
        <v>1</v>
      </c>
      <c r="Z46" s="46" t="n">
        <v>6</v>
      </c>
      <c r="AA46" s="46" t="s">
        <v>671</v>
      </c>
      <c r="AB46" s="46" t="s">
        <v>4626</v>
      </c>
      <c r="AC46" s="46" t="s">
        <v>4627</v>
      </c>
      <c r="AD46" s="68" t="s">
        <v>657</v>
      </c>
      <c r="AE46" s="68" t="s">
        <v>4138</v>
      </c>
      <c r="AF46" s="68" t="s">
        <v>4139</v>
      </c>
      <c r="AG46" s="68"/>
      <c r="AH46" s="68"/>
      <c r="AI46" s="68"/>
      <c r="AJ46" s="68"/>
      <c r="AK46" s="68"/>
      <c r="AL46" s="68"/>
      <c r="AM46" s="68"/>
      <c r="AN46" s="68"/>
      <c r="AO46" s="68"/>
      <c r="AP46" s="68"/>
      <c r="AQ46" s="68"/>
      <c r="AR46" s="68"/>
      <c r="AS46" s="68"/>
      <c r="AT46" s="68"/>
      <c r="AU46" s="68"/>
      <c r="AV46" s="68"/>
      <c r="AW46" s="68"/>
      <c r="AX46" s="68"/>
    </row>
    <row r="47" customFormat="false" ht="69.75" hidden="false" customHeight="true" outlineLevel="0" collapsed="false">
      <c r="A47" s="67" t="n">
        <v>46</v>
      </c>
      <c r="B47" s="46" t="s">
        <v>205</v>
      </c>
      <c r="C47" s="46" t="s">
        <v>4628</v>
      </c>
      <c r="D47" s="46" t="s">
        <v>18</v>
      </c>
      <c r="E47" s="46" t="s">
        <v>4629</v>
      </c>
      <c r="F47" s="55" t="n">
        <v>19125</v>
      </c>
      <c r="G47" s="46" t="s">
        <v>4630</v>
      </c>
      <c r="H47" s="46"/>
      <c r="I47" s="46" t="s">
        <v>4631</v>
      </c>
      <c r="J47" s="46" t="s">
        <v>4632</v>
      </c>
      <c r="K47" s="57" t="n">
        <v>23310</v>
      </c>
      <c r="L47" s="46" t="s">
        <v>4633</v>
      </c>
      <c r="M47" s="46"/>
      <c r="N47" s="46"/>
      <c r="O47" s="49" t="s">
        <v>4634</v>
      </c>
      <c r="P47" s="49" t="s">
        <v>4166</v>
      </c>
      <c r="Q47" s="61" t="s">
        <v>4167</v>
      </c>
      <c r="R47" s="61" t="s">
        <v>4106</v>
      </c>
      <c r="S47" s="46" t="s">
        <v>4635</v>
      </c>
      <c r="T47" s="49" t="s">
        <v>15</v>
      </c>
      <c r="U47" s="49" t="s">
        <v>15</v>
      </c>
      <c r="V47" s="61" t="s">
        <v>15</v>
      </c>
      <c r="W47" s="61" t="s">
        <v>15</v>
      </c>
      <c r="X47" s="46" t="s">
        <v>15</v>
      </c>
      <c r="Y47" s="46" t="n">
        <v>1</v>
      </c>
      <c r="Z47" s="46" t="n">
        <v>7</v>
      </c>
      <c r="AA47" s="46" t="s">
        <v>671</v>
      </c>
      <c r="AB47" s="46" t="s">
        <v>206</v>
      </c>
      <c r="AC47" s="46" t="s">
        <v>4636</v>
      </c>
      <c r="AD47" s="68" t="s">
        <v>657</v>
      </c>
      <c r="AE47" s="68" t="s">
        <v>4149</v>
      </c>
      <c r="AF47" s="68" t="s">
        <v>4637</v>
      </c>
      <c r="AG47" s="68"/>
      <c r="AH47" s="68"/>
      <c r="AI47" s="68"/>
      <c r="AJ47" s="68"/>
      <c r="AK47" s="68"/>
      <c r="AL47" s="68"/>
      <c r="AM47" s="68"/>
      <c r="AN47" s="68"/>
      <c r="AO47" s="68"/>
      <c r="AP47" s="68"/>
      <c r="AQ47" s="68"/>
      <c r="AR47" s="68"/>
      <c r="AS47" s="68"/>
      <c r="AT47" s="68"/>
      <c r="AU47" s="68"/>
      <c r="AV47" s="68"/>
      <c r="AW47" s="68"/>
      <c r="AX47" s="68"/>
    </row>
    <row r="48" customFormat="false" ht="69.75" hidden="false" customHeight="true" outlineLevel="0" collapsed="false">
      <c r="A48" s="67" t="n">
        <v>47</v>
      </c>
      <c r="B48" s="46" t="s">
        <v>209</v>
      </c>
      <c r="C48" s="46" t="s">
        <v>4638</v>
      </c>
      <c r="D48" s="46" t="s">
        <v>18</v>
      </c>
      <c r="E48" s="46" t="s">
        <v>4639</v>
      </c>
      <c r="F48" s="55" t="n">
        <v>31660</v>
      </c>
      <c r="G48" s="46" t="s">
        <v>4640</v>
      </c>
      <c r="H48" s="46" t="s">
        <v>2234</v>
      </c>
      <c r="I48" s="46" t="s">
        <v>4641</v>
      </c>
      <c r="J48" s="46" t="s">
        <v>4642</v>
      </c>
      <c r="K48" s="55" t="n">
        <v>32279</v>
      </c>
      <c r="L48" s="46" t="s">
        <v>4643</v>
      </c>
      <c r="M48" s="46"/>
      <c r="N48" s="46" t="s">
        <v>1735</v>
      </c>
      <c r="O48" s="49" t="s">
        <v>4644</v>
      </c>
      <c r="P48" s="49" t="s">
        <v>212</v>
      </c>
      <c r="Q48" s="61" t="s">
        <v>4645</v>
      </c>
      <c r="R48" s="61" t="s">
        <v>4106</v>
      </c>
      <c r="S48" s="46" t="s">
        <v>4646</v>
      </c>
      <c r="T48" s="49" t="s">
        <v>15</v>
      </c>
      <c r="U48" s="49" t="s">
        <v>15</v>
      </c>
      <c r="V48" s="61" t="s">
        <v>15</v>
      </c>
      <c r="W48" s="61" t="s">
        <v>15</v>
      </c>
      <c r="X48" s="46" t="s">
        <v>15</v>
      </c>
      <c r="Y48" s="46" t="n">
        <v>1</v>
      </c>
      <c r="Z48" s="46" t="n">
        <v>6</v>
      </c>
      <c r="AA48" s="46" t="s">
        <v>671</v>
      </c>
      <c r="AB48" s="46" t="s">
        <v>211</v>
      </c>
      <c r="AC48" s="46" t="s">
        <v>4647</v>
      </c>
      <c r="AD48" s="68" t="s">
        <v>657</v>
      </c>
      <c r="AE48" s="68" t="s">
        <v>4648</v>
      </c>
      <c r="AF48" s="68" t="s">
        <v>4648</v>
      </c>
      <c r="AG48" s="68"/>
      <c r="AH48" s="68"/>
      <c r="AI48" s="68" t="s">
        <v>4649</v>
      </c>
      <c r="AJ48" s="68" t="s">
        <v>1135</v>
      </c>
      <c r="AK48" s="68" t="s">
        <v>1135</v>
      </c>
      <c r="AL48" s="70" t="n">
        <v>44302</v>
      </c>
      <c r="AM48" s="68" t="n">
        <v>5</v>
      </c>
      <c r="AN48" s="68" t="s">
        <v>4650</v>
      </c>
      <c r="AO48" s="68" t="s">
        <v>1137</v>
      </c>
      <c r="AP48" s="68" t="s">
        <v>4651</v>
      </c>
      <c r="AQ48" s="68"/>
      <c r="AR48" s="68"/>
      <c r="AS48" s="68"/>
      <c r="AT48" s="68"/>
      <c r="AU48" s="68"/>
      <c r="AV48" s="68"/>
      <c r="AW48" s="68"/>
      <c r="AX48" s="68"/>
    </row>
    <row r="49" customFormat="false" ht="55.5" hidden="false" customHeight="true" outlineLevel="0" collapsed="false">
      <c r="A49" s="67" t="n">
        <v>48</v>
      </c>
      <c r="B49" s="46" t="s">
        <v>214</v>
      </c>
      <c r="C49" s="46" t="s">
        <v>4652</v>
      </c>
      <c r="D49" s="46" t="s">
        <v>18</v>
      </c>
      <c r="E49" s="46" t="s">
        <v>4653</v>
      </c>
      <c r="F49" s="55" t="n">
        <v>30067</v>
      </c>
      <c r="G49" s="46" t="s">
        <v>4654</v>
      </c>
      <c r="H49" s="46" t="s">
        <v>2252</v>
      </c>
      <c r="I49" s="46" t="s">
        <v>4655</v>
      </c>
      <c r="J49" s="46" t="s">
        <v>4656</v>
      </c>
      <c r="K49" s="55" t="n">
        <v>29724</v>
      </c>
      <c r="L49" s="46" t="s">
        <v>4657</v>
      </c>
      <c r="M49" s="46"/>
      <c r="N49" s="46"/>
      <c r="O49" s="49" t="s">
        <v>4658</v>
      </c>
      <c r="P49" s="49" t="s">
        <v>2897</v>
      </c>
      <c r="Q49" s="61" t="s">
        <v>4121</v>
      </c>
      <c r="R49" s="61" t="s">
        <v>4122</v>
      </c>
      <c r="S49" s="46" t="s">
        <v>4659</v>
      </c>
      <c r="T49" s="49" t="s">
        <v>15</v>
      </c>
      <c r="U49" s="49" t="s">
        <v>15</v>
      </c>
      <c r="V49" s="61" t="s">
        <v>15</v>
      </c>
      <c r="W49" s="61" t="s">
        <v>15</v>
      </c>
      <c r="X49" s="46" t="s">
        <v>15</v>
      </c>
      <c r="Y49" s="46" t="n">
        <v>1</v>
      </c>
      <c r="Z49" s="46" t="n">
        <v>3</v>
      </c>
      <c r="AA49" s="46" t="s">
        <v>671</v>
      </c>
      <c r="AB49" s="46" t="s">
        <v>215</v>
      </c>
      <c r="AC49" s="46" t="s">
        <v>4660</v>
      </c>
      <c r="AD49" s="68" t="s">
        <v>657</v>
      </c>
      <c r="AE49" s="68" t="s">
        <v>4661</v>
      </c>
      <c r="AF49" s="68" t="s">
        <v>4661</v>
      </c>
      <c r="AG49" s="68"/>
      <c r="AH49" s="68"/>
      <c r="AI49" s="68"/>
      <c r="AJ49" s="68"/>
      <c r="AK49" s="68"/>
      <c r="AL49" s="68"/>
      <c r="AM49" s="68"/>
      <c r="AN49" s="68"/>
      <c r="AO49" s="68"/>
      <c r="AP49" s="68"/>
      <c r="AQ49" s="68"/>
      <c r="AR49" s="68"/>
      <c r="AS49" s="68"/>
      <c r="AT49" s="68"/>
      <c r="AU49" s="68"/>
      <c r="AV49" s="68"/>
      <c r="AW49" s="68"/>
      <c r="AX49" s="68"/>
    </row>
    <row r="50" customFormat="false" ht="69.75" hidden="false" customHeight="true" outlineLevel="0" collapsed="false">
      <c r="A50" s="67" t="n">
        <v>49</v>
      </c>
      <c r="B50" s="46" t="s">
        <v>218</v>
      </c>
      <c r="C50" s="46" t="s">
        <v>4662</v>
      </c>
      <c r="D50" s="46" t="s">
        <v>18</v>
      </c>
      <c r="E50" s="46" t="s">
        <v>4663</v>
      </c>
      <c r="F50" s="55" t="n">
        <v>32707</v>
      </c>
      <c r="G50" s="46" t="s">
        <v>4664</v>
      </c>
      <c r="H50" s="46" t="s">
        <v>2267</v>
      </c>
      <c r="I50" s="46" t="s">
        <v>4665</v>
      </c>
      <c r="J50" s="46" t="s">
        <v>4666</v>
      </c>
      <c r="K50" s="55" t="n">
        <v>33656</v>
      </c>
      <c r="L50" s="46" t="s">
        <v>4667</v>
      </c>
      <c r="M50" s="46" t="s">
        <v>2271</v>
      </c>
      <c r="N50" s="46"/>
      <c r="O50" s="49" t="s">
        <v>4668</v>
      </c>
      <c r="P50" s="49" t="s">
        <v>4346</v>
      </c>
      <c r="Q50" s="61" t="s">
        <v>4347</v>
      </c>
      <c r="R50" s="61" t="s">
        <v>4106</v>
      </c>
      <c r="S50" s="46" t="s">
        <v>4669</v>
      </c>
      <c r="T50" s="49" t="s">
        <v>4670</v>
      </c>
      <c r="U50" s="49" t="s">
        <v>259</v>
      </c>
      <c r="V50" s="61" t="s">
        <v>4671</v>
      </c>
      <c r="W50" s="61" t="s">
        <v>4672</v>
      </c>
      <c r="X50" s="46" t="s">
        <v>4673</v>
      </c>
      <c r="Y50" s="46" t="n">
        <v>2</v>
      </c>
      <c r="Z50" s="46" t="n">
        <v>6</v>
      </c>
      <c r="AA50" s="46" t="s">
        <v>671</v>
      </c>
      <c r="AB50" s="46" t="s">
        <v>220</v>
      </c>
      <c r="AC50" s="46" t="s">
        <v>4674</v>
      </c>
      <c r="AD50" s="68" t="s">
        <v>657</v>
      </c>
      <c r="AE50" s="68" t="s">
        <v>4138</v>
      </c>
      <c r="AF50" s="68" t="s">
        <v>4139</v>
      </c>
      <c r="AG50" s="68"/>
      <c r="AH50" s="68"/>
      <c r="AI50" s="68"/>
      <c r="AJ50" s="68"/>
      <c r="AK50" s="68"/>
      <c r="AL50" s="68"/>
      <c r="AM50" s="68"/>
      <c r="AN50" s="68"/>
      <c r="AO50" s="68"/>
      <c r="AP50" s="68"/>
      <c r="AQ50" s="68"/>
      <c r="AR50" s="68"/>
      <c r="AS50" s="68"/>
      <c r="AT50" s="68"/>
      <c r="AU50" s="68"/>
      <c r="AV50" s="68"/>
      <c r="AW50" s="68"/>
      <c r="AX50" s="68"/>
    </row>
    <row r="51" customFormat="false" ht="69.75" hidden="false" customHeight="true" outlineLevel="0" collapsed="false">
      <c r="A51" s="67" t="n">
        <v>50</v>
      </c>
      <c r="B51" s="46" t="s">
        <v>223</v>
      </c>
      <c r="C51" s="46" t="s">
        <v>4675</v>
      </c>
      <c r="D51" s="46" t="s">
        <v>18</v>
      </c>
      <c r="E51" s="46" t="s">
        <v>4676</v>
      </c>
      <c r="F51" s="55" t="n">
        <v>33978</v>
      </c>
      <c r="G51" s="46" t="s">
        <v>4677</v>
      </c>
      <c r="H51" s="46" t="s">
        <v>2280</v>
      </c>
      <c r="I51" s="46" t="s">
        <v>4678</v>
      </c>
      <c r="J51" s="46" t="s">
        <v>4679</v>
      </c>
      <c r="K51" s="55" t="n">
        <v>31842</v>
      </c>
      <c r="L51" s="46" t="s">
        <v>4680</v>
      </c>
      <c r="M51" s="46"/>
      <c r="N51" s="46" t="s">
        <v>1735</v>
      </c>
      <c r="O51" s="49" t="s">
        <v>4681</v>
      </c>
      <c r="P51" s="49" t="s">
        <v>2897</v>
      </c>
      <c r="Q51" s="61" t="s">
        <v>4121</v>
      </c>
      <c r="R51" s="61" t="s">
        <v>4122</v>
      </c>
      <c r="S51" s="46" t="s">
        <v>4682</v>
      </c>
      <c r="T51" s="49" t="s">
        <v>15</v>
      </c>
      <c r="U51" s="49" t="s">
        <v>15</v>
      </c>
      <c r="V51" s="61" t="s">
        <v>15</v>
      </c>
      <c r="W51" s="61" t="s">
        <v>15</v>
      </c>
      <c r="X51" s="46" t="s">
        <v>15</v>
      </c>
      <c r="Y51" s="46" t="n">
        <v>1</v>
      </c>
      <c r="Z51" s="46" t="n">
        <v>3</v>
      </c>
      <c r="AA51" s="46" t="s">
        <v>671</v>
      </c>
      <c r="AB51" s="46" t="s">
        <v>225</v>
      </c>
      <c r="AC51" s="46" t="s">
        <v>4683</v>
      </c>
      <c r="AD51" s="68" t="s">
        <v>657</v>
      </c>
      <c r="AE51" s="68" t="s">
        <v>4684</v>
      </c>
      <c r="AF51" s="68" t="s">
        <v>4685</v>
      </c>
      <c r="AG51" s="68"/>
      <c r="AH51" s="68"/>
      <c r="AI51" s="68" t="s">
        <v>4686</v>
      </c>
      <c r="AJ51" s="68" t="s">
        <v>747</v>
      </c>
      <c r="AK51" s="68" t="s">
        <v>746</v>
      </c>
      <c r="AL51" s="70" t="n">
        <v>40088</v>
      </c>
      <c r="AM51" s="68" t="n">
        <v>17</v>
      </c>
      <c r="AN51" s="68" t="s">
        <v>4687</v>
      </c>
      <c r="AO51" s="68" t="s">
        <v>1165</v>
      </c>
      <c r="AP51" s="68" t="s">
        <v>4688</v>
      </c>
      <c r="AQ51" s="68"/>
      <c r="AR51" s="68"/>
      <c r="AS51" s="68"/>
      <c r="AT51" s="68"/>
      <c r="AU51" s="68"/>
      <c r="AV51" s="68"/>
      <c r="AW51" s="68"/>
      <c r="AX51" s="68"/>
    </row>
    <row r="52" customFormat="false" ht="55.5" hidden="false" customHeight="true" outlineLevel="0" collapsed="false">
      <c r="A52" s="67" t="n">
        <v>51</v>
      </c>
      <c r="B52" s="46" t="s">
        <v>228</v>
      </c>
      <c r="C52" s="46" t="s">
        <v>4689</v>
      </c>
      <c r="D52" s="46" t="s">
        <v>18</v>
      </c>
      <c r="E52" s="46" t="s">
        <v>4690</v>
      </c>
      <c r="F52" s="55" t="n">
        <v>25000</v>
      </c>
      <c r="G52" s="46" t="s">
        <v>4691</v>
      </c>
      <c r="H52" s="46" t="s">
        <v>2299</v>
      </c>
      <c r="I52" s="46" t="s">
        <v>4692</v>
      </c>
      <c r="J52" s="46" t="s">
        <v>4693</v>
      </c>
      <c r="K52" s="55" t="n">
        <v>23828</v>
      </c>
      <c r="L52" s="46" t="s">
        <v>4694</v>
      </c>
      <c r="M52" s="46"/>
      <c r="N52" s="46"/>
      <c r="O52" s="49" t="s">
        <v>4695</v>
      </c>
      <c r="P52" s="49" t="s">
        <v>4283</v>
      </c>
      <c r="Q52" s="61" t="s">
        <v>4284</v>
      </c>
      <c r="R52" s="61" t="s">
        <v>4285</v>
      </c>
      <c r="S52" s="46" t="s">
        <v>4696</v>
      </c>
      <c r="T52" s="49" t="s">
        <v>15</v>
      </c>
      <c r="U52" s="49" t="s">
        <v>15</v>
      </c>
      <c r="V52" s="61" t="s">
        <v>15</v>
      </c>
      <c r="W52" s="61" t="s">
        <v>15</v>
      </c>
      <c r="X52" s="46" t="s">
        <v>15</v>
      </c>
      <c r="Y52" s="46" t="n">
        <v>1</v>
      </c>
      <c r="Z52" s="46" t="n">
        <v>7</v>
      </c>
      <c r="AA52" s="46" t="s">
        <v>671</v>
      </c>
      <c r="AB52" s="46" t="s">
        <v>4697</v>
      </c>
      <c r="AC52" s="46" t="s">
        <v>4698</v>
      </c>
      <c r="AD52" s="68" t="s">
        <v>657</v>
      </c>
      <c r="AE52" s="68" t="s">
        <v>4699</v>
      </c>
      <c r="AF52" s="68" t="s">
        <v>4699</v>
      </c>
      <c r="AG52" s="68"/>
      <c r="AH52" s="68"/>
      <c r="AI52" s="68"/>
      <c r="AJ52" s="68"/>
      <c r="AK52" s="68"/>
      <c r="AL52" s="68"/>
      <c r="AM52" s="68"/>
      <c r="AN52" s="68"/>
      <c r="AO52" s="68"/>
      <c r="AP52" s="68"/>
      <c r="AQ52" s="68"/>
      <c r="AR52" s="68"/>
      <c r="AS52" s="68"/>
      <c r="AT52" s="68"/>
      <c r="AU52" s="68"/>
      <c r="AV52" s="68"/>
      <c r="AW52" s="68"/>
      <c r="AX52" s="68"/>
    </row>
    <row r="53" customFormat="false" ht="55.5" hidden="false" customHeight="true" outlineLevel="0" collapsed="false">
      <c r="A53" s="67" t="n">
        <v>52</v>
      </c>
      <c r="B53" s="46" t="s">
        <v>234</v>
      </c>
      <c r="C53" s="46" t="s">
        <v>4700</v>
      </c>
      <c r="D53" s="46" t="s">
        <v>18</v>
      </c>
      <c r="E53" s="46" t="s">
        <v>4701</v>
      </c>
      <c r="F53" s="55" t="n">
        <v>26750</v>
      </c>
      <c r="G53" s="46" t="s">
        <v>4702</v>
      </c>
      <c r="H53" s="46" t="s">
        <v>2310</v>
      </c>
      <c r="I53" s="46" t="s">
        <v>4703</v>
      </c>
      <c r="J53" s="46" t="s">
        <v>4704</v>
      </c>
      <c r="K53" s="55" t="n">
        <v>27123</v>
      </c>
      <c r="L53" s="46" t="s">
        <v>4705</v>
      </c>
      <c r="M53" s="46"/>
      <c r="N53" s="46"/>
      <c r="O53" s="49" t="s">
        <v>4706</v>
      </c>
      <c r="P53" s="49" t="s">
        <v>4109</v>
      </c>
      <c r="Q53" s="61" t="s">
        <v>4178</v>
      </c>
      <c r="R53" s="61" t="s">
        <v>4111</v>
      </c>
      <c r="S53" s="46" t="s">
        <v>4707</v>
      </c>
      <c r="T53" s="49" t="s">
        <v>4708</v>
      </c>
      <c r="U53" s="49" t="s">
        <v>4104</v>
      </c>
      <c r="V53" s="61" t="s">
        <v>4105</v>
      </c>
      <c r="W53" s="61" t="s">
        <v>4106</v>
      </c>
      <c r="X53" s="46" t="s">
        <v>4709</v>
      </c>
      <c r="Y53" s="46" t="n">
        <v>2</v>
      </c>
      <c r="Z53" s="46" t="n">
        <v>8</v>
      </c>
      <c r="AA53" s="46" t="s">
        <v>671</v>
      </c>
      <c r="AB53" s="46" t="s">
        <v>4710</v>
      </c>
      <c r="AC53" s="46" t="s">
        <v>4711</v>
      </c>
      <c r="AD53" s="68" t="s">
        <v>657</v>
      </c>
      <c r="AE53" s="68" t="s">
        <v>4712</v>
      </c>
      <c r="AF53" s="68" t="s">
        <v>4713</v>
      </c>
      <c r="AG53" s="68"/>
      <c r="AH53" s="68"/>
      <c r="AI53" s="68"/>
      <c r="AJ53" s="68"/>
      <c r="AK53" s="68"/>
      <c r="AL53" s="68"/>
      <c r="AM53" s="68"/>
      <c r="AN53" s="68"/>
      <c r="AO53" s="68"/>
      <c r="AP53" s="68"/>
      <c r="AQ53" s="68"/>
      <c r="AR53" s="68"/>
      <c r="AS53" s="68"/>
      <c r="AT53" s="68"/>
      <c r="AU53" s="68"/>
      <c r="AV53" s="68"/>
      <c r="AW53" s="68"/>
      <c r="AX53" s="68"/>
    </row>
    <row r="54" customFormat="false" ht="55.5" hidden="false" customHeight="true" outlineLevel="0" collapsed="false">
      <c r="A54" s="67" t="n">
        <v>53</v>
      </c>
      <c r="B54" s="46" t="s">
        <v>238</v>
      </c>
      <c r="C54" s="46" t="s">
        <v>4714</v>
      </c>
      <c r="D54" s="46" t="s">
        <v>48</v>
      </c>
      <c r="E54" s="46" t="s">
        <v>4715</v>
      </c>
      <c r="F54" s="57" t="n">
        <v>35022</v>
      </c>
      <c r="G54" s="46" t="s">
        <v>4716</v>
      </c>
      <c r="H54" s="46" t="s">
        <v>2318</v>
      </c>
      <c r="I54" s="46" t="s">
        <v>4717</v>
      </c>
      <c r="J54" s="46"/>
      <c r="K54" s="46"/>
      <c r="L54" s="46"/>
      <c r="M54" s="46"/>
      <c r="N54" s="46" t="s">
        <v>1735</v>
      </c>
      <c r="O54" s="49" t="s">
        <v>4718</v>
      </c>
      <c r="P54" s="49" t="s">
        <v>143</v>
      </c>
      <c r="Q54" s="61" t="s">
        <v>4194</v>
      </c>
      <c r="R54" s="61" t="s">
        <v>4106</v>
      </c>
      <c r="S54" s="46" t="s">
        <v>4719</v>
      </c>
      <c r="T54" s="49" t="s">
        <v>4720</v>
      </c>
      <c r="U54" s="49" t="s">
        <v>4346</v>
      </c>
      <c r="V54" s="61" t="s">
        <v>4347</v>
      </c>
      <c r="W54" s="61" t="s">
        <v>4106</v>
      </c>
      <c r="X54" s="46" t="s">
        <v>4721</v>
      </c>
      <c r="Y54" s="46" t="n">
        <v>2</v>
      </c>
      <c r="Z54" s="46" t="n">
        <v>6</v>
      </c>
      <c r="AA54" s="46" t="s">
        <v>671</v>
      </c>
      <c r="AB54" s="46" t="s">
        <v>4722</v>
      </c>
      <c r="AC54" s="46" t="s">
        <v>4723</v>
      </c>
      <c r="AD54" s="68" t="s">
        <v>657</v>
      </c>
      <c r="AE54" s="68" t="s">
        <v>4724</v>
      </c>
      <c r="AF54" s="68" t="s">
        <v>4725</v>
      </c>
      <c r="AG54" s="68"/>
      <c r="AH54" s="68"/>
      <c r="AI54" s="68" t="s">
        <v>4726</v>
      </c>
      <c r="AJ54" s="68" t="s">
        <v>740</v>
      </c>
      <c r="AK54" s="68" t="s">
        <v>758</v>
      </c>
      <c r="AL54" s="70" t="n">
        <v>43674</v>
      </c>
      <c r="AM54" s="68" t="n">
        <v>7</v>
      </c>
      <c r="AN54" s="68" t="s">
        <v>4727</v>
      </c>
      <c r="AO54" s="68" t="s">
        <v>743</v>
      </c>
      <c r="AP54" s="68" t="s">
        <v>4728</v>
      </c>
      <c r="AQ54" s="68"/>
      <c r="AR54" s="68"/>
      <c r="AS54" s="68"/>
      <c r="AT54" s="68"/>
      <c r="AU54" s="68"/>
      <c r="AV54" s="68"/>
      <c r="AW54" s="68"/>
      <c r="AX54" s="68"/>
    </row>
    <row r="55" customFormat="false" ht="42" hidden="false" customHeight="true" outlineLevel="0" collapsed="false">
      <c r="A55" s="67" t="n">
        <v>54</v>
      </c>
      <c r="B55" s="46" t="s">
        <v>241</v>
      </c>
      <c r="C55" s="46" t="s">
        <v>4729</v>
      </c>
      <c r="D55" s="46" t="s">
        <v>13</v>
      </c>
      <c r="E55" s="46" t="s">
        <v>4730</v>
      </c>
      <c r="F55" s="55" t="n">
        <v>36565</v>
      </c>
      <c r="G55" s="46" t="s">
        <v>4731</v>
      </c>
      <c r="H55" s="46" t="s">
        <v>2332</v>
      </c>
      <c r="I55" s="46" t="s">
        <v>4732</v>
      </c>
      <c r="J55" s="46"/>
      <c r="K55" s="46"/>
      <c r="L55" s="46"/>
      <c r="M55" s="46"/>
      <c r="N55" s="46"/>
      <c r="O55" s="49" t="s">
        <v>4733</v>
      </c>
      <c r="P55" s="49" t="s">
        <v>143</v>
      </c>
      <c r="Q55" s="61" t="s">
        <v>4194</v>
      </c>
      <c r="R55" s="61" t="s">
        <v>4106</v>
      </c>
      <c r="S55" s="46" t="s">
        <v>4734</v>
      </c>
      <c r="T55" s="49" t="s">
        <v>15</v>
      </c>
      <c r="U55" s="49" t="s">
        <v>15</v>
      </c>
      <c r="V55" s="61" t="s">
        <v>15</v>
      </c>
      <c r="W55" s="61" t="s">
        <v>15</v>
      </c>
      <c r="X55" s="46" t="s">
        <v>15</v>
      </c>
      <c r="Y55" s="46" t="n">
        <v>1</v>
      </c>
      <c r="Z55" s="46" t="n">
        <v>4</v>
      </c>
      <c r="AA55" s="46" t="s">
        <v>671</v>
      </c>
      <c r="AB55" s="46" t="s">
        <v>242</v>
      </c>
      <c r="AC55" s="46" t="s">
        <v>4735</v>
      </c>
      <c r="AD55" s="68" t="s">
        <v>657</v>
      </c>
      <c r="AE55" s="68" t="s">
        <v>4374</v>
      </c>
      <c r="AF55" s="68" t="s">
        <v>4375</v>
      </c>
      <c r="AG55" s="68"/>
      <c r="AH55" s="68"/>
      <c r="AI55" s="68"/>
      <c r="AJ55" s="68"/>
      <c r="AK55" s="68"/>
      <c r="AL55" s="68"/>
      <c r="AM55" s="68"/>
      <c r="AN55" s="68"/>
      <c r="AO55" s="68"/>
      <c r="AP55" s="68"/>
      <c r="AQ55" s="68"/>
      <c r="AR55" s="68"/>
      <c r="AS55" s="68"/>
      <c r="AT55" s="68"/>
      <c r="AU55" s="68"/>
      <c r="AV55" s="68"/>
      <c r="AW55" s="68"/>
      <c r="AX55" s="68"/>
    </row>
    <row r="56" customFormat="false" ht="55.5" hidden="false" customHeight="true" outlineLevel="0" collapsed="false">
      <c r="A56" s="67" t="n">
        <v>55</v>
      </c>
      <c r="B56" s="46" t="s">
        <v>244</v>
      </c>
      <c r="C56" s="46" t="s">
        <v>4736</v>
      </c>
      <c r="D56" s="46" t="s">
        <v>18</v>
      </c>
      <c r="E56" s="46" t="s">
        <v>4737</v>
      </c>
      <c r="F56" s="55" t="n">
        <v>19616</v>
      </c>
      <c r="G56" s="46" t="s">
        <v>4738</v>
      </c>
      <c r="H56" s="46"/>
      <c r="I56" s="46" t="s">
        <v>4739</v>
      </c>
      <c r="J56" s="46" t="s">
        <v>4740</v>
      </c>
      <c r="K56" s="55" t="n">
        <v>23554</v>
      </c>
      <c r="L56" s="46" t="s">
        <v>4741</v>
      </c>
      <c r="M56" s="46"/>
      <c r="N56" s="46"/>
      <c r="O56" s="49" t="s">
        <v>4742</v>
      </c>
      <c r="P56" s="49" t="s">
        <v>2897</v>
      </c>
      <c r="Q56" s="61" t="s">
        <v>4743</v>
      </c>
      <c r="R56" s="61" t="s">
        <v>4122</v>
      </c>
      <c r="S56" s="46" t="s">
        <v>4744</v>
      </c>
      <c r="T56" s="49" t="s">
        <v>4745</v>
      </c>
      <c r="U56" s="49" t="s">
        <v>4166</v>
      </c>
      <c r="V56" s="61" t="s">
        <v>4746</v>
      </c>
      <c r="W56" s="61" t="s">
        <v>4106</v>
      </c>
      <c r="X56" s="46" t="s">
        <v>4747</v>
      </c>
      <c r="Y56" s="46" t="n">
        <v>2</v>
      </c>
      <c r="Z56" s="46" t="n">
        <v>5</v>
      </c>
      <c r="AA56" s="46" t="s">
        <v>655</v>
      </c>
      <c r="AB56" s="46" t="s">
        <v>245</v>
      </c>
      <c r="AC56" s="46" t="s">
        <v>4748</v>
      </c>
      <c r="AD56" s="68" t="s">
        <v>657</v>
      </c>
      <c r="AE56" s="68" t="s">
        <v>4138</v>
      </c>
      <c r="AF56" s="68" t="s">
        <v>4749</v>
      </c>
      <c r="AG56" s="68"/>
      <c r="AH56" s="68"/>
      <c r="AI56" s="68"/>
      <c r="AJ56" s="68"/>
      <c r="AK56" s="68"/>
      <c r="AL56" s="68"/>
      <c r="AM56" s="68"/>
      <c r="AN56" s="68"/>
      <c r="AO56" s="68"/>
      <c r="AP56" s="68"/>
      <c r="AQ56" s="68"/>
      <c r="AR56" s="68"/>
      <c r="AS56" s="68"/>
      <c r="AT56" s="68"/>
      <c r="AU56" s="68"/>
      <c r="AV56" s="68"/>
      <c r="AW56" s="68"/>
      <c r="AX56" s="68"/>
    </row>
    <row r="57" customFormat="false" ht="55.5" hidden="false" customHeight="true" outlineLevel="0" collapsed="false">
      <c r="A57" s="67" t="n">
        <v>56</v>
      </c>
      <c r="B57" s="46" t="s">
        <v>249</v>
      </c>
      <c r="C57" s="46" t="s">
        <v>4750</v>
      </c>
      <c r="D57" s="46" t="s">
        <v>13</v>
      </c>
      <c r="E57" s="46" t="s">
        <v>4751</v>
      </c>
      <c r="F57" s="55" t="n">
        <v>37762</v>
      </c>
      <c r="G57" s="46" t="s">
        <v>4752</v>
      </c>
      <c r="H57" s="46" t="s">
        <v>2353</v>
      </c>
      <c r="I57" s="46" t="s">
        <v>4753</v>
      </c>
      <c r="J57" s="46"/>
      <c r="K57" s="46"/>
      <c r="L57" s="46"/>
      <c r="M57" s="46"/>
      <c r="N57" s="46"/>
      <c r="O57" s="49" t="s">
        <v>4754</v>
      </c>
      <c r="P57" s="49" t="s">
        <v>4109</v>
      </c>
      <c r="Q57" s="61" t="s">
        <v>4178</v>
      </c>
      <c r="R57" s="61" t="s">
        <v>4111</v>
      </c>
      <c r="S57" s="46" t="s">
        <v>4755</v>
      </c>
      <c r="T57" s="49" t="s">
        <v>15</v>
      </c>
      <c r="U57" s="49" t="s">
        <v>15</v>
      </c>
      <c r="V57" s="61" t="s">
        <v>15</v>
      </c>
      <c r="W57" s="61" t="s">
        <v>15</v>
      </c>
      <c r="X57" s="46" t="s">
        <v>15</v>
      </c>
      <c r="Y57" s="46" t="n">
        <v>1</v>
      </c>
      <c r="Z57" s="46" t="n">
        <v>1</v>
      </c>
      <c r="AA57" s="46" t="s">
        <v>655</v>
      </c>
      <c r="AB57" s="46" t="s">
        <v>250</v>
      </c>
      <c r="AC57" s="46" t="s">
        <v>4756</v>
      </c>
      <c r="AD57" s="68" t="s">
        <v>657</v>
      </c>
      <c r="AE57" s="68" t="s">
        <v>4757</v>
      </c>
      <c r="AF57" s="68" t="s">
        <v>4757</v>
      </c>
      <c r="AG57" s="68"/>
      <c r="AH57" s="68"/>
      <c r="AI57" s="68"/>
      <c r="AJ57" s="68"/>
      <c r="AK57" s="68"/>
      <c r="AL57" s="68"/>
      <c r="AM57" s="68"/>
      <c r="AN57" s="68"/>
      <c r="AO57" s="68"/>
      <c r="AP57" s="68"/>
      <c r="AQ57" s="68"/>
      <c r="AR57" s="68"/>
      <c r="AS57" s="68"/>
      <c r="AT57" s="68"/>
      <c r="AU57" s="68"/>
      <c r="AV57" s="68"/>
      <c r="AW57" s="68"/>
      <c r="AX57" s="68"/>
    </row>
    <row r="58" customFormat="false" ht="55.5" hidden="false" customHeight="true" outlineLevel="0" collapsed="false">
      <c r="A58" s="67" t="n">
        <v>57</v>
      </c>
      <c r="B58" s="46" t="s">
        <v>253</v>
      </c>
      <c r="C58" s="46" t="s">
        <v>4758</v>
      </c>
      <c r="D58" s="46" t="s">
        <v>18</v>
      </c>
      <c r="E58" s="46" t="s">
        <v>4759</v>
      </c>
      <c r="F58" s="55" t="n">
        <v>30707</v>
      </c>
      <c r="G58" s="46" t="s">
        <v>4760</v>
      </c>
      <c r="H58" s="46" t="s">
        <v>2363</v>
      </c>
      <c r="I58" s="46" t="s">
        <v>4761</v>
      </c>
      <c r="J58" s="46" t="s">
        <v>4762</v>
      </c>
      <c r="K58" s="55" t="n">
        <v>30993</v>
      </c>
      <c r="L58" s="46" t="s">
        <v>4763</v>
      </c>
      <c r="M58" s="46"/>
      <c r="N58" s="46"/>
      <c r="O58" s="49" t="s">
        <v>4764</v>
      </c>
      <c r="P58" s="49" t="s">
        <v>4104</v>
      </c>
      <c r="Q58" s="61" t="s">
        <v>4765</v>
      </c>
      <c r="R58" s="61" t="s">
        <v>4106</v>
      </c>
      <c r="S58" s="46" t="s">
        <v>4766</v>
      </c>
      <c r="T58" s="49" t="s">
        <v>4767</v>
      </c>
      <c r="U58" s="49" t="s">
        <v>4109</v>
      </c>
      <c r="V58" s="61" t="s">
        <v>4768</v>
      </c>
      <c r="W58" s="61" t="s">
        <v>4111</v>
      </c>
      <c r="X58" s="46" t="s">
        <v>4769</v>
      </c>
      <c r="Y58" s="46" t="n">
        <v>2</v>
      </c>
      <c r="Z58" s="46" t="n">
        <v>4</v>
      </c>
      <c r="AA58" s="46" t="s">
        <v>671</v>
      </c>
      <c r="AB58" s="46" t="s">
        <v>254</v>
      </c>
      <c r="AC58" s="46" t="s">
        <v>4770</v>
      </c>
      <c r="AD58" s="68" t="s">
        <v>657</v>
      </c>
      <c r="AE58" s="68" t="s">
        <v>4138</v>
      </c>
      <c r="AF58" s="68" t="s">
        <v>4139</v>
      </c>
      <c r="AG58" s="68"/>
      <c r="AH58" s="68"/>
      <c r="AI58" s="68"/>
      <c r="AJ58" s="68"/>
      <c r="AK58" s="68"/>
      <c r="AL58" s="68"/>
      <c r="AM58" s="68"/>
      <c r="AN58" s="68"/>
      <c r="AO58" s="68"/>
      <c r="AP58" s="68"/>
      <c r="AQ58" s="68"/>
      <c r="AR58" s="68"/>
      <c r="AS58" s="68"/>
      <c r="AT58" s="68"/>
      <c r="AU58" s="68"/>
      <c r="AV58" s="68"/>
      <c r="AW58" s="68"/>
      <c r="AX58" s="68"/>
    </row>
    <row r="59" customFormat="false" ht="55.5" hidden="false" customHeight="true" outlineLevel="0" collapsed="false">
      <c r="A59" s="67" t="n">
        <v>58</v>
      </c>
      <c r="B59" s="46" t="s">
        <v>257</v>
      </c>
      <c r="C59" s="46" t="s">
        <v>4771</v>
      </c>
      <c r="D59" s="46" t="s">
        <v>13</v>
      </c>
      <c r="E59" s="46" t="s">
        <v>4772</v>
      </c>
      <c r="F59" s="57" t="n">
        <v>33527</v>
      </c>
      <c r="G59" s="46" t="s">
        <v>4773</v>
      </c>
      <c r="H59" s="46" t="s">
        <v>2375</v>
      </c>
      <c r="I59" s="46" t="s">
        <v>4774</v>
      </c>
      <c r="J59" s="46"/>
      <c r="K59" s="46"/>
      <c r="L59" s="46"/>
      <c r="M59" s="46"/>
      <c r="N59" s="46"/>
      <c r="O59" s="49" t="s">
        <v>4775</v>
      </c>
      <c r="P59" s="49" t="s">
        <v>259</v>
      </c>
      <c r="Q59" s="61" t="s">
        <v>4541</v>
      </c>
      <c r="R59" s="61" t="s">
        <v>4776</v>
      </c>
      <c r="S59" s="46" t="s">
        <v>4777</v>
      </c>
      <c r="T59" s="49" t="s">
        <v>15</v>
      </c>
      <c r="U59" s="49" t="s">
        <v>15</v>
      </c>
      <c r="V59" s="61" t="s">
        <v>15</v>
      </c>
      <c r="W59" s="61" t="s">
        <v>15</v>
      </c>
      <c r="X59" s="46" t="s">
        <v>15</v>
      </c>
      <c r="Y59" s="46" t="n">
        <v>1</v>
      </c>
      <c r="Z59" s="46" t="n">
        <v>2</v>
      </c>
      <c r="AA59" s="46" t="s">
        <v>655</v>
      </c>
      <c r="AB59" s="46" t="s">
        <v>258</v>
      </c>
      <c r="AC59" s="46" t="s">
        <v>4778</v>
      </c>
      <c r="AD59" s="68" t="s">
        <v>657</v>
      </c>
      <c r="AE59" s="68" t="s">
        <v>4779</v>
      </c>
      <c r="AF59" s="68" t="s">
        <v>4780</v>
      </c>
      <c r="AG59" s="68"/>
      <c r="AH59" s="68"/>
      <c r="AI59" s="68"/>
      <c r="AJ59" s="68"/>
      <c r="AK59" s="68"/>
      <c r="AL59" s="68"/>
      <c r="AM59" s="68"/>
      <c r="AN59" s="68"/>
      <c r="AO59" s="68"/>
      <c r="AP59" s="68"/>
      <c r="AQ59" s="68"/>
      <c r="AR59" s="68"/>
      <c r="AS59" s="68"/>
      <c r="AT59" s="68"/>
      <c r="AU59" s="68"/>
      <c r="AV59" s="68"/>
      <c r="AW59" s="68"/>
      <c r="AX59" s="68"/>
    </row>
    <row r="60" customFormat="false" ht="55.5" hidden="false" customHeight="true" outlineLevel="0" collapsed="false">
      <c r="A60" s="67" t="n">
        <v>59</v>
      </c>
      <c r="B60" s="46" t="s">
        <v>261</v>
      </c>
      <c r="C60" s="46" t="s">
        <v>4781</v>
      </c>
      <c r="D60" s="46" t="s">
        <v>18</v>
      </c>
      <c r="E60" s="46" t="s">
        <v>4782</v>
      </c>
      <c r="F60" s="55" t="n">
        <v>29193</v>
      </c>
      <c r="G60" s="46" t="s">
        <v>4783</v>
      </c>
      <c r="H60" s="46" t="s">
        <v>2385</v>
      </c>
      <c r="I60" s="46" t="s">
        <v>4784</v>
      </c>
      <c r="J60" s="46" t="s">
        <v>4785</v>
      </c>
      <c r="K60" s="57" t="n">
        <v>29551</v>
      </c>
      <c r="L60" s="46" t="s">
        <v>4786</v>
      </c>
      <c r="M60" s="46"/>
      <c r="N60" s="46"/>
      <c r="O60" s="49" t="s">
        <v>4787</v>
      </c>
      <c r="P60" s="49" t="s">
        <v>4133</v>
      </c>
      <c r="Q60" s="61" t="s">
        <v>4134</v>
      </c>
      <c r="R60" s="61" t="s">
        <v>4135</v>
      </c>
      <c r="S60" s="46" t="s">
        <v>4788</v>
      </c>
      <c r="T60" s="49" t="s">
        <v>15</v>
      </c>
      <c r="U60" s="49" t="s">
        <v>15</v>
      </c>
      <c r="V60" s="61" t="s">
        <v>15</v>
      </c>
      <c r="W60" s="61" t="s">
        <v>15</v>
      </c>
      <c r="X60" s="46" t="s">
        <v>15</v>
      </c>
      <c r="Y60" s="46" t="n">
        <v>1</v>
      </c>
      <c r="Z60" s="46" t="n">
        <v>3</v>
      </c>
      <c r="AA60" s="46" t="s">
        <v>655</v>
      </c>
      <c r="AB60" s="46" t="s">
        <v>258</v>
      </c>
      <c r="AC60" s="46" t="s">
        <v>4789</v>
      </c>
      <c r="AD60" s="68" t="s">
        <v>657</v>
      </c>
      <c r="AE60" s="68" t="s">
        <v>4790</v>
      </c>
      <c r="AF60" s="68" t="s">
        <v>4791</v>
      </c>
      <c r="AG60" s="68"/>
      <c r="AH60" s="68"/>
      <c r="AI60" s="68"/>
      <c r="AJ60" s="68"/>
      <c r="AK60" s="68"/>
      <c r="AL60" s="68"/>
      <c r="AM60" s="68"/>
      <c r="AN60" s="68"/>
      <c r="AO60" s="68"/>
      <c r="AP60" s="68"/>
      <c r="AQ60" s="68"/>
      <c r="AR60" s="68"/>
      <c r="AS60" s="68"/>
      <c r="AT60" s="68"/>
      <c r="AU60" s="68"/>
      <c r="AV60" s="68"/>
      <c r="AW60" s="68"/>
      <c r="AX60" s="68"/>
    </row>
    <row r="61" customFormat="false" ht="69.75" hidden="false" customHeight="true" outlineLevel="0" collapsed="false">
      <c r="A61" s="67" t="n">
        <v>60</v>
      </c>
      <c r="B61" s="46" t="s">
        <v>264</v>
      </c>
      <c r="C61" s="46" t="s">
        <v>4792</v>
      </c>
      <c r="D61" s="46" t="s">
        <v>18</v>
      </c>
      <c r="E61" s="46" t="s">
        <v>4793</v>
      </c>
      <c r="F61" s="55" t="n">
        <v>29625</v>
      </c>
      <c r="G61" s="46" t="s">
        <v>4794</v>
      </c>
      <c r="H61" s="46" t="s">
        <v>2397</v>
      </c>
      <c r="I61" s="46" t="s">
        <v>4795</v>
      </c>
      <c r="J61" s="46" t="s">
        <v>4796</v>
      </c>
      <c r="K61" s="55" t="n">
        <v>29034</v>
      </c>
      <c r="L61" s="46" t="s">
        <v>4797</v>
      </c>
      <c r="M61" s="46"/>
      <c r="N61" s="46"/>
      <c r="O61" s="49" t="s">
        <v>4798</v>
      </c>
      <c r="P61" s="49" t="s">
        <v>4799</v>
      </c>
      <c r="Q61" s="61" t="s">
        <v>4800</v>
      </c>
      <c r="R61" s="61" t="s">
        <v>4296</v>
      </c>
      <c r="S61" s="46" t="s">
        <v>4801</v>
      </c>
      <c r="T61" s="49" t="s">
        <v>15</v>
      </c>
      <c r="U61" s="49" t="s">
        <v>15</v>
      </c>
      <c r="V61" s="61" t="s">
        <v>15</v>
      </c>
      <c r="W61" s="61" t="s">
        <v>15</v>
      </c>
      <c r="X61" s="46" t="s">
        <v>15</v>
      </c>
      <c r="Y61" s="46" t="n">
        <v>1</v>
      </c>
      <c r="Z61" s="46" t="n">
        <v>3</v>
      </c>
      <c r="AA61" s="46" t="s">
        <v>671</v>
      </c>
      <c r="AB61" s="46" t="s">
        <v>266</v>
      </c>
      <c r="AC61" s="46" t="s">
        <v>4802</v>
      </c>
      <c r="AD61" s="68" t="s">
        <v>657</v>
      </c>
      <c r="AE61" s="68" t="s">
        <v>4648</v>
      </c>
      <c r="AF61" s="68" t="s">
        <v>4648</v>
      </c>
      <c r="AG61" s="68"/>
      <c r="AH61" s="68"/>
      <c r="AI61" s="68"/>
      <c r="AJ61" s="68"/>
      <c r="AK61" s="68"/>
      <c r="AL61" s="68"/>
      <c r="AM61" s="68"/>
      <c r="AN61" s="68"/>
      <c r="AO61" s="68"/>
      <c r="AP61" s="68"/>
      <c r="AQ61" s="68"/>
      <c r="AR61" s="68"/>
      <c r="AS61" s="68"/>
      <c r="AT61" s="68"/>
      <c r="AU61" s="68"/>
      <c r="AV61" s="68"/>
      <c r="AW61" s="68"/>
      <c r="AX61" s="68"/>
    </row>
    <row r="62" customFormat="false" ht="69.75" hidden="false" customHeight="true" outlineLevel="0" collapsed="false">
      <c r="A62" s="67" t="n">
        <v>61</v>
      </c>
      <c r="B62" s="46" t="s">
        <v>272</v>
      </c>
      <c r="C62" s="46" t="s">
        <v>2407</v>
      </c>
      <c r="D62" s="46" t="s">
        <v>13</v>
      </c>
      <c r="E62" s="46" t="s">
        <v>4803</v>
      </c>
      <c r="F62" s="55" t="n">
        <v>35533</v>
      </c>
      <c r="G62" s="46" t="s">
        <v>4804</v>
      </c>
      <c r="H62" s="46"/>
      <c r="I62" s="46" t="s">
        <v>4805</v>
      </c>
      <c r="J62" s="46"/>
      <c r="K62" s="46"/>
      <c r="L62" s="46"/>
      <c r="M62" s="46"/>
      <c r="N62" s="46"/>
      <c r="O62" s="49" t="s">
        <v>4806</v>
      </c>
      <c r="P62" s="49" t="s">
        <v>4807</v>
      </c>
      <c r="Q62" s="61" t="s">
        <v>4808</v>
      </c>
      <c r="R62" s="61" t="s">
        <v>4809</v>
      </c>
      <c r="S62" s="46" t="s">
        <v>4810</v>
      </c>
      <c r="T62" s="49" t="s">
        <v>4811</v>
      </c>
      <c r="U62" s="49" t="s">
        <v>4332</v>
      </c>
      <c r="V62" s="61" t="s">
        <v>4333</v>
      </c>
      <c r="W62" s="61" t="s">
        <v>4334</v>
      </c>
      <c r="X62" s="46" t="s">
        <v>4812</v>
      </c>
      <c r="Y62" s="46" t="n">
        <v>2</v>
      </c>
      <c r="Z62" s="46" t="n">
        <v>4</v>
      </c>
      <c r="AA62" s="46" t="s">
        <v>655</v>
      </c>
      <c r="AB62" s="46" t="s">
        <v>273</v>
      </c>
      <c r="AC62" s="46" t="s">
        <v>4813</v>
      </c>
      <c r="AD62" s="68" t="s">
        <v>657</v>
      </c>
      <c r="AE62" s="68" t="s">
        <v>4170</v>
      </c>
      <c r="AF62" s="68" t="s">
        <v>4419</v>
      </c>
      <c r="AG62" s="68"/>
      <c r="AH62" s="68"/>
      <c r="AI62" s="68"/>
      <c r="AJ62" s="68"/>
      <c r="AK62" s="68"/>
      <c r="AL62" s="68"/>
      <c r="AM62" s="68"/>
      <c r="AN62" s="68"/>
      <c r="AO62" s="68"/>
      <c r="AP62" s="68"/>
      <c r="AQ62" s="68"/>
      <c r="AR62" s="68"/>
      <c r="AS62" s="68"/>
      <c r="AT62" s="68"/>
      <c r="AU62" s="68"/>
      <c r="AV62" s="68"/>
      <c r="AW62" s="68"/>
      <c r="AX62" s="68"/>
    </row>
    <row r="63" customFormat="false" ht="55.5" hidden="false" customHeight="true" outlineLevel="0" collapsed="false">
      <c r="A63" s="67" t="n">
        <v>62</v>
      </c>
      <c r="B63" s="46" t="s">
        <v>275</v>
      </c>
      <c r="C63" s="46" t="s">
        <v>4814</v>
      </c>
      <c r="D63" s="46" t="s">
        <v>13</v>
      </c>
      <c r="E63" s="46" t="s">
        <v>4815</v>
      </c>
      <c r="F63" s="55" t="n">
        <v>39994</v>
      </c>
      <c r="G63" s="46" t="s">
        <v>4816</v>
      </c>
      <c r="H63" s="46" t="s">
        <v>2416</v>
      </c>
      <c r="I63" s="46" t="s">
        <v>4817</v>
      </c>
      <c r="J63" s="46"/>
      <c r="K63" s="46"/>
      <c r="L63" s="46"/>
      <c r="M63" s="46"/>
      <c r="N63" s="46"/>
      <c r="O63" s="49" t="s">
        <v>4818</v>
      </c>
      <c r="P63" s="49" t="s">
        <v>4109</v>
      </c>
      <c r="Q63" s="61" t="s">
        <v>4178</v>
      </c>
      <c r="R63" s="61" t="s">
        <v>4111</v>
      </c>
      <c r="S63" s="46" t="s">
        <v>4819</v>
      </c>
      <c r="T63" s="49" t="s">
        <v>4820</v>
      </c>
      <c r="U63" s="49" t="s">
        <v>259</v>
      </c>
      <c r="V63" s="61" t="s">
        <v>4541</v>
      </c>
      <c r="W63" s="61" t="s">
        <v>4776</v>
      </c>
      <c r="X63" s="46" t="s">
        <v>4821</v>
      </c>
      <c r="Y63" s="46" t="n">
        <v>2</v>
      </c>
      <c r="Z63" s="46" t="n">
        <v>3</v>
      </c>
      <c r="AA63" s="46" t="s">
        <v>671</v>
      </c>
      <c r="AB63" s="46" t="s">
        <v>4822</v>
      </c>
      <c r="AC63" s="46" t="s">
        <v>4823</v>
      </c>
      <c r="AD63" s="68" t="s">
        <v>657</v>
      </c>
      <c r="AE63" s="68" t="s">
        <v>4824</v>
      </c>
      <c r="AF63" s="68" t="s">
        <v>4825</v>
      </c>
      <c r="AG63" s="68"/>
      <c r="AH63" s="68"/>
      <c r="AI63" s="68"/>
      <c r="AJ63" s="68"/>
      <c r="AK63" s="68"/>
      <c r="AL63" s="68"/>
      <c r="AM63" s="68"/>
      <c r="AN63" s="68"/>
      <c r="AO63" s="68"/>
      <c r="AP63" s="68"/>
      <c r="AQ63" s="68"/>
      <c r="AR63" s="68"/>
      <c r="AS63" s="68"/>
      <c r="AT63" s="68"/>
      <c r="AU63" s="68"/>
      <c r="AV63" s="68"/>
      <c r="AW63" s="68"/>
      <c r="AX63" s="68"/>
    </row>
    <row r="64" customFormat="false" ht="55.5" hidden="false" customHeight="true" outlineLevel="0" collapsed="false">
      <c r="A64" s="67" t="n">
        <v>63</v>
      </c>
      <c r="B64" s="46" t="s">
        <v>278</v>
      </c>
      <c r="C64" s="46" t="s">
        <v>4826</v>
      </c>
      <c r="D64" s="46" t="s">
        <v>18</v>
      </c>
      <c r="E64" s="46" t="s">
        <v>4827</v>
      </c>
      <c r="F64" s="55" t="n">
        <v>27660</v>
      </c>
      <c r="G64" s="46" t="s">
        <v>4828</v>
      </c>
      <c r="H64" s="46" t="s">
        <v>2429</v>
      </c>
      <c r="I64" s="46" t="s">
        <v>4829</v>
      </c>
      <c r="J64" s="46" t="s">
        <v>4830</v>
      </c>
      <c r="K64" s="55" t="n">
        <v>28633</v>
      </c>
      <c r="L64" s="46" t="s">
        <v>4831</v>
      </c>
      <c r="M64" s="46"/>
      <c r="N64" s="46"/>
      <c r="O64" s="49" t="s">
        <v>4832</v>
      </c>
      <c r="P64" s="49" t="s">
        <v>4833</v>
      </c>
      <c r="Q64" s="61" t="s">
        <v>4834</v>
      </c>
      <c r="R64" s="61" t="s">
        <v>4296</v>
      </c>
      <c r="S64" s="46" t="s">
        <v>4835</v>
      </c>
      <c r="T64" s="49" t="s">
        <v>15</v>
      </c>
      <c r="U64" s="49" t="s">
        <v>15</v>
      </c>
      <c r="V64" s="61" t="s">
        <v>15</v>
      </c>
      <c r="W64" s="61" t="s">
        <v>15</v>
      </c>
      <c r="X64" s="46" t="s">
        <v>15</v>
      </c>
      <c r="Y64" s="46" t="n">
        <v>1</v>
      </c>
      <c r="Z64" s="46" t="n">
        <v>4</v>
      </c>
      <c r="AA64" s="46" t="s">
        <v>671</v>
      </c>
      <c r="AB64" s="46" t="s">
        <v>4836</v>
      </c>
      <c r="AC64" s="46" t="s">
        <v>4837</v>
      </c>
      <c r="AD64" s="68" t="s">
        <v>657</v>
      </c>
      <c r="AE64" s="68" t="s">
        <v>4589</v>
      </c>
      <c r="AF64" s="68" t="s">
        <v>4838</v>
      </c>
      <c r="AG64" s="68"/>
      <c r="AH64" s="68"/>
      <c r="AI64" s="68"/>
      <c r="AJ64" s="68"/>
      <c r="AK64" s="68"/>
      <c r="AL64" s="68"/>
      <c r="AM64" s="68"/>
      <c r="AN64" s="68"/>
      <c r="AO64" s="68"/>
      <c r="AP64" s="68"/>
      <c r="AQ64" s="68"/>
      <c r="AR64" s="68"/>
      <c r="AS64" s="68"/>
      <c r="AT64" s="68"/>
      <c r="AU64" s="68"/>
      <c r="AV64" s="68"/>
      <c r="AW64" s="68"/>
      <c r="AX64" s="68"/>
    </row>
    <row r="65" customFormat="false" ht="55.5" hidden="false" customHeight="true" outlineLevel="0" collapsed="false">
      <c r="A65" s="67" t="n">
        <v>64</v>
      </c>
      <c r="B65" s="46" t="s">
        <v>282</v>
      </c>
      <c r="C65" s="46" t="s">
        <v>4839</v>
      </c>
      <c r="D65" s="46" t="s">
        <v>18</v>
      </c>
      <c r="E65" s="46" t="s">
        <v>4840</v>
      </c>
      <c r="F65" s="55" t="n">
        <v>23928</v>
      </c>
      <c r="G65" s="46" t="s">
        <v>4841</v>
      </c>
      <c r="H65" s="46" t="s">
        <v>2441</v>
      </c>
      <c r="I65" s="46" t="s">
        <v>4842</v>
      </c>
      <c r="J65" s="46" t="s">
        <v>4843</v>
      </c>
      <c r="K65" s="55" t="n">
        <v>23982</v>
      </c>
      <c r="L65" s="46" t="s">
        <v>4844</v>
      </c>
      <c r="M65" s="46"/>
      <c r="N65" s="46"/>
      <c r="O65" s="49" t="s">
        <v>4845</v>
      </c>
      <c r="P65" s="49" t="s">
        <v>4846</v>
      </c>
      <c r="Q65" s="61" t="s">
        <v>4847</v>
      </c>
      <c r="R65" s="61" t="s">
        <v>4296</v>
      </c>
      <c r="S65" s="46" t="s">
        <v>4848</v>
      </c>
      <c r="T65" s="49" t="s">
        <v>15</v>
      </c>
      <c r="U65" s="49" t="s">
        <v>15</v>
      </c>
      <c r="V65" s="61" t="s">
        <v>15</v>
      </c>
      <c r="W65" s="61" t="s">
        <v>15</v>
      </c>
      <c r="X65" s="46" t="s">
        <v>15</v>
      </c>
      <c r="Y65" s="46" t="n">
        <v>1</v>
      </c>
      <c r="Z65" s="46" t="n">
        <v>5</v>
      </c>
      <c r="AA65" s="46" t="s">
        <v>671</v>
      </c>
      <c r="AB65" s="46" t="s">
        <v>283</v>
      </c>
      <c r="AC65" s="46" t="s">
        <v>4849</v>
      </c>
      <c r="AD65" s="68" t="s">
        <v>657</v>
      </c>
      <c r="AE65" s="68" t="s">
        <v>4170</v>
      </c>
      <c r="AF65" s="68" t="s">
        <v>4419</v>
      </c>
      <c r="AG65" s="68"/>
      <c r="AH65" s="68"/>
      <c r="AI65" s="68"/>
      <c r="AJ65" s="68"/>
      <c r="AK65" s="68"/>
      <c r="AL65" s="68"/>
      <c r="AM65" s="68"/>
      <c r="AN65" s="68"/>
      <c r="AO65" s="68"/>
      <c r="AP65" s="68"/>
      <c r="AQ65" s="68"/>
      <c r="AR65" s="68"/>
      <c r="AS65" s="68"/>
      <c r="AT65" s="68"/>
      <c r="AU65" s="68"/>
      <c r="AV65" s="68"/>
      <c r="AW65" s="68"/>
      <c r="AX65" s="68"/>
    </row>
    <row r="66" customFormat="false" ht="55.5" hidden="false" customHeight="true" outlineLevel="0" collapsed="false">
      <c r="A66" s="67" t="n">
        <v>65</v>
      </c>
      <c r="B66" s="46" t="s">
        <v>286</v>
      </c>
      <c r="C66" s="46" t="s">
        <v>4850</v>
      </c>
      <c r="D66" s="46" t="s">
        <v>18</v>
      </c>
      <c r="E66" s="46" t="s">
        <v>4851</v>
      </c>
      <c r="F66" s="57" t="n">
        <v>25534</v>
      </c>
      <c r="G66" s="46" t="s">
        <v>4852</v>
      </c>
      <c r="H66" s="46" t="s">
        <v>2453</v>
      </c>
      <c r="I66" s="46" t="s">
        <v>4853</v>
      </c>
      <c r="J66" s="46" t="s">
        <v>4854</v>
      </c>
      <c r="K66" s="55" t="n">
        <v>24217</v>
      </c>
      <c r="L66" s="46" t="s">
        <v>4855</v>
      </c>
      <c r="M66" s="46"/>
      <c r="N66" s="46"/>
      <c r="O66" s="49" t="s">
        <v>4856</v>
      </c>
      <c r="P66" s="49" t="s">
        <v>4846</v>
      </c>
      <c r="Q66" s="61" t="s">
        <v>4847</v>
      </c>
      <c r="R66" s="61" t="s">
        <v>4296</v>
      </c>
      <c r="S66" s="46" t="s">
        <v>4857</v>
      </c>
      <c r="T66" s="49" t="s">
        <v>4858</v>
      </c>
      <c r="U66" s="49" t="s">
        <v>2897</v>
      </c>
      <c r="V66" s="61" t="s">
        <v>4121</v>
      </c>
      <c r="W66" s="61" t="s">
        <v>4859</v>
      </c>
      <c r="X66" s="46" t="s">
        <v>4860</v>
      </c>
      <c r="Y66" s="46" t="n">
        <v>2</v>
      </c>
      <c r="Z66" s="46" t="n">
        <v>6</v>
      </c>
      <c r="AA66" s="46" t="s">
        <v>671</v>
      </c>
      <c r="AB66" s="46" t="s">
        <v>4861</v>
      </c>
      <c r="AC66" s="46" t="s">
        <v>4862</v>
      </c>
      <c r="AD66" s="68" t="s">
        <v>657</v>
      </c>
      <c r="AE66" s="68" t="s">
        <v>4863</v>
      </c>
      <c r="AF66" s="68" t="s">
        <v>4863</v>
      </c>
      <c r="AG66" s="68"/>
      <c r="AH66" s="68"/>
      <c r="AI66" s="68"/>
      <c r="AJ66" s="68"/>
      <c r="AK66" s="68"/>
      <c r="AL66" s="68"/>
      <c r="AM66" s="68"/>
      <c r="AN66" s="68"/>
      <c r="AO66" s="68"/>
      <c r="AP66" s="68"/>
      <c r="AQ66" s="68"/>
      <c r="AR66" s="68"/>
      <c r="AS66" s="68"/>
      <c r="AT66" s="68"/>
      <c r="AU66" s="68"/>
      <c r="AV66" s="68"/>
      <c r="AW66" s="68"/>
      <c r="AX66" s="68"/>
    </row>
    <row r="67" customFormat="false" ht="55.5" hidden="false" customHeight="true" outlineLevel="0" collapsed="false">
      <c r="A67" s="67" t="n">
        <v>66</v>
      </c>
      <c r="B67" s="46" t="s">
        <v>290</v>
      </c>
      <c r="C67" s="46" t="s">
        <v>4864</v>
      </c>
      <c r="D67" s="46" t="s">
        <v>18</v>
      </c>
      <c r="E67" s="46" t="s">
        <v>4865</v>
      </c>
      <c r="F67" s="55" t="n">
        <v>27821</v>
      </c>
      <c r="G67" s="46" t="s">
        <v>4866</v>
      </c>
      <c r="H67" s="46" t="s">
        <v>2465</v>
      </c>
      <c r="I67" s="46" t="s">
        <v>4867</v>
      </c>
      <c r="J67" s="46" t="s">
        <v>4868</v>
      </c>
      <c r="K67" s="55" t="n">
        <v>28322</v>
      </c>
      <c r="L67" s="46" t="s">
        <v>4869</v>
      </c>
      <c r="M67" s="46"/>
      <c r="N67" s="46"/>
      <c r="O67" s="49" t="s">
        <v>4870</v>
      </c>
      <c r="P67" s="49" t="s">
        <v>4327</v>
      </c>
      <c r="Q67" s="61" t="s">
        <v>4328</v>
      </c>
      <c r="R67" s="61" t="s">
        <v>4329</v>
      </c>
      <c r="S67" s="46" t="s">
        <v>4871</v>
      </c>
      <c r="T67" s="49" t="s">
        <v>4872</v>
      </c>
      <c r="U67" s="49" t="s">
        <v>4332</v>
      </c>
      <c r="V67" s="61" t="s">
        <v>4333</v>
      </c>
      <c r="W67" s="61" t="s">
        <v>4873</v>
      </c>
      <c r="X67" s="46" t="s">
        <v>4874</v>
      </c>
      <c r="Y67" s="46" t="n">
        <v>2</v>
      </c>
      <c r="Z67" s="46" t="n">
        <v>4</v>
      </c>
      <c r="AA67" s="46" t="s">
        <v>655</v>
      </c>
      <c r="AB67" s="46" t="s">
        <v>291</v>
      </c>
      <c r="AC67" s="46" t="s">
        <v>4875</v>
      </c>
      <c r="AD67" s="68" t="s">
        <v>657</v>
      </c>
      <c r="AE67" s="68" t="s">
        <v>4876</v>
      </c>
      <c r="AF67" s="68" t="s">
        <v>4876</v>
      </c>
      <c r="AG67" s="68"/>
      <c r="AH67" s="68"/>
      <c r="AI67" s="68"/>
      <c r="AJ67" s="68"/>
      <c r="AK67" s="68"/>
      <c r="AL67" s="68"/>
      <c r="AM67" s="68"/>
      <c r="AN67" s="68"/>
      <c r="AO67" s="68"/>
      <c r="AP67" s="68"/>
      <c r="AQ67" s="68"/>
      <c r="AR67" s="68"/>
      <c r="AS67" s="68"/>
      <c r="AT67" s="68"/>
      <c r="AU67" s="68"/>
      <c r="AV67" s="68"/>
      <c r="AW67" s="68"/>
      <c r="AX67" s="68"/>
    </row>
    <row r="68" customFormat="false" ht="85.5" hidden="false" customHeight="true" outlineLevel="0" collapsed="false">
      <c r="A68" s="67" t="n">
        <v>67</v>
      </c>
      <c r="B68" s="46" t="s">
        <v>294</v>
      </c>
      <c r="C68" s="46" t="s">
        <v>4877</v>
      </c>
      <c r="D68" s="46" t="s">
        <v>13</v>
      </c>
      <c r="E68" s="46" t="s">
        <v>4878</v>
      </c>
      <c r="F68" s="55" t="n">
        <v>33835</v>
      </c>
      <c r="G68" s="46" t="s">
        <v>4879</v>
      </c>
      <c r="H68" s="46" t="s">
        <v>2477</v>
      </c>
      <c r="I68" s="46" t="s">
        <v>4880</v>
      </c>
      <c r="J68" s="46"/>
      <c r="K68" s="46"/>
      <c r="L68" s="46"/>
      <c r="M68" s="46"/>
      <c r="N68" s="46"/>
      <c r="O68" s="49" t="s">
        <v>4881</v>
      </c>
      <c r="P68" s="49" t="s">
        <v>2897</v>
      </c>
      <c r="Q68" s="61" t="s">
        <v>4121</v>
      </c>
      <c r="R68" s="61" t="s">
        <v>4122</v>
      </c>
      <c r="S68" s="46" t="s">
        <v>4882</v>
      </c>
      <c r="T68" s="49" t="s">
        <v>15</v>
      </c>
      <c r="U68" s="49" t="s">
        <v>15</v>
      </c>
      <c r="V68" s="61" t="s">
        <v>15</v>
      </c>
      <c r="W68" s="61" t="s">
        <v>15</v>
      </c>
      <c r="X68" s="46" t="s">
        <v>15</v>
      </c>
      <c r="Y68" s="46" t="n">
        <v>1</v>
      </c>
      <c r="Z68" s="46" t="n">
        <v>3</v>
      </c>
      <c r="AA68" s="46" t="s">
        <v>671</v>
      </c>
      <c r="AB68" s="46" t="s">
        <v>4883</v>
      </c>
      <c r="AC68" s="46" t="s">
        <v>4884</v>
      </c>
      <c r="AD68" s="68" t="s">
        <v>657</v>
      </c>
      <c r="AE68" s="68" t="s">
        <v>4350</v>
      </c>
      <c r="AF68" s="68" t="s">
        <v>4619</v>
      </c>
      <c r="AG68" s="68"/>
      <c r="AH68" s="68"/>
      <c r="AI68" s="68"/>
      <c r="AJ68" s="68"/>
      <c r="AK68" s="68"/>
      <c r="AL68" s="68"/>
      <c r="AM68" s="68"/>
      <c r="AN68" s="68"/>
      <c r="AO68" s="68"/>
      <c r="AP68" s="68"/>
      <c r="AQ68" s="68"/>
      <c r="AR68" s="68"/>
      <c r="AS68" s="68"/>
      <c r="AT68" s="68"/>
      <c r="AU68" s="68"/>
      <c r="AV68" s="68"/>
      <c r="AW68" s="68"/>
      <c r="AX68" s="68"/>
    </row>
    <row r="69" customFormat="false" ht="65.25" hidden="false" customHeight="true" outlineLevel="0" collapsed="false">
      <c r="A69" s="67" t="n">
        <v>68</v>
      </c>
      <c r="B69" s="46" t="s">
        <v>298</v>
      </c>
      <c r="C69" s="46" t="s">
        <v>4885</v>
      </c>
      <c r="D69" s="46" t="s">
        <v>18</v>
      </c>
      <c r="E69" s="46" t="s">
        <v>4886</v>
      </c>
      <c r="F69" s="55" t="n">
        <v>25696</v>
      </c>
      <c r="G69" s="46" t="s">
        <v>4887</v>
      </c>
      <c r="H69" s="46" t="s">
        <v>2488</v>
      </c>
      <c r="I69" s="46" t="s">
        <v>4888</v>
      </c>
      <c r="J69" s="46" t="s">
        <v>4889</v>
      </c>
      <c r="K69" s="55" t="n">
        <v>26376</v>
      </c>
      <c r="L69" s="46" t="s">
        <v>4890</v>
      </c>
      <c r="M69" s="46"/>
      <c r="N69" s="46"/>
      <c r="O69" s="49" t="s">
        <v>4891</v>
      </c>
      <c r="P69" s="49" t="s">
        <v>4412</v>
      </c>
      <c r="Q69" s="61" t="s">
        <v>4413</v>
      </c>
      <c r="R69" s="61" t="s">
        <v>4414</v>
      </c>
      <c r="S69" s="46" t="s">
        <v>4892</v>
      </c>
      <c r="T69" s="49" t="s">
        <v>15</v>
      </c>
      <c r="U69" s="49" t="s">
        <v>15</v>
      </c>
      <c r="V69" s="61" t="s">
        <v>15</v>
      </c>
      <c r="W69" s="61" t="s">
        <v>15</v>
      </c>
      <c r="X69" s="46" t="s">
        <v>15</v>
      </c>
      <c r="Y69" s="46" t="n">
        <v>1</v>
      </c>
      <c r="Z69" s="46" t="n">
        <v>5</v>
      </c>
      <c r="AA69" s="46" t="s">
        <v>671</v>
      </c>
      <c r="AB69" s="46" t="s">
        <v>4893</v>
      </c>
      <c r="AC69" s="46" t="s">
        <v>4894</v>
      </c>
      <c r="AD69" s="68" t="s">
        <v>657</v>
      </c>
      <c r="AE69" s="68" t="s">
        <v>4895</v>
      </c>
      <c r="AF69" s="68" t="s">
        <v>4895</v>
      </c>
      <c r="AG69" s="68"/>
      <c r="AH69" s="68"/>
      <c r="AI69" s="68"/>
      <c r="AJ69" s="68"/>
      <c r="AK69" s="68"/>
      <c r="AL69" s="68"/>
      <c r="AM69" s="68"/>
      <c r="AN69" s="68"/>
      <c r="AO69" s="68"/>
      <c r="AP69" s="68"/>
      <c r="AQ69" s="68"/>
      <c r="AR69" s="68"/>
      <c r="AS69" s="68"/>
      <c r="AT69" s="68"/>
      <c r="AU69" s="68"/>
      <c r="AV69" s="68"/>
      <c r="AW69" s="68"/>
      <c r="AX69" s="68"/>
    </row>
    <row r="70" customFormat="false" ht="55.5" hidden="false" customHeight="true" outlineLevel="0" collapsed="false">
      <c r="A70" s="67" t="n">
        <v>69</v>
      </c>
      <c r="B70" s="46" t="s">
        <v>304</v>
      </c>
      <c r="C70" s="46" t="s">
        <v>4896</v>
      </c>
      <c r="D70" s="46" t="s">
        <v>18</v>
      </c>
      <c r="E70" s="46" t="s">
        <v>4897</v>
      </c>
      <c r="F70" s="55" t="n">
        <v>24494</v>
      </c>
      <c r="G70" s="46" t="s">
        <v>4898</v>
      </c>
      <c r="H70" s="46" t="s">
        <v>2500</v>
      </c>
      <c r="I70" s="46" t="s">
        <v>4899</v>
      </c>
      <c r="J70" s="46" t="s">
        <v>4900</v>
      </c>
      <c r="K70" s="55" t="n">
        <v>24318</v>
      </c>
      <c r="L70" s="46" t="s">
        <v>4901</v>
      </c>
      <c r="M70" s="46"/>
      <c r="N70" s="46"/>
      <c r="O70" s="49" t="s">
        <v>4902</v>
      </c>
      <c r="P70" s="49" t="s">
        <v>4903</v>
      </c>
      <c r="Q70" s="61" t="s">
        <v>4904</v>
      </c>
      <c r="R70" s="61" t="s">
        <v>4296</v>
      </c>
      <c r="S70" s="46" t="s">
        <v>4905</v>
      </c>
      <c r="T70" s="49" t="s">
        <v>15</v>
      </c>
      <c r="U70" s="49" t="s">
        <v>15</v>
      </c>
      <c r="V70" s="61" t="s">
        <v>15</v>
      </c>
      <c r="W70" s="61" t="s">
        <v>15</v>
      </c>
      <c r="X70" s="46" t="s">
        <v>15</v>
      </c>
      <c r="Y70" s="46" t="n">
        <v>1</v>
      </c>
      <c r="Z70" s="46" t="n">
        <v>6</v>
      </c>
      <c r="AA70" s="46" t="s">
        <v>671</v>
      </c>
      <c r="AB70" s="46" t="s">
        <v>305</v>
      </c>
      <c r="AC70" s="46" t="s">
        <v>4906</v>
      </c>
      <c r="AD70" s="68" t="s">
        <v>657</v>
      </c>
      <c r="AE70" s="68" t="s">
        <v>4158</v>
      </c>
      <c r="AF70" s="68" t="s">
        <v>4158</v>
      </c>
      <c r="AG70" s="68"/>
      <c r="AH70" s="68"/>
      <c r="AI70" s="68"/>
      <c r="AJ70" s="68"/>
      <c r="AK70" s="68"/>
      <c r="AL70" s="68"/>
      <c r="AM70" s="68"/>
      <c r="AN70" s="68"/>
      <c r="AO70" s="68"/>
      <c r="AP70" s="68"/>
      <c r="AQ70" s="68"/>
      <c r="AR70" s="68"/>
      <c r="AS70" s="68"/>
      <c r="AT70" s="68"/>
      <c r="AU70" s="68"/>
      <c r="AV70" s="68"/>
      <c r="AW70" s="68"/>
      <c r="AX70" s="68"/>
    </row>
    <row r="71" customFormat="false" ht="55.5" hidden="false" customHeight="true" outlineLevel="0" collapsed="false">
      <c r="A71" s="67" t="n">
        <v>70</v>
      </c>
      <c r="B71" s="46" t="s">
        <v>308</v>
      </c>
      <c r="C71" s="46" t="s">
        <v>4907</v>
      </c>
      <c r="D71" s="46" t="s">
        <v>18</v>
      </c>
      <c r="E71" s="46" t="s">
        <v>4908</v>
      </c>
      <c r="F71" s="55" t="n">
        <v>28656</v>
      </c>
      <c r="G71" s="46" t="s">
        <v>4909</v>
      </c>
      <c r="H71" s="46" t="s">
        <v>2512</v>
      </c>
      <c r="I71" s="46" t="s">
        <v>4910</v>
      </c>
      <c r="J71" s="46" t="s">
        <v>4911</v>
      </c>
      <c r="K71" s="57" t="n">
        <v>29912</v>
      </c>
      <c r="L71" s="46" t="s">
        <v>4912</v>
      </c>
      <c r="M71" s="46"/>
      <c r="N71" s="46"/>
      <c r="O71" s="49" t="s">
        <v>4913</v>
      </c>
      <c r="P71" s="49" t="s">
        <v>4914</v>
      </c>
      <c r="Q71" s="61" t="s">
        <v>4915</v>
      </c>
      <c r="R71" s="61" t="s">
        <v>4916</v>
      </c>
      <c r="S71" s="46" t="s">
        <v>4917</v>
      </c>
      <c r="T71" s="49" t="s">
        <v>15</v>
      </c>
      <c r="U71" s="49" t="s">
        <v>15</v>
      </c>
      <c r="V71" s="61" t="s">
        <v>15</v>
      </c>
      <c r="W71" s="61" t="s">
        <v>15</v>
      </c>
      <c r="X71" s="46" t="s">
        <v>15</v>
      </c>
      <c r="Y71" s="46" t="n">
        <v>1</v>
      </c>
      <c r="Z71" s="46" t="n">
        <v>4</v>
      </c>
      <c r="AA71" s="46" t="s">
        <v>671</v>
      </c>
      <c r="AB71" s="46" t="s">
        <v>4918</v>
      </c>
      <c r="AC71" s="46" t="s">
        <v>4919</v>
      </c>
      <c r="AD71" s="68" t="s">
        <v>657</v>
      </c>
      <c r="AE71" s="68" t="s">
        <v>4920</v>
      </c>
      <c r="AF71" s="68" t="s">
        <v>4920</v>
      </c>
      <c r="AG71" s="68"/>
      <c r="AH71" s="68"/>
      <c r="AI71" s="68"/>
      <c r="AJ71" s="68"/>
      <c r="AK71" s="68"/>
      <c r="AL71" s="68"/>
      <c r="AM71" s="68"/>
      <c r="AN71" s="68"/>
      <c r="AO71" s="68"/>
      <c r="AP71" s="68"/>
      <c r="AQ71" s="68"/>
      <c r="AR71" s="68"/>
      <c r="AS71" s="68"/>
      <c r="AT71" s="68"/>
      <c r="AU71" s="68"/>
      <c r="AV71" s="68"/>
      <c r="AW71" s="68"/>
      <c r="AX71" s="68"/>
    </row>
    <row r="72" customFormat="false" ht="55.5" hidden="false" customHeight="true" outlineLevel="0" collapsed="false">
      <c r="A72" s="67" t="n">
        <v>71</v>
      </c>
      <c r="B72" s="46" t="s">
        <v>313</v>
      </c>
      <c r="C72" s="46" t="s">
        <v>4921</v>
      </c>
      <c r="D72" s="46" t="s">
        <v>13</v>
      </c>
      <c r="E72" s="46" t="s">
        <v>4922</v>
      </c>
      <c r="F72" s="55" t="n">
        <v>31135</v>
      </c>
      <c r="G72" s="46" t="s">
        <v>4923</v>
      </c>
      <c r="H72" s="46" t="s">
        <v>2525</v>
      </c>
      <c r="I72" s="46" t="s">
        <v>4924</v>
      </c>
      <c r="J72" s="46"/>
      <c r="K72" s="46"/>
      <c r="L72" s="46"/>
      <c r="M72" s="46"/>
      <c r="N72" s="46"/>
      <c r="O72" s="49" t="s">
        <v>4925</v>
      </c>
      <c r="P72" s="49" t="s">
        <v>4914</v>
      </c>
      <c r="Q72" s="61" t="s">
        <v>4915</v>
      </c>
      <c r="R72" s="61" t="s">
        <v>4926</v>
      </c>
      <c r="S72" s="46" t="s">
        <v>4927</v>
      </c>
      <c r="T72" s="49" t="s">
        <v>15</v>
      </c>
      <c r="U72" s="49" t="s">
        <v>15</v>
      </c>
      <c r="V72" s="61" t="s">
        <v>15</v>
      </c>
      <c r="W72" s="61" t="s">
        <v>15</v>
      </c>
      <c r="X72" s="46" t="s">
        <v>15</v>
      </c>
      <c r="Y72" s="46" t="n">
        <v>1</v>
      </c>
      <c r="Z72" s="46" t="n">
        <v>5</v>
      </c>
      <c r="AA72" s="46" t="s">
        <v>671</v>
      </c>
      <c r="AB72" s="46" t="s">
        <v>314</v>
      </c>
      <c r="AC72" s="46" t="s">
        <v>4928</v>
      </c>
      <c r="AD72" s="68" t="s">
        <v>657</v>
      </c>
      <c r="AE72" s="68" t="s">
        <v>4929</v>
      </c>
      <c r="AF72" s="68" t="s">
        <v>4930</v>
      </c>
      <c r="AG72" s="68"/>
      <c r="AH72" s="68"/>
      <c r="AI72" s="68"/>
      <c r="AJ72" s="68"/>
      <c r="AK72" s="68"/>
      <c r="AL72" s="68"/>
      <c r="AM72" s="68"/>
      <c r="AN72" s="68"/>
      <c r="AO72" s="68"/>
      <c r="AP72" s="68"/>
      <c r="AQ72" s="68"/>
      <c r="AR72" s="68"/>
      <c r="AS72" s="68"/>
      <c r="AT72" s="68"/>
      <c r="AU72" s="68"/>
      <c r="AV72" s="68"/>
      <c r="AW72" s="68"/>
      <c r="AX72" s="68"/>
    </row>
    <row r="73" customFormat="false" ht="69.75" hidden="false" customHeight="true" outlineLevel="0" collapsed="false">
      <c r="A73" s="67" t="n">
        <v>72</v>
      </c>
      <c r="B73" s="46" t="s">
        <v>317</v>
      </c>
      <c r="C73" s="46" t="s">
        <v>4931</v>
      </c>
      <c r="D73" s="46" t="s">
        <v>18</v>
      </c>
      <c r="E73" s="46" t="s">
        <v>4932</v>
      </c>
      <c r="F73" s="57" t="n">
        <v>29505</v>
      </c>
      <c r="G73" s="46" t="s">
        <v>4933</v>
      </c>
      <c r="H73" s="46" t="s">
        <v>2535</v>
      </c>
      <c r="I73" s="46" t="s">
        <v>4934</v>
      </c>
      <c r="J73" s="46" t="s">
        <v>4935</v>
      </c>
      <c r="K73" s="55" t="n">
        <v>28251</v>
      </c>
      <c r="L73" s="46" t="s">
        <v>4936</v>
      </c>
      <c r="M73" s="46"/>
      <c r="N73" s="46"/>
      <c r="O73" s="49" t="s">
        <v>4937</v>
      </c>
      <c r="P73" s="49" t="s">
        <v>783</v>
      </c>
      <c r="Q73" s="61" t="s">
        <v>4915</v>
      </c>
      <c r="R73" s="61" t="s">
        <v>4938</v>
      </c>
      <c r="S73" s="46" t="s">
        <v>4939</v>
      </c>
      <c r="T73" s="49" t="s">
        <v>4940</v>
      </c>
      <c r="U73" s="49" t="s">
        <v>4332</v>
      </c>
      <c r="V73" s="61" t="s">
        <v>4333</v>
      </c>
      <c r="W73" s="61" t="s">
        <v>4334</v>
      </c>
      <c r="X73" s="46" t="s">
        <v>4941</v>
      </c>
      <c r="Y73" s="46" t="n">
        <v>2</v>
      </c>
      <c r="Z73" s="46" t="n">
        <v>5</v>
      </c>
      <c r="AA73" s="46" t="s">
        <v>671</v>
      </c>
      <c r="AB73" s="46" t="s">
        <v>318</v>
      </c>
      <c r="AC73" s="46" t="s">
        <v>4942</v>
      </c>
      <c r="AD73" s="68" t="s">
        <v>657</v>
      </c>
      <c r="AE73" s="68" t="s">
        <v>4149</v>
      </c>
      <c r="AF73" s="68" t="s">
        <v>4150</v>
      </c>
      <c r="AG73" s="68"/>
      <c r="AH73" s="68"/>
      <c r="AI73" s="68"/>
      <c r="AJ73" s="68"/>
      <c r="AK73" s="68"/>
      <c r="AL73" s="68"/>
      <c r="AM73" s="68"/>
      <c r="AN73" s="68"/>
      <c r="AO73" s="68"/>
      <c r="AP73" s="68"/>
      <c r="AQ73" s="68"/>
      <c r="AR73" s="68"/>
      <c r="AS73" s="68"/>
      <c r="AT73" s="68"/>
      <c r="AU73" s="68"/>
      <c r="AV73" s="68"/>
      <c r="AW73" s="68"/>
      <c r="AX73" s="68"/>
    </row>
    <row r="74" customFormat="false" ht="55.5" hidden="false" customHeight="true" outlineLevel="0" collapsed="false">
      <c r="A74" s="67" t="n">
        <v>73</v>
      </c>
      <c r="B74" s="46" t="s">
        <v>321</v>
      </c>
      <c r="C74" s="46" t="s">
        <v>4943</v>
      </c>
      <c r="D74" s="46" t="s">
        <v>18</v>
      </c>
      <c r="E74" s="46" t="s">
        <v>4944</v>
      </c>
      <c r="F74" s="55" t="n">
        <v>30531</v>
      </c>
      <c r="G74" s="46" t="s">
        <v>4945</v>
      </c>
      <c r="H74" s="46" t="s">
        <v>2547</v>
      </c>
      <c r="I74" s="46" t="s">
        <v>4946</v>
      </c>
      <c r="J74" s="46" t="s">
        <v>4947</v>
      </c>
      <c r="K74" s="57" t="n">
        <v>30998</v>
      </c>
      <c r="L74" s="46" t="s">
        <v>4948</v>
      </c>
      <c r="M74" s="46"/>
      <c r="N74" s="46"/>
      <c r="O74" s="49" t="s">
        <v>4949</v>
      </c>
      <c r="P74" s="49" t="s">
        <v>4950</v>
      </c>
      <c r="Q74" s="61" t="s">
        <v>4951</v>
      </c>
      <c r="R74" s="61" t="s">
        <v>4952</v>
      </c>
      <c r="S74" s="46" t="s">
        <v>4953</v>
      </c>
      <c r="T74" s="49" t="s">
        <v>15</v>
      </c>
      <c r="U74" s="49" t="s">
        <v>15</v>
      </c>
      <c r="V74" s="61" t="s">
        <v>15</v>
      </c>
      <c r="W74" s="61" t="s">
        <v>15</v>
      </c>
      <c r="X74" s="46" t="s">
        <v>15</v>
      </c>
      <c r="Y74" s="46" t="n">
        <v>1</v>
      </c>
      <c r="Z74" s="46" t="n">
        <v>3</v>
      </c>
      <c r="AA74" s="46" t="s">
        <v>671</v>
      </c>
      <c r="AB74" s="46" t="s">
        <v>322</v>
      </c>
      <c r="AC74" s="46" t="s">
        <v>4954</v>
      </c>
      <c r="AD74" s="68" t="s">
        <v>657</v>
      </c>
      <c r="AE74" s="68" t="s">
        <v>4138</v>
      </c>
      <c r="AF74" s="68" t="s">
        <v>4955</v>
      </c>
      <c r="AG74" s="68"/>
      <c r="AH74" s="68"/>
      <c r="AI74" s="68"/>
      <c r="AJ74" s="68"/>
      <c r="AK74" s="68"/>
      <c r="AL74" s="68"/>
      <c r="AM74" s="68"/>
      <c r="AN74" s="68"/>
      <c r="AO74" s="68"/>
      <c r="AP74" s="68"/>
      <c r="AQ74" s="68"/>
      <c r="AR74" s="68"/>
      <c r="AS74" s="68"/>
      <c r="AT74" s="68"/>
      <c r="AU74" s="68"/>
      <c r="AV74" s="68"/>
      <c r="AW74" s="68"/>
      <c r="AX74" s="68"/>
    </row>
    <row r="75" customFormat="false" ht="55.5" hidden="false" customHeight="true" outlineLevel="0" collapsed="false">
      <c r="A75" s="67" t="n">
        <v>74</v>
      </c>
      <c r="B75" s="46" t="s">
        <v>325</v>
      </c>
      <c r="C75" s="46" t="s">
        <v>4956</v>
      </c>
      <c r="D75" s="46" t="s">
        <v>13</v>
      </c>
      <c r="E75" s="46" t="s">
        <v>4957</v>
      </c>
      <c r="F75" s="57" t="n">
        <v>35416</v>
      </c>
      <c r="G75" s="46" t="s">
        <v>4958</v>
      </c>
      <c r="H75" s="46"/>
      <c r="I75" s="46" t="s">
        <v>4959</v>
      </c>
      <c r="J75" s="46"/>
      <c r="K75" s="46"/>
      <c r="L75" s="46"/>
      <c r="M75" s="46"/>
      <c r="N75" s="46"/>
      <c r="O75" s="49" t="s">
        <v>4960</v>
      </c>
      <c r="P75" s="49" t="s">
        <v>4270</v>
      </c>
      <c r="Q75" s="61" t="s">
        <v>4271</v>
      </c>
      <c r="R75" s="61" t="s">
        <v>4272</v>
      </c>
      <c r="S75" s="46" t="s">
        <v>4961</v>
      </c>
      <c r="T75" s="49" t="s">
        <v>4962</v>
      </c>
      <c r="U75" s="49" t="s">
        <v>4392</v>
      </c>
      <c r="V75" s="61" t="s">
        <v>4393</v>
      </c>
      <c r="W75" s="61" t="s">
        <v>4394</v>
      </c>
      <c r="X75" s="46" t="s">
        <v>4963</v>
      </c>
      <c r="Y75" s="46" t="n">
        <v>2</v>
      </c>
      <c r="Z75" s="46" t="n">
        <v>5</v>
      </c>
      <c r="AA75" s="46" t="s">
        <v>671</v>
      </c>
      <c r="AB75" s="46" t="s">
        <v>4964</v>
      </c>
      <c r="AC75" s="46" t="s">
        <v>4965</v>
      </c>
      <c r="AD75" s="68" t="s">
        <v>657</v>
      </c>
      <c r="AE75" s="68" t="s">
        <v>4895</v>
      </c>
      <c r="AF75" s="68" t="s">
        <v>4895</v>
      </c>
      <c r="AG75" s="68"/>
      <c r="AH75" s="68"/>
      <c r="AI75" s="68"/>
      <c r="AJ75" s="68"/>
      <c r="AK75" s="68"/>
      <c r="AL75" s="68"/>
      <c r="AM75" s="68"/>
      <c r="AN75" s="68"/>
      <c r="AO75" s="68"/>
      <c r="AP75" s="68"/>
      <c r="AQ75" s="68"/>
      <c r="AR75" s="68"/>
      <c r="AS75" s="68"/>
      <c r="AT75" s="68"/>
      <c r="AU75" s="68"/>
      <c r="AV75" s="68"/>
      <c r="AW75" s="68"/>
      <c r="AX75" s="68"/>
    </row>
    <row r="76" customFormat="false" ht="55.5" hidden="false" customHeight="true" outlineLevel="0" collapsed="false">
      <c r="A76" s="67" t="n">
        <v>75</v>
      </c>
      <c r="B76" s="46" t="s">
        <v>329</v>
      </c>
      <c r="C76" s="46" t="s">
        <v>4966</v>
      </c>
      <c r="D76" s="46" t="s">
        <v>13</v>
      </c>
      <c r="E76" s="46" t="s">
        <v>4967</v>
      </c>
      <c r="F76" s="55" t="n">
        <v>34065</v>
      </c>
      <c r="G76" s="46" t="s">
        <v>4968</v>
      </c>
      <c r="H76" s="46"/>
      <c r="I76" s="46" t="s">
        <v>4969</v>
      </c>
      <c r="J76" s="46"/>
      <c r="K76" s="46"/>
      <c r="L76" s="46"/>
      <c r="M76" s="46"/>
      <c r="N76" s="46"/>
      <c r="O76" s="49" t="s">
        <v>4970</v>
      </c>
      <c r="P76" s="49" t="s">
        <v>4971</v>
      </c>
      <c r="Q76" s="61" t="s">
        <v>4972</v>
      </c>
      <c r="R76" s="61" t="s">
        <v>4249</v>
      </c>
      <c r="S76" s="46" t="s">
        <v>4973</v>
      </c>
      <c r="T76" s="49" t="s">
        <v>4974</v>
      </c>
      <c r="U76" s="49" t="s">
        <v>4975</v>
      </c>
      <c r="V76" s="61" t="s">
        <v>4976</v>
      </c>
      <c r="W76" s="61" t="s">
        <v>4977</v>
      </c>
      <c r="X76" s="46" t="s">
        <v>4978</v>
      </c>
      <c r="Y76" s="46" t="n">
        <v>2</v>
      </c>
      <c r="Z76" s="46" t="n">
        <v>7</v>
      </c>
      <c r="AA76" s="46" t="s">
        <v>671</v>
      </c>
      <c r="AB76" s="46" t="s">
        <v>4979</v>
      </c>
      <c r="AC76" s="46" t="s">
        <v>4980</v>
      </c>
      <c r="AD76" s="68" t="s">
        <v>657</v>
      </c>
      <c r="AE76" s="68" t="s">
        <v>4225</v>
      </c>
      <c r="AF76" s="68" t="s">
        <v>4236</v>
      </c>
      <c r="AG76" s="68"/>
      <c r="AH76" s="68"/>
      <c r="AI76" s="68"/>
      <c r="AJ76" s="68"/>
      <c r="AK76" s="68"/>
      <c r="AL76" s="68"/>
      <c r="AM76" s="68"/>
      <c r="AN76" s="68"/>
      <c r="AO76" s="68"/>
      <c r="AP76" s="68"/>
      <c r="AQ76" s="68"/>
      <c r="AR76" s="68"/>
      <c r="AS76" s="68"/>
      <c r="AT76" s="68"/>
      <c r="AU76" s="68"/>
      <c r="AV76" s="68"/>
      <c r="AW76" s="68"/>
      <c r="AX76" s="68"/>
    </row>
    <row r="77" customFormat="false" ht="55.5" hidden="false" customHeight="true" outlineLevel="0" collapsed="false">
      <c r="A77" s="67" t="n">
        <v>76</v>
      </c>
      <c r="B77" s="46" t="s">
        <v>333</v>
      </c>
      <c r="C77" s="46" t="s">
        <v>4981</v>
      </c>
      <c r="D77" s="46" t="s">
        <v>13</v>
      </c>
      <c r="E77" s="46" t="s">
        <v>4982</v>
      </c>
      <c r="F77" s="55" t="n">
        <v>28910</v>
      </c>
      <c r="G77" s="46" t="s">
        <v>4983</v>
      </c>
      <c r="H77" s="46"/>
      <c r="I77" s="46" t="s">
        <v>4984</v>
      </c>
      <c r="J77" s="46"/>
      <c r="K77" s="46"/>
      <c r="L77" s="46"/>
      <c r="M77" s="46"/>
      <c r="N77" s="46"/>
      <c r="O77" s="49" t="s">
        <v>4985</v>
      </c>
      <c r="P77" s="49" t="s">
        <v>4903</v>
      </c>
      <c r="Q77" s="61" t="s">
        <v>4904</v>
      </c>
      <c r="R77" s="61" t="s">
        <v>4986</v>
      </c>
      <c r="S77" s="46" t="s">
        <v>4987</v>
      </c>
      <c r="T77" s="49" t="s">
        <v>4988</v>
      </c>
      <c r="U77" s="49" t="s">
        <v>4270</v>
      </c>
      <c r="V77" s="61" t="s">
        <v>4271</v>
      </c>
      <c r="W77" s="61" t="s">
        <v>4272</v>
      </c>
      <c r="X77" s="46" t="s">
        <v>4989</v>
      </c>
      <c r="Y77" s="46" t="n">
        <v>2</v>
      </c>
      <c r="Z77" s="46" t="n">
        <v>5</v>
      </c>
      <c r="AA77" s="46" t="s">
        <v>655</v>
      </c>
      <c r="AB77" s="46" t="s">
        <v>4990</v>
      </c>
      <c r="AC77" s="46" t="s">
        <v>4991</v>
      </c>
      <c r="AD77" s="68" t="s">
        <v>657</v>
      </c>
      <c r="AE77" s="68" t="s">
        <v>4992</v>
      </c>
      <c r="AF77" s="68" t="s">
        <v>4993</v>
      </c>
      <c r="AG77" s="68"/>
      <c r="AH77" s="68"/>
      <c r="AI77" s="68"/>
      <c r="AJ77" s="68"/>
      <c r="AK77" s="68"/>
      <c r="AL77" s="68"/>
      <c r="AM77" s="68"/>
      <c r="AN77" s="68"/>
      <c r="AO77" s="68"/>
      <c r="AP77" s="68"/>
      <c r="AQ77" s="68"/>
      <c r="AR77" s="68"/>
      <c r="AS77" s="68"/>
      <c r="AT77" s="68"/>
      <c r="AU77" s="68"/>
      <c r="AV77" s="68"/>
      <c r="AW77" s="68"/>
      <c r="AX77" s="68"/>
    </row>
    <row r="78" customFormat="false" ht="55.5" hidden="false" customHeight="true" outlineLevel="0" collapsed="false">
      <c r="A78" s="67" t="n">
        <v>77</v>
      </c>
      <c r="B78" s="46" t="s">
        <v>337</v>
      </c>
      <c r="C78" s="46" t="s">
        <v>4994</v>
      </c>
      <c r="D78" s="46" t="s">
        <v>13</v>
      </c>
      <c r="E78" s="46" t="s">
        <v>4995</v>
      </c>
      <c r="F78" s="55" t="n">
        <v>31937</v>
      </c>
      <c r="G78" s="46" t="s">
        <v>4996</v>
      </c>
      <c r="H78" s="46"/>
      <c r="I78" s="46" t="s">
        <v>4997</v>
      </c>
      <c r="J78" s="46"/>
      <c r="K78" s="46"/>
      <c r="L78" s="46"/>
      <c r="M78" s="46"/>
      <c r="N78" s="46"/>
      <c r="O78" s="49" t="s">
        <v>4998</v>
      </c>
      <c r="P78" s="49" t="s">
        <v>2897</v>
      </c>
      <c r="Q78" s="61" t="s">
        <v>4121</v>
      </c>
      <c r="R78" s="61" t="s">
        <v>4122</v>
      </c>
      <c r="S78" s="46" t="s">
        <v>4999</v>
      </c>
      <c r="T78" s="49" t="s">
        <v>5000</v>
      </c>
      <c r="U78" s="49" t="s">
        <v>4270</v>
      </c>
      <c r="V78" s="61" t="s">
        <v>4271</v>
      </c>
      <c r="W78" s="61" t="s">
        <v>4272</v>
      </c>
      <c r="X78" s="46" t="s">
        <v>5001</v>
      </c>
      <c r="Y78" s="46" t="n">
        <v>2</v>
      </c>
      <c r="Z78" s="46" t="n">
        <v>5</v>
      </c>
      <c r="AA78" s="46" t="s">
        <v>655</v>
      </c>
      <c r="AB78" s="46" t="s">
        <v>5002</v>
      </c>
      <c r="AC78" s="46" t="s">
        <v>5003</v>
      </c>
      <c r="AD78" s="68" t="s">
        <v>657</v>
      </c>
      <c r="AE78" s="68" t="s">
        <v>4321</v>
      </c>
      <c r="AF78" s="68" t="s">
        <v>4321</v>
      </c>
      <c r="AG78" s="68"/>
      <c r="AH78" s="68"/>
      <c r="AI78" s="68"/>
      <c r="AJ78" s="68"/>
      <c r="AK78" s="68"/>
      <c r="AL78" s="68"/>
      <c r="AM78" s="68"/>
      <c r="AN78" s="68"/>
      <c r="AO78" s="68"/>
      <c r="AP78" s="68"/>
      <c r="AQ78" s="68"/>
      <c r="AR78" s="68"/>
      <c r="AS78" s="68"/>
      <c r="AT78" s="68"/>
      <c r="AU78" s="68"/>
      <c r="AV78" s="68"/>
      <c r="AW78" s="68"/>
      <c r="AX78" s="68"/>
    </row>
    <row r="79" customFormat="false" ht="55.5" hidden="false" customHeight="true" outlineLevel="0" collapsed="false">
      <c r="A79" s="67" t="n">
        <v>78</v>
      </c>
      <c r="B79" s="46" t="s">
        <v>341</v>
      </c>
      <c r="C79" s="46" t="s">
        <v>5004</v>
      </c>
      <c r="D79" s="46" t="s">
        <v>13</v>
      </c>
      <c r="E79" s="46" t="s">
        <v>5005</v>
      </c>
      <c r="F79" s="57" t="n">
        <v>33191</v>
      </c>
      <c r="G79" s="46" t="s">
        <v>5006</v>
      </c>
      <c r="H79" s="46"/>
      <c r="I79" s="46" t="s">
        <v>5007</v>
      </c>
      <c r="J79" s="46"/>
      <c r="K79" s="46"/>
      <c r="L79" s="46"/>
      <c r="M79" s="46"/>
      <c r="N79" s="46"/>
      <c r="O79" s="49" t="s">
        <v>5008</v>
      </c>
      <c r="P79" s="49" t="s">
        <v>2897</v>
      </c>
      <c r="Q79" s="61" t="s">
        <v>4121</v>
      </c>
      <c r="R79" s="61" t="s">
        <v>4122</v>
      </c>
      <c r="S79" s="46" t="s">
        <v>5009</v>
      </c>
      <c r="T79" s="49" t="s">
        <v>5010</v>
      </c>
      <c r="U79" s="49" t="s">
        <v>4270</v>
      </c>
      <c r="V79" s="61" t="s">
        <v>4271</v>
      </c>
      <c r="W79" s="61" t="s">
        <v>4272</v>
      </c>
      <c r="X79" s="46" t="s">
        <v>5011</v>
      </c>
      <c r="Y79" s="46" t="n">
        <v>2</v>
      </c>
      <c r="Z79" s="46" t="n">
        <v>4</v>
      </c>
      <c r="AA79" s="46" t="s">
        <v>655</v>
      </c>
      <c r="AB79" s="46" t="s">
        <v>5012</v>
      </c>
      <c r="AC79" s="46" t="s">
        <v>5013</v>
      </c>
      <c r="AD79" s="68" t="s">
        <v>657</v>
      </c>
      <c r="AE79" s="68" t="s">
        <v>4149</v>
      </c>
      <c r="AF79" s="68" t="s">
        <v>4182</v>
      </c>
      <c r="AG79" s="68"/>
      <c r="AH79" s="68"/>
      <c r="AI79" s="68"/>
      <c r="AJ79" s="68"/>
      <c r="AK79" s="68"/>
      <c r="AL79" s="68"/>
      <c r="AM79" s="68"/>
      <c r="AN79" s="68"/>
      <c r="AO79" s="68"/>
      <c r="AP79" s="68"/>
      <c r="AQ79" s="68"/>
      <c r="AR79" s="68"/>
      <c r="AS79" s="68"/>
      <c r="AT79" s="68"/>
      <c r="AU79" s="68"/>
      <c r="AV79" s="68"/>
      <c r="AW79" s="68"/>
      <c r="AX79" s="68"/>
    </row>
    <row r="80" customFormat="false" ht="55.5" hidden="false" customHeight="true" outlineLevel="0" collapsed="false">
      <c r="A80" s="67" t="n">
        <v>79</v>
      </c>
      <c r="B80" s="46" t="s">
        <v>345</v>
      </c>
      <c r="C80" s="46" t="s">
        <v>5014</v>
      </c>
      <c r="D80" s="46" t="s">
        <v>13</v>
      </c>
      <c r="E80" s="46" t="s">
        <v>5015</v>
      </c>
      <c r="F80" s="55" t="n">
        <v>30163</v>
      </c>
      <c r="G80" s="46" t="s">
        <v>5016</v>
      </c>
      <c r="H80" s="46"/>
      <c r="I80" s="46" t="s">
        <v>5017</v>
      </c>
      <c r="J80" s="46"/>
      <c r="K80" s="46"/>
      <c r="L80" s="46"/>
      <c r="M80" s="46"/>
      <c r="N80" s="46"/>
      <c r="O80" s="49" t="s">
        <v>5018</v>
      </c>
      <c r="P80" s="49" t="s">
        <v>4412</v>
      </c>
      <c r="Q80" s="61" t="s">
        <v>4413</v>
      </c>
      <c r="R80" s="61" t="s">
        <v>4414</v>
      </c>
      <c r="S80" s="46" t="s">
        <v>5019</v>
      </c>
      <c r="T80" s="49" t="s">
        <v>5020</v>
      </c>
      <c r="U80" s="49" t="s">
        <v>4270</v>
      </c>
      <c r="V80" s="61" t="s">
        <v>4271</v>
      </c>
      <c r="W80" s="61" t="s">
        <v>4272</v>
      </c>
      <c r="X80" s="46" t="s">
        <v>5021</v>
      </c>
      <c r="Y80" s="46" t="n">
        <v>2</v>
      </c>
      <c r="Z80" s="46" t="n">
        <v>5</v>
      </c>
      <c r="AA80" s="46" t="s">
        <v>655</v>
      </c>
      <c r="AB80" s="46" t="s">
        <v>5022</v>
      </c>
      <c r="AC80" s="46" t="s">
        <v>5023</v>
      </c>
      <c r="AD80" s="68" t="s">
        <v>657</v>
      </c>
      <c r="AE80" s="68" t="s">
        <v>4589</v>
      </c>
      <c r="AF80" s="68" t="s">
        <v>4838</v>
      </c>
      <c r="AG80" s="68"/>
      <c r="AH80" s="68"/>
      <c r="AI80" s="68"/>
      <c r="AJ80" s="68"/>
      <c r="AK80" s="68"/>
      <c r="AL80" s="68"/>
      <c r="AM80" s="68"/>
      <c r="AN80" s="68"/>
      <c r="AO80" s="68"/>
      <c r="AP80" s="68"/>
      <c r="AQ80" s="68"/>
      <c r="AR80" s="68"/>
      <c r="AS80" s="68"/>
      <c r="AT80" s="68"/>
      <c r="AU80" s="68"/>
      <c r="AV80" s="68"/>
      <c r="AW80" s="68"/>
      <c r="AX80" s="68"/>
    </row>
    <row r="81" customFormat="false" ht="55.5" hidden="false" customHeight="true" outlineLevel="0" collapsed="false">
      <c r="A81" s="67" t="n">
        <v>80</v>
      </c>
      <c r="B81" s="46" t="s">
        <v>349</v>
      </c>
      <c r="C81" s="46" t="s">
        <v>5024</v>
      </c>
      <c r="D81" s="46" t="s">
        <v>13</v>
      </c>
      <c r="E81" s="46" t="s">
        <v>5025</v>
      </c>
      <c r="F81" s="55" t="n">
        <v>34479</v>
      </c>
      <c r="G81" s="46" t="s">
        <v>5026</v>
      </c>
      <c r="H81" s="46" t="s">
        <v>2610</v>
      </c>
      <c r="I81" s="46" t="s">
        <v>5027</v>
      </c>
      <c r="J81" s="46"/>
      <c r="K81" s="46"/>
      <c r="L81" s="46"/>
      <c r="M81" s="46"/>
      <c r="N81" s="46"/>
      <c r="O81" s="49" t="s">
        <v>5028</v>
      </c>
      <c r="P81" s="49" t="s">
        <v>5029</v>
      </c>
      <c r="Q81" s="61" t="s">
        <v>5030</v>
      </c>
      <c r="R81" s="61" t="s">
        <v>5031</v>
      </c>
      <c r="S81" s="46" t="s">
        <v>5032</v>
      </c>
      <c r="T81" s="49" t="s">
        <v>5033</v>
      </c>
      <c r="U81" s="49" t="s">
        <v>4270</v>
      </c>
      <c r="V81" s="61" t="s">
        <v>4271</v>
      </c>
      <c r="W81" s="61" t="s">
        <v>4272</v>
      </c>
      <c r="X81" s="46" t="s">
        <v>5034</v>
      </c>
      <c r="Y81" s="46" t="n">
        <v>2</v>
      </c>
      <c r="Z81" s="46" t="n">
        <v>8</v>
      </c>
      <c r="AA81" s="46" t="s">
        <v>671</v>
      </c>
      <c r="AB81" s="46" t="s">
        <v>5035</v>
      </c>
      <c r="AC81" s="46" t="s">
        <v>5036</v>
      </c>
      <c r="AD81" s="68" t="s">
        <v>657</v>
      </c>
      <c r="AE81" s="68" t="s">
        <v>4138</v>
      </c>
      <c r="AF81" s="68" t="s">
        <v>5037</v>
      </c>
      <c r="AG81" s="68"/>
      <c r="AH81" s="68"/>
      <c r="AI81" s="68"/>
      <c r="AJ81" s="68"/>
      <c r="AK81" s="68"/>
      <c r="AL81" s="68"/>
      <c r="AM81" s="68"/>
      <c r="AN81" s="68"/>
      <c r="AO81" s="68"/>
      <c r="AP81" s="68"/>
      <c r="AQ81" s="68"/>
      <c r="AR81" s="68"/>
      <c r="AS81" s="68"/>
      <c r="AT81" s="68"/>
      <c r="AU81" s="68"/>
      <c r="AV81" s="68"/>
      <c r="AW81" s="68"/>
      <c r="AX81" s="68"/>
    </row>
    <row r="82" customFormat="false" ht="55.5" hidden="false" customHeight="true" outlineLevel="0" collapsed="false">
      <c r="A82" s="67" t="n">
        <v>81</v>
      </c>
      <c r="B82" s="46" t="s">
        <v>352</v>
      </c>
      <c r="C82" s="46" t="s">
        <v>5038</v>
      </c>
      <c r="D82" s="46" t="s">
        <v>13</v>
      </c>
      <c r="E82" s="46" t="s">
        <v>5039</v>
      </c>
      <c r="F82" s="55" t="n">
        <v>26552</v>
      </c>
      <c r="G82" s="46" t="s">
        <v>5040</v>
      </c>
      <c r="H82" s="46" t="s">
        <v>2622</v>
      </c>
      <c r="I82" s="46" t="s">
        <v>5041</v>
      </c>
      <c r="J82" s="46"/>
      <c r="K82" s="46"/>
      <c r="L82" s="46"/>
      <c r="M82" s="46"/>
      <c r="N82" s="46"/>
      <c r="O82" s="49" t="s">
        <v>5042</v>
      </c>
      <c r="P82" s="49" t="s">
        <v>2897</v>
      </c>
      <c r="Q82" s="61" t="s">
        <v>4743</v>
      </c>
      <c r="R82" s="61" t="s">
        <v>4122</v>
      </c>
      <c r="S82" s="46" t="s">
        <v>1440</v>
      </c>
      <c r="T82" s="49" t="s">
        <v>5043</v>
      </c>
      <c r="U82" s="49" t="s">
        <v>4327</v>
      </c>
      <c r="V82" s="61" t="s">
        <v>5044</v>
      </c>
      <c r="W82" s="61" t="s">
        <v>4776</v>
      </c>
      <c r="X82" s="46" t="s">
        <v>5045</v>
      </c>
      <c r="Y82" s="46" t="n">
        <v>2</v>
      </c>
      <c r="Z82" s="46" t="n">
        <v>4</v>
      </c>
      <c r="AA82" s="46" t="s">
        <v>671</v>
      </c>
      <c r="AB82" s="46" t="s">
        <v>5046</v>
      </c>
      <c r="AC82" s="46" t="s">
        <v>5047</v>
      </c>
      <c r="AD82" s="68" t="s">
        <v>657</v>
      </c>
      <c r="AE82" s="68" t="s">
        <v>4321</v>
      </c>
      <c r="AF82" s="68" t="s">
        <v>5048</v>
      </c>
      <c r="AG82" s="68"/>
      <c r="AH82" s="68"/>
      <c r="AI82" s="68"/>
      <c r="AJ82" s="68"/>
      <c r="AK82" s="68"/>
      <c r="AL82" s="68"/>
      <c r="AM82" s="68"/>
      <c r="AN82" s="68"/>
      <c r="AO82" s="68"/>
      <c r="AP82" s="68"/>
      <c r="AQ82" s="68"/>
      <c r="AR82" s="68"/>
      <c r="AS82" s="68"/>
      <c r="AT82" s="68"/>
      <c r="AU82" s="68"/>
      <c r="AV82" s="68"/>
      <c r="AW82" s="68"/>
      <c r="AX82" s="68"/>
    </row>
    <row r="83" customFormat="false" ht="42" hidden="false" customHeight="true" outlineLevel="0" collapsed="false">
      <c r="A83" s="67" t="n">
        <v>82</v>
      </c>
      <c r="B83" s="46" t="s">
        <v>356</v>
      </c>
      <c r="C83" s="46" t="s">
        <v>5049</v>
      </c>
      <c r="D83" s="46" t="s">
        <v>13</v>
      </c>
      <c r="E83" s="46" t="s">
        <v>5050</v>
      </c>
      <c r="F83" s="55" t="n">
        <v>36968</v>
      </c>
      <c r="G83" s="46" t="s">
        <v>5051</v>
      </c>
      <c r="H83" s="46" t="s">
        <v>2635</v>
      </c>
      <c r="I83" s="46" t="s">
        <v>5052</v>
      </c>
      <c r="J83" s="46"/>
      <c r="K83" s="46"/>
      <c r="L83" s="46"/>
      <c r="M83" s="46"/>
      <c r="N83" s="46"/>
      <c r="O83" s="49" t="s">
        <v>5053</v>
      </c>
      <c r="P83" s="49" t="s">
        <v>2897</v>
      </c>
      <c r="Q83" s="61" t="s">
        <v>4121</v>
      </c>
      <c r="R83" s="61" t="s">
        <v>4122</v>
      </c>
      <c r="S83" s="46" t="s">
        <v>5054</v>
      </c>
      <c r="T83" s="49" t="s">
        <v>15</v>
      </c>
      <c r="U83" s="49" t="s">
        <v>15</v>
      </c>
      <c r="V83" s="61" t="s">
        <v>15</v>
      </c>
      <c r="W83" s="61" t="s">
        <v>15</v>
      </c>
      <c r="X83" s="46" t="s">
        <v>15</v>
      </c>
      <c r="Y83" s="46" t="n">
        <v>1</v>
      </c>
      <c r="Z83" s="46" t="n">
        <v>3</v>
      </c>
      <c r="AA83" s="46" t="s">
        <v>655</v>
      </c>
      <c r="AB83" s="46" t="s">
        <v>357</v>
      </c>
      <c r="AC83" s="46" t="s">
        <v>5055</v>
      </c>
      <c r="AD83" s="68" t="s">
        <v>657</v>
      </c>
      <c r="AE83" s="68" t="s">
        <v>4138</v>
      </c>
      <c r="AF83" s="68" t="s">
        <v>5056</v>
      </c>
      <c r="AG83" s="68"/>
      <c r="AH83" s="68"/>
      <c r="AI83" s="68"/>
      <c r="AJ83" s="68"/>
      <c r="AK83" s="68"/>
      <c r="AL83" s="68"/>
      <c r="AM83" s="68"/>
      <c r="AN83" s="68"/>
      <c r="AO83" s="68"/>
      <c r="AP83" s="68"/>
      <c r="AQ83" s="68"/>
      <c r="AR83" s="68"/>
      <c r="AS83" s="68"/>
      <c r="AT83" s="68"/>
      <c r="AU83" s="68"/>
      <c r="AV83" s="68"/>
      <c r="AW83" s="68"/>
      <c r="AX83" s="68"/>
    </row>
    <row r="84" customFormat="false" ht="55.5" hidden="false" customHeight="true" outlineLevel="0" collapsed="false">
      <c r="A84" s="67" t="n">
        <v>83</v>
      </c>
      <c r="B84" s="46" t="s">
        <v>360</v>
      </c>
      <c r="C84" s="46" t="s">
        <v>5057</v>
      </c>
      <c r="D84" s="46" t="s">
        <v>13</v>
      </c>
      <c r="E84" s="46" t="s">
        <v>5058</v>
      </c>
      <c r="F84" s="55" t="n">
        <v>36019</v>
      </c>
      <c r="G84" s="46" t="s">
        <v>5059</v>
      </c>
      <c r="H84" s="46" t="s">
        <v>2643</v>
      </c>
      <c r="I84" s="46" t="s">
        <v>5060</v>
      </c>
      <c r="J84" s="46"/>
      <c r="K84" s="46"/>
      <c r="L84" s="46"/>
      <c r="M84" s="46"/>
      <c r="N84" s="46"/>
      <c r="O84" s="49" t="s">
        <v>5061</v>
      </c>
      <c r="P84" s="49" t="s">
        <v>2897</v>
      </c>
      <c r="Q84" s="61" t="s">
        <v>4121</v>
      </c>
      <c r="R84" s="61" t="s">
        <v>4261</v>
      </c>
      <c r="S84" s="46" t="s">
        <v>5062</v>
      </c>
      <c r="T84" s="49" t="s">
        <v>15</v>
      </c>
      <c r="U84" s="49" t="s">
        <v>15</v>
      </c>
      <c r="V84" s="61" t="s">
        <v>15</v>
      </c>
      <c r="W84" s="61" t="s">
        <v>15</v>
      </c>
      <c r="X84" s="46" t="s">
        <v>15</v>
      </c>
      <c r="Y84" s="46" t="n">
        <v>1</v>
      </c>
      <c r="Z84" s="46" t="n">
        <v>3</v>
      </c>
      <c r="AA84" s="46" t="s">
        <v>655</v>
      </c>
      <c r="AB84" s="46" t="s">
        <v>361</v>
      </c>
      <c r="AC84" s="46" t="s">
        <v>5063</v>
      </c>
      <c r="AD84" s="68" t="s">
        <v>657</v>
      </c>
      <c r="AE84" s="68" t="s">
        <v>4895</v>
      </c>
      <c r="AF84" s="68" t="s">
        <v>5064</v>
      </c>
      <c r="AG84" s="68"/>
      <c r="AH84" s="68"/>
      <c r="AI84" s="68"/>
      <c r="AJ84" s="68"/>
      <c r="AK84" s="68"/>
      <c r="AL84" s="68"/>
      <c r="AM84" s="68"/>
      <c r="AN84" s="68"/>
      <c r="AO84" s="68"/>
      <c r="AP84" s="68"/>
      <c r="AQ84" s="68"/>
      <c r="AR84" s="68"/>
      <c r="AS84" s="68"/>
      <c r="AT84" s="68"/>
      <c r="AU84" s="68"/>
      <c r="AV84" s="68"/>
      <c r="AW84" s="68"/>
      <c r="AX84" s="68"/>
    </row>
    <row r="85" customFormat="false" ht="55.5" hidden="false" customHeight="true" outlineLevel="0" collapsed="false">
      <c r="A85" s="67" t="n">
        <v>84</v>
      </c>
      <c r="B85" s="46" t="s">
        <v>364</v>
      </c>
      <c r="C85" s="46" t="s">
        <v>5065</v>
      </c>
      <c r="D85" s="46" t="s">
        <v>13</v>
      </c>
      <c r="E85" s="46" t="s">
        <v>5066</v>
      </c>
      <c r="F85" s="55" t="n">
        <v>27184</v>
      </c>
      <c r="G85" s="46" t="s">
        <v>5067</v>
      </c>
      <c r="H85" s="46" t="s">
        <v>2654</v>
      </c>
      <c r="I85" s="46" t="s">
        <v>5068</v>
      </c>
      <c r="J85" s="46"/>
      <c r="K85" s="46"/>
      <c r="L85" s="46"/>
      <c r="M85" s="46"/>
      <c r="N85" s="46"/>
      <c r="O85" s="49" t="s">
        <v>5069</v>
      </c>
      <c r="P85" s="49" t="s">
        <v>2897</v>
      </c>
      <c r="Q85" s="61" t="s">
        <v>4121</v>
      </c>
      <c r="R85" s="61" t="s">
        <v>4122</v>
      </c>
      <c r="S85" s="46" t="s">
        <v>5070</v>
      </c>
      <c r="T85" s="49" t="s">
        <v>15</v>
      </c>
      <c r="U85" s="49" t="s">
        <v>15</v>
      </c>
      <c r="V85" s="61" t="s">
        <v>15</v>
      </c>
      <c r="W85" s="61" t="s">
        <v>15</v>
      </c>
      <c r="X85" s="46" t="s">
        <v>15</v>
      </c>
      <c r="Y85" s="46" t="n">
        <v>1</v>
      </c>
      <c r="Z85" s="46" t="n">
        <v>3</v>
      </c>
      <c r="AA85" s="46" t="s">
        <v>655</v>
      </c>
      <c r="AB85" s="46" t="s">
        <v>5071</v>
      </c>
      <c r="AC85" s="46" t="s">
        <v>5072</v>
      </c>
      <c r="AD85" s="68" t="s">
        <v>657</v>
      </c>
      <c r="AE85" s="68" t="s">
        <v>5073</v>
      </c>
      <c r="AF85" s="68" t="s">
        <v>5073</v>
      </c>
      <c r="AG85" s="68"/>
      <c r="AH85" s="68"/>
      <c r="AI85" s="68"/>
      <c r="AJ85" s="68"/>
      <c r="AK85" s="68"/>
      <c r="AL85" s="68"/>
      <c r="AM85" s="68"/>
      <c r="AN85" s="68"/>
      <c r="AO85" s="68"/>
      <c r="AP85" s="68"/>
      <c r="AQ85" s="68"/>
      <c r="AR85" s="68"/>
      <c r="AS85" s="68"/>
      <c r="AT85" s="68"/>
      <c r="AU85" s="68"/>
      <c r="AV85" s="68"/>
      <c r="AW85" s="68"/>
      <c r="AX85" s="68"/>
    </row>
    <row r="86" customFormat="false" ht="55.5" hidden="false" customHeight="true" outlineLevel="0" collapsed="false">
      <c r="A86" s="67" t="n">
        <v>85</v>
      </c>
      <c r="B86" s="46" t="s">
        <v>368</v>
      </c>
      <c r="C86" s="46" t="s">
        <v>5074</v>
      </c>
      <c r="D86" s="46" t="s">
        <v>13</v>
      </c>
      <c r="E86" s="46" t="s">
        <v>5075</v>
      </c>
      <c r="F86" s="55" t="n">
        <v>25961</v>
      </c>
      <c r="G86" s="46" t="s">
        <v>5076</v>
      </c>
      <c r="H86" s="46" t="s">
        <v>2666</v>
      </c>
      <c r="I86" s="46" t="s">
        <v>5077</v>
      </c>
      <c r="J86" s="46"/>
      <c r="K86" s="46"/>
      <c r="L86" s="46"/>
      <c r="M86" s="46"/>
      <c r="N86" s="46"/>
      <c r="O86" s="49" t="s">
        <v>5078</v>
      </c>
      <c r="P86" s="49" t="s">
        <v>2897</v>
      </c>
      <c r="Q86" s="61" t="s">
        <v>4121</v>
      </c>
      <c r="R86" s="61" t="s">
        <v>4122</v>
      </c>
      <c r="S86" s="46" t="s">
        <v>5079</v>
      </c>
      <c r="T86" s="49" t="s">
        <v>15</v>
      </c>
      <c r="U86" s="49" t="s">
        <v>15</v>
      </c>
      <c r="V86" s="61" t="s">
        <v>15</v>
      </c>
      <c r="W86" s="61" t="s">
        <v>15</v>
      </c>
      <c r="X86" s="46" t="s">
        <v>15</v>
      </c>
      <c r="Y86" s="46" t="n">
        <v>1</v>
      </c>
      <c r="Z86" s="46" t="n">
        <v>3</v>
      </c>
      <c r="AA86" s="46" t="s">
        <v>655</v>
      </c>
      <c r="AB86" s="46" t="s">
        <v>5080</v>
      </c>
      <c r="AC86" s="46" t="s">
        <v>5081</v>
      </c>
      <c r="AD86" s="68" t="s">
        <v>657</v>
      </c>
      <c r="AE86" s="68" t="s">
        <v>4608</v>
      </c>
      <c r="AF86" s="68" t="s">
        <v>4609</v>
      </c>
      <c r="AG86" s="68"/>
      <c r="AH86" s="68"/>
      <c r="AI86" s="68"/>
      <c r="AJ86" s="68"/>
      <c r="AK86" s="68"/>
      <c r="AL86" s="68"/>
      <c r="AM86" s="68"/>
      <c r="AN86" s="68"/>
      <c r="AO86" s="68"/>
      <c r="AP86" s="68"/>
      <c r="AQ86" s="68"/>
      <c r="AR86" s="68"/>
      <c r="AS86" s="68"/>
      <c r="AT86" s="68"/>
      <c r="AU86" s="68"/>
      <c r="AV86" s="68"/>
      <c r="AW86" s="68"/>
      <c r="AX86" s="68"/>
    </row>
    <row r="87" customFormat="false" ht="55.5" hidden="false" customHeight="true" outlineLevel="0" collapsed="false">
      <c r="A87" s="67" t="n">
        <v>86</v>
      </c>
      <c r="B87" s="46" t="s">
        <v>372</v>
      </c>
      <c r="C87" s="46" t="s">
        <v>5082</v>
      </c>
      <c r="D87" s="46" t="s">
        <v>18</v>
      </c>
      <c r="E87" s="46" t="s">
        <v>5083</v>
      </c>
      <c r="F87" s="57" t="n">
        <v>23304</v>
      </c>
      <c r="G87" s="46" t="s">
        <v>5084</v>
      </c>
      <c r="H87" s="46"/>
      <c r="I87" s="46" t="s">
        <v>5085</v>
      </c>
      <c r="J87" s="46" t="s">
        <v>5086</v>
      </c>
      <c r="K87" s="55" t="n">
        <v>22729</v>
      </c>
      <c r="L87" s="46" t="s">
        <v>5087</v>
      </c>
      <c r="M87" s="46"/>
      <c r="N87" s="46"/>
      <c r="O87" s="49" t="s">
        <v>5088</v>
      </c>
      <c r="P87" s="49" t="s">
        <v>2897</v>
      </c>
      <c r="Q87" s="61" t="s">
        <v>4121</v>
      </c>
      <c r="R87" s="61" t="s">
        <v>4122</v>
      </c>
      <c r="S87" s="46" t="s">
        <v>5089</v>
      </c>
      <c r="T87" s="49" t="s">
        <v>15</v>
      </c>
      <c r="U87" s="49" t="s">
        <v>15</v>
      </c>
      <c r="V87" s="61" t="s">
        <v>15</v>
      </c>
      <c r="W87" s="61" t="s">
        <v>15</v>
      </c>
      <c r="X87" s="46" t="s">
        <v>15</v>
      </c>
      <c r="Y87" s="46" t="n">
        <v>1</v>
      </c>
      <c r="Z87" s="46" t="n">
        <v>4</v>
      </c>
      <c r="AA87" s="46" t="s">
        <v>655</v>
      </c>
      <c r="AB87" s="46" t="s">
        <v>5090</v>
      </c>
      <c r="AC87" s="46" t="s">
        <v>5091</v>
      </c>
      <c r="AD87" s="68" t="s">
        <v>657</v>
      </c>
      <c r="AE87" s="68" t="s">
        <v>5092</v>
      </c>
      <c r="AF87" s="68" t="s">
        <v>5093</v>
      </c>
      <c r="AG87" s="68"/>
      <c r="AH87" s="68"/>
      <c r="AI87" s="68"/>
      <c r="AJ87" s="68"/>
      <c r="AK87" s="68"/>
      <c r="AL87" s="68"/>
      <c r="AM87" s="68"/>
      <c r="AN87" s="68"/>
      <c r="AO87" s="68"/>
      <c r="AP87" s="68"/>
      <c r="AQ87" s="68"/>
      <c r="AR87" s="68"/>
      <c r="AS87" s="68"/>
      <c r="AT87" s="68"/>
      <c r="AU87" s="68"/>
      <c r="AV87" s="68"/>
      <c r="AW87" s="68"/>
      <c r="AX87" s="68"/>
    </row>
    <row r="88" customFormat="false" ht="55.5" hidden="false" customHeight="true" outlineLevel="0" collapsed="false">
      <c r="A88" s="67" t="n">
        <v>87</v>
      </c>
      <c r="B88" s="46" t="s">
        <v>376</v>
      </c>
      <c r="C88" s="46" t="s">
        <v>5094</v>
      </c>
      <c r="D88" s="46" t="s">
        <v>13</v>
      </c>
      <c r="E88" s="46" t="s">
        <v>5095</v>
      </c>
      <c r="F88" s="55" t="n">
        <v>36722</v>
      </c>
      <c r="G88" s="46" t="s">
        <v>5096</v>
      </c>
      <c r="H88" s="46"/>
      <c r="I88" s="46" t="s">
        <v>5097</v>
      </c>
      <c r="J88" s="46"/>
      <c r="K88" s="46"/>
      <c r="L88" s="46"/>
      <c r="M88" s="46"/>
      <c r="N88" s="46"/>
      <c r="O88" s="49" t="s">
        <v>5098</v>
      </c>
      <c r="P88" s="49" t="s">
        <v>2897</v>
      </c>
      <c r="Q88" s="61" t="s">
        <v>4121</v>
      </c>
      <c r="R88" s="61" t="s">
        <v>5099</v>
      </c>
      <c r="S88" s="46" t="s">
        <v>3903</v>
      </c>
      <c r="T88" s="49" t="s">
        <v>15</v>
      </c>
      <c r="U88" s="49" t="s">
        <v>15</v>
      </c>
      <c r="V88" s="61" t="s">
        <v>15</v>
      </c>
      <c r="W88" s="61" t="s">
        <v>15</v>
      </c>
      <c r="X88" s="46" t="s">
        <v>15</v>
      </c>
      <c r="Y88" s="46" t="n">
        <v>1</v>
      </c>
      <c r="Z88" s="46" t="n">
        <v>6</v>
      </c>
      <c r="AA88" s="46" t="s">
        <v>655</v>
      </c>
      <c r="AB88" s="46" t="s">
        <v>3907</v>
      </c>
      <c r="AC88" s="46" t="s">
        <v>5100</v>
      </c>
      <c r="AD88" s="68" t="s">
        <v>657</v>
      </c>
      <c r="AE88" s="68" t="s">
        <v>4138</v>
      </c>
      <c r="AF88" s="68" t="s">
        <v>4139</v>
      </c>
      <c r="AG88" s="68"/>
      <c r="AH88" s="68"/>
      <c r="AI88" s="68"/>
      <c r="AJ88" s="68"/>
      <c r="AK88" s="68"/>
      <c r="AL88" s="68"/>
      <c r="AM88" s="68"/>
      <c r="AN88" s="68"/>
      <c r="AO88" s="68"/>
      <c r="AP88" s="68"/>
      <c r="AQ88" s="68"/>
      <c r="AR88" s="68"/>
      <c r="AS88" s="68"/>
      <c r="AT88" s="68"/>
      <c r="AU88" s="68"/>
      <c r="AV88" s="68"/>
      <c r="AW88" s="68"/>
      <c r="AX88" s="68"/>
    </row>
    <row r="89" customFormat="false" ht="55.5" hidden="false" customHeight="true" outlineLevel="0" collapsed="false">
      <c r="A89" s="67" t="n">
        <v>88</v>
      </c>
      <c r="B89" s="46" t="s">
        <v>384</v>
      </c>
      <c r="C89" s="46" t="s">
        <v>5101</v>
      </c>
      <c r="D89" s="46" t="s">
        <v>13</v>
      </c>
      <c r="E89" s="46" t="s">
        <v>5102</v>
      </c>
      <c r="F89" s="55" t="n">
        <v>34741</v>
      </c>
      <c r="G89" s="46" t="s">
        <v>5103</v>
      </c>
      <c r="H89" s="46" t="s">
        <v>2696</v>
      </c>
      <c r="I89" s="46" t="s">
        <v>5104</v>
      </c>
      <c r="J89" s="46"/>
      <c r="K89" s="46"/>
      <c r="L89" s="46"/>
      <c r="M89" s="46"/>
      <c r="N89" s="46"/>
      <c r="O89" s="49" t="s">
        <v>5105</v>
      </c>
      <c r="P89" s="49" t="s">
        <v>2897</v>
      </c>
      <c r="Q89" s="61" t="s">
        <v>4121</v>
      </c>
      <c r="R89" s="61" t="s">
        <v>4261</v>
      </c>
      <c r="S89" s="46" t="s">
        <v>5106</v>
      </c>
      <c r="T89" s="49" t="s">
        <v>15</v>
      </c>
      <c r="U89" s="49" t="s">
        <v>15</v>
      </c>
      <c r="V89" s="61" t="s">
        <v>15</v>
      </c>
      <c r="W89" s="61" t="s">
        <v>15</v>
      </c>
      <c r="X89" s="46" t="s">
        <v>15</v>
      </c>
      <c r="Y89" s="46" t="n">
        <v>1</v>
      </c>
      <c r="Z89" s="46" t="n">
        <v>6</v>
      </c>
      <c r="AA89" s="46" t="s">
        <v>671</v>
      </c>
      <c r="AB89" s="46" t="s">
        <v>5107</v>
      </c>
      <c r="AC89" s="46" t="s">
        <v>5108</v>
      </c>
      <c r="AD89" s="68" t="s">
        <v>657</v>
      </c>
      <c r="AE89" s="68" t="s">
        <v>4149</v>
      </c>
      <c r="AF89" s="68" t="s">
        <v>5109</v>
      </c>
      <c r="AG89" s="68"/>
      <c r="AH89" s="68"/>
      <c r="AI89" s="68"/>
      <c r="AJ89" s="68"/>
      <c r="AK89" s="68"/>
      <c r="AL89" s="68"/>
      <c r="AM89" s="68"/>
      <c r="AN89" s="68"/>
      <c r="AO89" s="68"/>
      <c r="AP89" s="68"/>
      <c r="AQ89" s="68"/>
      <c r="AR89" s="68"/>
      <c r="AS89" s="68"/>
      <c r="AT89" s="68"/>
      <c r="AU89" s="68"/>
      <c r="AV89" s="68"/>
      <c r="AW89" s="68"/>
      <c r="AX89" s="68"/>
    </row>
    <row r="90" customFormat="false" ht="55.5" hidden="false" customHeight="true" outlineLevel="0" collapsed="false">
      <c r="A90" s="67" t="n">
        <v>89</v>
      </c>
      <c r="B90" s="46" t="s">
        <v>388</v>
      </c>
      <c r="C90" s="46" t="s">
        <v>5110</v>
      </c>
      <c r="D90" s="46" t="s">
        <v>13</v>
      </c>
      <c r="E90" s="46" t="s">
        <v>5111</v>
      </c>
      <c r="F90" s="55" t="n">
        <v>32453</v>
      </c>
      <c r="G90" s="46" t="s">
        <v>5112</v>
      </c>
      <c r="H90" s="46" t="s">
        <v>2707</v>
      </c>
      <c r="I90" s="46" t="s">
        <v>5113</v>
      </c>
      <c r="J90" s="46"/>
      <c r="K90" s="46"/>
      <c r="L90" s="46"/>
      <c r="M90" s="46"/>
      <c r="N90" s="46"/>
      <c r="O90" s="49" t="s">
        <v>5114</v>
      </c>
      <c r="P90" s="49" t="s">
        <v>2897</v>
      </c>
      <c r="Q90" s="61" t="s">
        <v>4121</v>
      </c>
      <c r="R90" s="61" t="s">
        <v>4261</v>
      </c>
      <c r="S90" s="46" t="s">
        <v>5115</v>
      </c>
      <c r="T90" s="49" t="s">
        <v>15</v>
      </c>
      <c r="U90" s="49" t="s">
        <v>15</v>
      </c>
      <c r="V90" s="61" t="s">
        <v>15</v>
      </c>
      <c r="W90" s="61" t="s">
        <v>15</v>
      </c>
      <c r="X90" s="46" t="s">
        <v>15</v>
      </c>
      <c r="Y90" s="46" t="n">
        <v>1</v>
      </c>
      <c r="Z90" s="46" t="n">
        <v>7</v>
      </c>
      <c r="AA90" s="46" t="s">
        <v>671</v>
      </c>
      <c r="AB90" s="46" t="s">
        <v>389</v>
      </c>
      <c r="AC90" s="46" t="s">
        <v>5116</v>
      </c>
      <c r="AD90" s="68" t="s">
        <v>657</v>
      </c>
      <c r="AE90" s="68" t="s">
        <v>4466</v>
      </c>
      <c r="AF90" s="68" t="s">
        <v>5117</v>
      </c>
      <c r="AG90" s="68"/>
      <c r="AH90" s="68"/>
      <c r="AI90" s="68"/>
      <c r="AJ90" s="68"/>
      <c r="AK90" s="68"/>
      <c r="AL90" s="68"/>
      <c r="AM90" s="68"/>
      <c r="AN90" s="68"/>
      <c r="AO90" s="68"/>
      <c r="AP90" s="68"/>
      <c r="AQ90" s="68"/>
      <c r="AR90" s="68"/>
      <c r="AS90" s="68"/>
      <c r="AT90" s="68"/>
      <c r="AU90" s="68"/>
      <c r="AV90" s="68"/>
      <c r="AW90" s="68"/>
      <c r="AX90" s="68"/>
    </row>
    <row r="91" customFormat="false" ht="69.75" hidden="false" customHeight="true" outlineLevel="0" collapsed="false">
      <c r="A91" s="67" t="n">
        <v>90</v>
      </c>
      <c r="B91" s="46" t="s">
        <v>392</v>
      </c>
      <c r="C91" s="46" t="s">
        <v>5118</v>
      </c>
      <c r="D91" s="46" t="s">
        <v>13</v>
      </c>
      <c r="E91" s="46" t="s">
        <v>5119</v>
      </c>
      <c r="F91" s="55" t="n">
        <v>25285</v>
      </c>
      <c r="G91" s="46" t="s">
        <v>5120</v>
      </c>
      <c r="H91" s="46"/>
      <c r="I91" s="46" t="s">
        <v>5121</v>
      </c>
      <c r="J91" s="46"/>
      <c r="K91" s="46"/>
      <c r="L91" s="46"/>
      <c r="M91" s="46"/>
      <c r="N91" s="46"/>
      <c r="O91" s="49" t="s">
        <v>5122</v>
      </c>
      <c r="P91" s="49" t="s">
        <v>2897</v>
      </c>
      <c r="Q91" s="61" t="s">
        <v>4121</v>
      </c>
      <c r="R91" s="61" t="s">
        <v>4122</v>
      </c>
      <c r="S91" s="46" t="s">
        <v>5123</v>
      </c>
      <c r="T91" s="49" t="s">
        <v>15</v>
      </c>
      <c r="U91" s="49" t="s">
        <v>15</v>
      </c>
      <c r="V91" s="61" t="s">
        <v>15</v>
      </c>
      <c r="W91" s="61" t="s">
        <v>15</v>
      </c>
      <c r="X91" s="46" t="s">
        <v>15</v>
      </c>
      <c r="Y91" s="46" t="n">
        <v>1</v>
      </c>
      <c r="Z91" s="46" t="n">
        <v>8</v>
      </c>
      <c r="AA91" s="46" t="s">
        <v>671</v>
      </c>
      <c r="AB91" s="46" t="s">
        <v>5124</v>
      </c>
      <c r="AC91" s="46" t="s">
        <v>5125</v>
      </c>
      <c r="AD91" s="68" t="s">
        <v>657</v>
      </c>
      <c r="AE91" s="68" t="s">
        <v>5126</v>
      </c>
      <c r="AF91" s="68" t="s">
        <v>5126</v>
      </c>
      <c r="AG91" s="68"/>
      <c r="AH91" s="68"/>
      <c r="AI91" s="68"/>
      <c r="AJ91" s="68"/>
      <c r="AK91" s="68"/>
      <c r="AL91" s="68"/>
      <c r="AM91" s="68"/>
      <c r="AN91" s="68"/>
      <c r="AO91" s="68"/>
      <c r="AP91" s="68"/>
      <c r="AQ91" s="68"/>
      <c r="AR91" s="68"/>
      <c r="AS91" s="68"/>
      <c r="AT91" s="68"/>
      <c r="AU91" s="68"/>
      <c r="AV91" s="68"/>
      <c r="AW91" s="68"/>
      <c r="AX91" s="68"/>
    </row>
    <row r="92" customFormat="false" ht="168.75" hidden="false" customHeight="true" outlineLevel="0" collapsed="false">
      <c r="A92" s="67" t="n">
        <v>91</v>
      </c>
      <c r="B92" s="46" t="s">
        <v>397</v>
      </c>
      <c r="C92" s="46" t="s">
        <v>5127</v>
      </c>
      <c r="D92" s="46" t="s">
        <v>18</v>
      </c>
      <c r="E92" s="46" t="s">
        <v>5128</v>
      </c>
      <c r="F92" s="55" t="n">
        <v>24335</v>
      </c>
      <c r="G92" s="46" t="s">
        <v>5129</v>
      </c>
      <c r="H92" s="46" t="s">
        <v>2726</v>
      </c>
      <c r="I92" s="46" t="s">
        <v>5130</v>
      </c>
      <c r="J92" s="46" t="s">
        <v>5131</v>
      </c>
      <c r="K92" s="55" t="n">
        <v>25425</v>
      </c>
      <c r="L92" s="46" t="s">
        <v>5132</v>
      </c>
      <c r="M92" s="46"/>
      <c r="N92" s="46"/>
      <c r="O92" s="49" t="s">
        <v>5133</v>
      </c>
      <c r="P92" s="49" t="s">
        <v>4412</v>
      </c>
      <c r="Q92" s="61" t="s">
        <v>4413</v>
      </c>
      <c r="R92" s="61" t="s">
        <v>4414</v>
      </c>
      <c r="S92" s="46" t="s">
        <v>5134</v>
      </c>
      <c r="T92" s="49" t="s">
        <v>5135</v>
      </c>
      <c r="U92" s="49" t="s">
        <v>4133</v>
      </c>
      <c r="V92" s="61" t="s">
        <v>4134</v>
      </c>
      <c r="W92" s="61" t="s">
        <v>5136</v>
      </c>
      <c r="X92" s="46" t="s">
        <v>5137</v>
      </c>
      <c r="Y92" s="46" t="n">
        <v>2</v>
      </c>
      <c r="Z92" s="46" t="n">
        <v>6</v>
      </c>
      <c r="AA92" s="46" t="s">
        <v>655</v>
      </c>
      <c r="AB92" s="46" t="s">
        <v>3958</v>
      </c>
      <c r="AC92" s="46" t="s">
        <v>5138</v>
      </c>
      <c r="AD92" s="68" t="s">
        <v>657</v>
      </c>
      <c r="AE92" s="68" t="s">
        <v>5139</v>
      </c>
      <c r="AF92" s="68" t="s">
        <v>5140</v>
      </c>
      <c r="AG92" s="68"/>
      <c r="AH92" s="68"/>
      <c r="AI92" s="68"/>
      <c r="AJ92" s="68"/>
      <c r="AK92" s="68"/>
      <c r="AL92" s="68"/>
      <c r="AM92" s="68"/>
      <c r="AN92" s="68"/>
      <c r="AO92" s="68"/>
      <c r="AP92" s="68"/>
      <c r="AQ92" s="68"/>
      <c r="AR92" s="68"/>
      <c r="AS92" s="68"/>
      <c r="AT92" s="68"/>
      <c r="AU92" s="68"/>
      <c r="AV92" s="68"/>
      <c r="AW92" s="68"/>
      <c r="AX92" s="68"/>
    </row>
    <row r="93" customFormat="false" ht="55.5" hidden="false" customHeight="true" outlineLevel="0" collapsed="false">
      <c r="A93" s="67" t="n">
        <v>92</v>
      </c>
      <c r="B93" s="46" t="s">
        <v>401</v>
      </c>
      <c r="C93" s="46" t="s">
        <v>5141</v>
      </c>
      <c r="D93" s="46" t="s">
        <v>18</v>
      </c>
      <c r="E93" s="46" t="s">
        <v>5142</v>
      </c>
      <c r="F93" s="57" t="n">
        <v>30251</v>
      </c>
      <c r="G93" s="46" t="s">
        <v>5143</v>
      </c>
      <c r="H93" s="46" t="s">
        <v>2739</v>
      </c>
      <c r="I93" s="46" t="s">
        <v>5144</v>
      </c>
      <c r="J93" s="46" t="s">
        <v>5145</v>
      </c>
      <c r="K93" s="57" t="n">
        <v>30269</v>
      </c>
      <c r="L93" s="46" t="s">
        <v>5146</v>
      </c>
      <c r="M93" s="46"/>
      <c r="N93" s="46"/>
      <c r="O93" s="49" t="s">
        <v>5147</v>
      </c>
      <c r="P93" s="49" t="s">
        <v>2897</v>
      </c>
      <c r="Q93" s="61" t="s">
        <v>4121</v>
      </c>
      <c r="R93" s="61" t="s">
        <v>4122</v>
      </c>
      <c r="S93" s="46" t="s">
        <v>5148</v>
      </c>
      <c r="T93" s="49" t="s">
        <v>15</v>
      </c>
      <c r="U93" s="49" t="s">
        <v>15</v>
      </c>
      <c r="V93" s="61" t="s">
        <v>15</v>
      </c>
      <c r="W93" s="61" t="s">
        <v>15</v>
      </c>
      <c r="X93" s="46" t="s">
        <v>15</v>
      </c>
      <c r="Y93" s="46" t="n">
        <v>1</v>
      </c>
      <c r="Z93" s="46" t="n">
        <v>6</v>
      </c>
      <c r="AA93" s="46" t="s">
        <v>655</v>
      </c>
      <c r="AB93" s="46" t="s">
        <v>5149</v>
      </c>
      <c r="AC93" s="46" t="s">
        <v>5150</v>
      </c>
      <c r="AD93" s="68" t="s">
        <v>657</v>
      </c>
      <c r="AE93" s="68" t="s">
        <v>5139</v>
      </c>
      <c r="AF93" s="68" t="s">
        <v>5139</v>
      </c>
      <c r="AG93" s="68"/>
      <c r="AH93" s="68"/>
      <c r="AI93" s="68"/>
      <c r="AJ93" s="68"/>
      <c r="AK93" s="68"/>
      <c r="AL93" s="68"/>
      <c r="AM93" s="68"/>
      <c r="AN93" s="68"/>
      <c r="AO93" s="68"/>
      <c r="AP93" s="68"/>
      <c r="AQ93" s="68"/>
      <c r="AR93" s="68"/>
      <c r="AS93" s="68"/>
      <c r="AT93" s="68"/>
      <c r="AU93" s="68"/>
      <c r="AV93" s="68"/>
      <c r="AW93" s="68"/>
      <c r="AX93" s="68"/>
    </row>
    <row r="94" customFormat="false" ht="55.5" hidden="false" customHeight="true" outlineLevel="0" collapsed="false">
      <c r="A94" s="67" t="n">
        <v>93</v>
      </c>
      <c r="B94" s="46" t="s">
        <v>405</v>
      </c>
      <c r="C94" s="46" t="s">
        <v>5151</v>
      </c>
      <c r="D94" s="46" t="s">
        <v>18</v>
      </c>
      <c r="E94" s="46" t="s">
        <v>5152</v>
      </c>
      <c r="F94" s="55" t="n">
        <v>29719</v>
      </c>
      <c r="G94" s="46" t="s">
        <v>5153</v>
      </c>
      <c r="H94" s="46" t="s">
        <v>2751</v>
      </c>
      <c r="I94" s="46" t="s">
        <v>5154</v>
      </c>
      <c r="J94" s="46" t="s">
        <v>5155</v>
      </c>
      <c r="K94" s="55" t="n">
        <v>28801</v>
      </c>
      <c r="L94" s="46" t="s">
        <v>5156</v>
      </c>
      <c r="M94" s="46"/>
      <c r="N94" s="46"/>
      <c r="O94" s="49" t="s">
        <v>5157</v>
      </c>
      <c r="P94" s="49" t="s">
        <v>2897</v>
      </c>
      <c r="Q94" s="61" t="s">
        <v>4121</v>
      </c>
      <c r="R94" s="61" t="s">
        <v>4261</v>
      </c>
      <c r="S94" s="46" t="s">
        <v>5158</v>
      </c>
      <c r="T94" s="49" t="s">
        <v>15</v>
      </c>
      <c r="U94" s="49" t="s">
        <v>15</v>
      </c>
      <c r="V94" s="61" t="s">
        <v>15</v>
      </c>
      <c r="W94" s="61" t="s">
        <v>15</v>
      </c>
      <c r="X94" s="46" t="s">
        <v>15</v>
      </c>
      <c r="Y94" s="46" t="n">
        <v>1</v>
      </c>
      <c r="Z94" s="46" t="n">
        <v>6</v>
      </c>
      <c r="AA94" s="46" t="s">
        <v>671</v>
      </c>
      <c r="AB94" s="46" t="s">
        <v>5159</v>
      </c>
      <c r="AC94" s="46" t="s">
        <v>5160</v>
      </c>
      <c r="AD94" s="68" t="s">
        <v>657</v>
      </c>
      <c r="AE94" s="68" t="s">
        <v>5161</v>
      </c>
      <c r="AF94" s="68" t="s">
        <v>5161</v>
      </c>
      <c r="AG94" s="68"/>
      <c r="AH94" s="68"/>
      <c r="AI94" s="68"/>
      <c r="AJ94" s="68"/>
      <c r="AK94" s="68"/>
      <c r="AL94" s="68"/>
      <c r="AM94" s="68"/>
      <c r="AN94" s="68"/>
      <c r="AO94" s="68"/>
      <c r="AP94" s="68"/>
      <c r="AQ94" s="68"/>
      <c r="AR94" s="68"/>
      <c r="AS94" s="68"/>
      <c r="AT94" s="68"/>
      <c r="AU94" s="68"/>
      <c r="AV94" s="68"/>
      <c r="AW94" s="68"/>
      <c r="AX94" s="68"/>
    </row>
    <row r="95" customFormat="false" ht="87" hidden="false" customHeight="true" outlineLevel="0" collapsed="false">
      <c r="A95" s="67" t="n">
        <v>94</v>
      </c>
      <c r="B95" s="46" t="s">
        <v>409</v>
      </c>
      <c r="C95" s="46" t="s">
        <v>5162</v>
      </c>
      <c r="D95" s="46" t="s">
        <v>18</v>
      </c>
      <c r="E95" s="46" t="s">
        <v>5163</v>
      </c>
      <c r="F95" s="55" t="n">
        <v>23408</v>
      </c>
      <c r="G95" s="46" t="s">
        <v>5164</v>
      </c>
      <c r="H95" s="46" t="s">
        <v>2765</v>
      </c>
      <c r="I95" s="46" t="s">
        <v>5165</v>
      </c>
      <c r="J95" s="46" t="s">
        <v>5166</v>
      </c>
      <c r="K95" s="57" t="n">
        <v>24039</v>
      </c>
      <c r="L95" s="46" t="s">
        <v>5167</v>
      </c>
      <c r="M95" s="46"/>
      <c r="N95" s="46"/>
      <c r="O95" s="49" t="s">
        <v>5168</v>
      </c>
      <c r="P95" s="49" t="s">
        <v>4270</v>
      </c>
      <c r="Q95" s="61" t="s">
        <v>4271</v>
      </c>
      <c r="R95" s="61" t="s">
        <v>4272</v>
      </c>
      <c r="S95" s="46" t="s">
        <v>5169</v>
      </c>
      <c r="T95" s="49" t="s">
        <v>15</v>
      </c>
      <c r="U95" s="49" t="s">
        <v>15</v>
      </c>
      <c r="V95" s="61" t="s">
        <v>15</v>
      </c>
      <c r="W95" s="61" t="s">
        <v>15</v>
      </c>
      <c r="X95" s="46" t="s">
        <v>15</v>
      </c>
      <c r="Y95" s="46" t="n">
        <v>1</v>
      </c>
      <c r="Z95" s="46" t="n">
        <v>6</v>
      </c>
      <c r="AA95" s="46" t="s">
        <v>655</v>
      </c>
      <c r="AB95" s="46" t="s">
        <v>3998</v>
      </c>
      <c r="AC95" s="46" t="s">
        <v>5170</v>
      </c>
      <c r="AD95" s="68" t="s">
        <v>657</v>
      </c>
      <c r="AE95" s="68" t="s">
        <v>4374</v>
      </c>
      <c r="AF95" s="68" t="s">
        <v>4375</v>
      </c>
      <c r="AG95" s="68"/>
      <c r="AH95" s="68"/>
      <c r="AI95" s="68"/>
      <c r="AJ95" s="68"/>
      <c r="AK95" s="68"/>
      <c r="AL95" s="68"/>
      <c r="AM95" s="68"/>
      <c r="AN95" s="68"/>
      <c r="AO95" s="68"/>
      <c r="AP95" s="68"/>
      <c r="AQ95" s="68"/>
      <c r="AR95" s="68"/>
      <c r="AS95" s="68"/>
      <c r="AT95" s="68"/>
      <c r="AU95" s="68"/>
      <c r="AV95" s="68"/>
      <c r="AW95" s="68"/>
      <c r="AX95" s="68"/>
    </row>
    <row r="96" customFormat="false" ht="55.5" hidden="false" customHeight="true" outlineLevel="0" collapsed="false">
      <c r="A96" s="67" t="n">
        <v>95</v>
      </c>
      <c r="B96" s="46" t="s">
        <v>413</v>
      </c>
      <c r="C96" s="46" t="s">
        <v>5171</v>
      </c>
      <c r="D96" s="46" t="s">
        <v>13</v>
      </c>
      <c r="E96" s="46" t="s">
        <v>5172</v>
      </c>
      <c r="F96" s="57" t="n">
        <v>28481</v>
      </c>
      <c r="G96" s="46" t="s">
        <v>5173</v>
      </c>
      <c r="H96" s="46" t="s">
        <v>2775</v>
      </c>
      <c r="I96" s="46" t="s">
        <v>5174</v>
      </c>
      <c r="J96" s="46"/>
      <c r="K96" s="46"/>
      <c r="L96" s="46"/>
      <c r="M96" s="46"/>
      <c r="N96" s="46"/>
      <c r="O96" s="49" t="s">
        <v>5175</v>
      </c>
      <c r="P96" s="49" t="s">
        <v>2897</v>
      </c>
      <c r="Q96" s="61" t="s">
        <v>4121</v>
      </c>
      <c r="R96" s="61" t="s">
        <v>4261</v>
      </c>
      <c r="S96" s="46" t="s">
        <v>5176</v>
      </c>
      <c r="T96" s="49" t="s">
        <v>15</v>
      </c>
      <c r="U96" s="49" t="s">
        <v>15</v>
      </c>
      <c r="V96" s="61" t="s">
        <v>15</v>
      </c>
      <c r="W96" s="61" t="s">
        <v>15</v>
      </c>
      <c r="X96" s="46" t="s">
        <v>15</v>
      </c>
      <c r="Y96" s="46" t="n">
        <v>1</v>
      </c>
      <c r="Z96" s="46" t="n">
        <v>5</v>
      </c>
      <c r="AA96" s="46" t="s">
        <v>671</v>
      </c>
      <c r="AB96" s="46" t="s">
        <v>5177</v>
      </c>
      <c r="AC96" s="46" t="s">
        <v>5178</v>
      </c>
      <c r="AD96" s="68" t="s">
        <v>657</v>
      </c>
      <c r="AE96" s="68" t="s">
        <v>4374</v>
      </c>
      <c r="AF96" s="68" t="s">
        <v>4375</v>
      </c>
      <c r="AG96" s="68"/>
      <c r="AH96" s="68"/>
      <c r="AI96" s="68"/>
      <c r="AJ96" s="68"/>
      <c r="AK96" s="68"/>
      <c r="AL96" s="68"/>
      <c r="AM96" s="68"/>
      <c r="AN96" s="68"/>
      <c r="AO96" s="68"/>
      <c r="AP96" s="68"/>
      <c r="AQ96" s="68"/>
      <c r="AR96" s="68"/>
      <c r="AS96" s="68"/>
      <c r="AT96" s="68"/>
      <c r="AU96" s="68"/>
      <c r="AV96" s="68"/>
      <c r="AW96" s="68"/>
      <c r="AX96" s="68"/>
    </row>
    <row r="97" customFormat="false" ht="55.5" hidden="false" customHeight="true" outlineLevel="0" collapsed="false">
      <c r="A97" s="67" t="n">
        <v>96</v>
      </c>
      <c r="B97" s="46" t="s">
        <v>416</v>
      </c>
      <c r="C97" s="46" t="s">
        <v>5179</v>
      </c>
      <c r="D97" s="46" t="s">
        <v>18</v>
      </c>
      <c r="E97" s="46" t="s">
        <v>5180</v>
      </c>
      <c r="F97" s="55" t="n">
        <v>24947</v>
      </c>
      <c r="G97" s="46" t="s">
        <v>5181</v>
      </c>
      <c r="H97" s="46"/>
      <c r="I97" s="46" t="s">
        <v>5182</v>
      </c>
      <c r="J97" s="46" t="s">
        <v>5183</v>
      </c>
      <c r="K97" s="55" t="n">
        <v>25668</v>
      </c>
      <c r="L97" s="46" t="s">
        <v>5184</v>
      </c>
      <c r="M97" s="46"/>
      <c r="N97" s="46"/>
      <c r="O97" s="49" t="s">
        <v>5185</v>
      </c>
      <c r="P97" s="49" t="s">
        <v>4270</v>
      </c>
      <c r="Q97" s="61" t="s">
        <v>4271</v>
      </c>
      <c r="R97" s="61" t="s">
        <v>4272</v>
      </c>
      <c r="S97" s="46" t="s">
        <v>5186</v>
      </c>
      <c r="T97" s="49" t="s">
        <v>15</v>
      </c>
      <c r="U97" s="49" t="s">
        <v>15</v>
      </c>
      <c r="V97" s="61" t="s">
        <v>15</v>
      </c>
      <c r="W97" s="61" t="s">
        <v>15</v>
      </c>
      <c r="X97" s="46" t="s">
        <v>15</v>
      </c>
      <c r="Y97" s="46" t="n">
        <v>1</v>
      </c>
      <c r="Z97" s="46" t="n">
        <v>7</v>
      </c>
      <c r="AA97" s="46" t="s">
        <v>671</v>
      </c>
      <c r="AB97" s="46" t="s">
        <v>5187</v>
      </c>
      <c r="AC97" s="46" t="s">
        <v>5188</v>
      </c>
      <c r="AD97" s="68" t="s">
        <v>657</v>
      </c>
      <c r="AE97" s="68" t="s">
        <v>4374</v>
      </c>
      <c r="AF97" s="68" t="s">
        <v>5189</v>
      </c>
      <c r="AG97" s="68"/>
      <c r="AH97" s="68"/>
      <c r="AI97" s="68"/>
      <c r="AJ97" s="68"/>
      <c r="AK97" s="68"/>
      <c r="AL97" s="68"/>
      <c r="AM97" s="68"/>
      <c r="AN97" s="68"/>
      <c r="AO97" s="68"/>
      <c r="AP97" s="68"/>
      <c r="AQ97" s="68"/>
      <c r="AR97" s="68"/>
      <c r="AS97" s="68"/>
      <c r="AT97" s="68"/>
      <c r="AU97" s="68"/>
      <c r="AV97" s="68"/>
      <c r="AW97" s="68"/>
      <c r="AX97" s="68"/>
    </row>
    <row r="98" customFormat="false" ht="69.75" hidden="false" customHeight="true" outlineLevel="0" collapsed="false">
      <c r="A98" s="67" t="n">
        <v>97</v>
      </c>
      <c r="B98" s="46" t="s">
        <v>420</v>
      </c>
      <c r="C98" s="46" t="s">
        <v>5190</v>
      </c>
      <c r="D98" s="46" t="s">
        <v>18</v>
      </c>
      <c r="E98" s="46" t="s">
        <v>5191</v>
      </c>
      <c r="F98" s="55" t="n">
        <v>20724</v>
      </c>
      <c r="G98" s="46" t="s">
        <v>5192</v>
      </c>
      <c r="H98" s="46"/>
      <c r="I98" s="46" t="s">
        <v>5193</v>
      </c>
      <c r="J98" s="46" t="s">
        <v>5194</v>
      </c>
      <c r="K98" s="55" t="n">
        <v>23146</v>
      </c>
      <c r="L98" s="46" t="s">
        <v>5195</v>
      </c>
      <c r="M98" s="46"/>
      <c r="N98" s="46"/>
      <c r="O98" s="49" t="s">
        <v>5196</v>
      </c>
      <c r="P98" s="49" t="s">
        <v>422</v>
      </c>
      <c r="Q98" s="61" t="s">
        <v>5197</v>
      </c>
      <c r="R98" s="61" t="s">
        <v>5198</v>
      </c>
      <c r="S98" s="46" t="s">
        <v>5199</v>
      </c>
      <c r="T98" s="49" t="s">
        <v>15</v>
      </c>
      <c r="U98" s="49" t="s">
        <v>15</v>
      </c>
      <c r="V98" s="61" t="s">
        <v>15</v>
      </c>
      <c r="W98" s="61" t="s">
        <v>15</v>
      </c>
      <c r="X98" s="46" t="s">
        <v>15</v>
      </c>
      <c r="Y98" s="46" t="n">
        <v>1</v>
      </c>
      <c r="Z98" s="46" t="n">
        <v>3</v>
      </c>
      <c r="AA98" s="46" t="s">
        <v>655</v>
      </c>
      <c r="AB98" s="46" t="s">
        <v>5200</v>
      </c>
      <c r="AC98" s="46" t="s">
        <v>5201</v>
      </c>
      <c r="AD98" s="68" t="s">
        <v>657</v>
      </c>
      <c r="AE98" s="68" t="s">
        <v>5202</v>
      </c>
      <c r="AF98" s="68" t="s">
        <v>5203</v>
      </c>
      <c r="AG98" s="68"/>
      <c r="AH98" s="68"/>
      <c r="AI98" s="68"/>
      <c r="AJ98" s="68"/>
      <c r="AK98" s="68"/>
      <c r="AL98" s="68"/>
      <c r="AM98" s="68"/>
      <c r="AN98" s="68"/>
      <c r="AO98" s="68"/>
      <c r="AP98" s="68"/>
      <c r="AQ98" s="68"/>
      <c r="AR98" s="68"/>
      <c r="AS98" s="68"/>
      <c r="AT98" s="68"/>
      <c r="AU98" s="68"/>
      <c r="AV98" s="68"/>
      <c r="AW98" s="68"/>
      <c r="AX98" s="68"/>
    </row>
    <row r="99" customFormat="false" ht="55.5" hidden="false" customHeight="true" outlineLevel="0" collapsed="false">
      <c r="A99" s="67" t="n">
        <v>98</v>
      </c>
      <c r="B99" s="46" t="s">
        <v>424</v>
      </c>
      <c r="C99" s="46" t="s">
        <v>5204</v>
      </c>
      <c r="D99" s="46" t="s">
        <v>13</v>
      </c>
      <c r="E99" s="46" t="s">
        <v>5205</v>
      </c>
      <c r="F99" s="57" t="n">
        <v>31746</v>
      </c>
      <c r="G99" s="46" t="s">
        <v>5206</v>
      </c>
      <c r="H99" s="46"/>
      <c r="I99" s="46" t="s">
        <v>5207</v>
      </c>
      <c r="J99" s="46"/>
      <c r="K99" s="46"/>
      <c r="L99" s="46"/>
      <c r="M99" s="46"/>
      <c r="N99" s="46"/>
      <c r="O99" s="49" t="s">
        <v>5208</v>
      </c>
      <c r="P99" s="49" t="s">
        <v>422</v>
      </c>
      <c r="Q99" s="61" t="s">
        <v>5209</v>
      </c>
      <c r="R99" s="61" t="s">
        <v>5210</v>
      </c>
      <c r="S99" s="46" t="s">
        <v>5211</v>
      </c>
      <c r="T99" s="49" t="s">
        <v>15</v>
      </c>
      <c r="U99" s="49" t="s">
        <v>15</v>
      </c>
      <c r="V99" s="61" t="s">
        <v>15</v>
      </c>
      <c r="W99" s="61" t="s">
        <v>15</v>
      </c>
      <c r="X99" s="46" t="s">
        <v>15</v>
      </c>
      <c r="Y99" s="46" t="n">
        <v>1</v>
      </c>
      <c r="Z99" s="46" t="n">
        <v>5</v>
      </c>
      <c r="AA99" s="46" t="s">
        <v>671</v>
      </c>
      <c r="AB99" s="46" t="s">
        <v>5212</v>
      </c>
      <c r="AC99" s="46" t="s">
        <v>5213</v>
      </c>
      <c r="AD99" s="68" t="s">
        <v>657</v>
      </c>
      <c r="AE99" s="68" t="s">
        <v>4149</v>
      </c>
      <c r="AF99" s="68" t="s">
        <v>4182</v>
      </c>
      <c r="AG99" s="68"/>
      <c r="AH99" s="68"/>
      <c r="AI99" s="68"/>
      <c r="AJ99" s="68"/>
      <c r="AK99" s="68"/>
      <c r="AL99" s="68"/>
      <c r="AM99" s="68"/>
      <c r="AN99" s="68"/>
      <c r="AO99" s="68"/>
      <c r="AP99" s="68"/>
      <c r="AQ99" s="68"/>
      <c r="AR99" s="68"/>
      <c r="AS99" s="68"/>
      <c r="AT99" s="68"/>
      <c r="AU99" s="68"/>
      <c r="AV99" s="68"/>
      <c r="AW99" s="68"/>
      <c r="AX99" s="68"/>
    </row>
    <row r="100" customFormat="false" ht="69.75" hidden="false" customHeight="true" outlineLevel="0" collapsed="false">
      <c r="A100" s="67" t="n">
        <v>99</v>
      </c>
      <c r="B100" s="46" t="s">
        <v>428</v>
      </c>
      <c r="C100" s="46" t="s">
        <v>5214</v>
      </c>
      <c r="D100" s="46" t="s">
        <v>18</v>
      </c>
      <c r="E100" s="46" t="s">
        <v>5215</v>
      </c>
      <c r="F100" s="55" t="n">
        <v>22773</v>
      </c>
      <c r="G100" s="46" t="s">
        <v>5216</v>
      </c>
      <c r="H100" s="46" t="s">
        <v>2829</v>
      </c>
      <c r="I100" s="46" t="s">
        <v>5217</v>
      </c>
      <c r="J100" s="46" t="s">
        <v>5218</v>
      </c>
      <c r="K100" s="55" t="n">
        <v>23378</v>
      </c>
      <c r="L100" s="46" t="s">
        <v>5219</v>
      </c>
      <c r="M100" s="46"/>
      <c r="N100" s="46"/>
      <c r="O100" s="49" t="s">
        <v>5220</v>
      </c>
      <c r="P100" s="49" t="s">
        <v>4109</v>
      </c>
      <c r="Q100" s="61" t="s">
        <v>4178</v>
      </c>
      <c r="R100" s="61" t="s">
        <v>5221</v>
      </c>
      <c r="S100" s="46" t="s">
        <v>5222</v>
      </c>
      <c r="T100" s="49" t="s">
        <v>5223</v>
      </c>
      <c r="U100" s="49" t="s">
        <v>4807</v>
      </c>
      <c r="V100" s="61" t="s">
        <v>4808</v>
      </c>
      <c r="W100" s="61" t="s">
        <v>4296</v>
      </c>
      <c r="X100" s="46" t="s">
        <v>5224</v>
      </c>
      <c r="Y100" s="46" t="n">
        <v>2</v>
      </c>
      <c r="Z100" s="46" t="n">
        <v>6</v>
      </c>
      <c r="AA100" s="46" t="s">
        <v>671</v>
      </c>
      <c r="AB100" s="46" t="s">
        <v>5225</v>
      </c>
      <c r="AC100" s="46" t="s">
        <v>5226</v>
      </c>
      <c r="AD100" s="68" t="s">
        <v>657</v>
      </c>
      <c r="AE100" s="68" t="s">
        <v>4598</v>
      </c>
      <c r="AF100" s="68" t="s">
        <v>4598</v>
      </c>
      <c r="AG100" s="68"/>
      <c r="AH100" s="68"/>
      <c r="AI100" s="68"/>
      <c r="AJ100" s="68"/>
      <c r="AK100" s="68"/>
      <c r="AL100" s="68"/>
      <c r="AM100" s="68"/>
      <c r="AN100" s="68"/>
      <c r="AO100" s="68"/>
      <c r="AP100" s="68"/>
      <c r="AQ100" s="68"/>
      <c r="AR100" s="68"/>
      <c r="AS100" s="68"/>
      <c r="AT100" s="68"/>
      <c r="AU100" s="68"/>
      <c r="AV100" s="68"/>
      <c r="AW100" s="68"/>
      <c r="AX100" s="68"/>
    </row>
    <row r="101" customFormat="false" ht="69.75" hidden="false" customHeight="true" outlineLevel="0" collapsed="false">
      <c r="A101" s="67" t="n">
        <v>100</v>
      </c>
      <c r="B101" s="46" t="s">
        <v>431</v>
      </c>
      <c r="C101" s="46" t="s">
        <v>5227</v>
      </c>
      <c r="D101" s="46" t="s">
        <v>48</v>
      </c>
      <c r="E101" s="46" t="s">
        <v>5228</v>
      </c>
      <c r="F101" s="55" t="n">
        <v>32897</v>
      </c>
      <c r="G101" s="46" t="s">
        <v>5229</v>
      </c>
      <c r="H101" s="46" t="s">
        <v>2843</v>
      </c>
      <c r="I101" s="46" t="s">
        <v>5230</v>
      </c>
      <c r="J101" s="46" t="s">
        <v>5231</v>
      </c>
      <c r="K101" s="55" t="n">
        <v>32666</v>
      </c>
      <c r="L101" s="46" t="s">
        <v>5232</v>
      </c>
      <c r="M101" s="46"/>
      <c r="N101" s="46" t="s">
        <v>1735</v>
      </c>
      <c r="O101" s="49" t="s">
        <v>5233</v>
      </c>
      <c r="P101" s="49" t="s">
        <v>143</v>
      </c>
      <c r="Q101" s="61" t="s">
        <v>4194</v>
      </c>
      <c r="R101" s="61" t="s">
        <v>4106</v>
      </c>
      <c r="S101" s="46" t="s">
        <v>5234</v>
      </c>
      <c r="T101" s="49" t="s">
        <v>15</v>
      </c>
      <c r="U101" s="49" t="s">
        <v>15</v>
      </c>
      <c r="V101" s="61" t="s">
        <v>15</v>
      </c>
      <c r="W101" s="61" t="s">
        <v>15</v>
      </c>
      <c r="X101" s="46" t="s">
        <v>15</v>
      </c>
      <c r="Y101" s="46" t="n">
        <v>1</v>
      </c>
      <c r="Z101" s="46" t="n">
        <v>6</v>
      </c>
      <c r="AA101" s="46" t="s">
        <v>671</v>
      </c>
      <c r="AB101" s="46" t="s">
        <v>5235</v>
      </c>
      <c r="AC101" s="46" t="s">
        <v>5236</v>
      </c>
      <c r="AD101" s="68" t="s">
        <v>657</v>
      </c>
      <c r="AE101" s="68" t="s">
        <v>5237</v>
      </c>
      <c r="AF101" s="68" t="s">
        <v>5237</v>
      </c>
      <c r="AG101" s="68"/>
      <c r="AH101" s="68"/>
      <c r="AI101" s="68" t="s">
        <v>5238</v>
      </c>
      <c r="AJ101" s="68" t="s">
        <v>740</v>
      </c>
      <c r="AK101" s="68" t="s">
        <v>1579</v>
      </c>
      <c r="AL101" s="70" t="n">
        <v>42143</v>
      </c>
      <c r="AM101" s="68" t="n">
        <v>11</v>
      </c>
      <c r="AN101" s="68" t="s">
        <v>5239</v>
      </c>
      <c r="AO101" s="68" t="s">
        <v>1581</v>
      </c>
      <c r="AP101" s="68" t="s">
        <v>5240</v>
      </c>
      <c r="AQ101" s="68"/>
      <c r="AR101" s="68"/>
      <c r="AS101" s="68"/>
      <c r="AT101" s="68"/>
      <c r="AU101" s="68"/>
      <c r="AV101" s="68"/>
      <c r="AW101" s="68"/>
      <c r="AX101" s="68"/>
    </row>
    <row r="102" customFormat="false" ht="15.75" hidden="false" customHeight="true" outlineLevel="0" collapsed="false">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68"/>
      <c r="AH102" s="68"/>
      <c r="AI102" s="40"/>
      <c r="AJ102" s="40"/>
      <c r="AK102" s="40"/>
      <c r="AL102" s="40"/>
      <c r="AM102" s="40"/>
      <c r="AN102" s="40"/>
      <c r="AO102" s="40"/>
      <c r="AP102" s="40"/>
      <c r="AQ102" s="40"/>
      <c r="AR102" s="40"/>
      <c r="AS102" s="40"/>
      <c r="AT102" s="40"/>
      <c r="AU102" s="40"/>
      <c r="AV102" s="40"/>
      <c r="AW102" s="40"/>
      <c r="AX102" s="40"/>
    </row>
    <row r="103" customFormat="false" ht="15.75" hidden="false" customHeight="true" outlineLevel="0" collapsed="false">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row>
    <row r="104" customFormat="false" ht="15.75" hidden="false" customHeight="true" outlineLevel="0" collapsed="false">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row>
    <row r="105" customFormat="false" ht="15.75" hidden="false" customHeight="true" outlineLevel="0" collapsed="false">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row>
    <row r="106" customFormat="false" ht="15.75" hidden="false" customHeight="true" outlineLevel="0" collapsed="false">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row>
    <row r="107" customFormat="false" ht="15.75" hidden="false" customHeight="true" outlineLevel="0" collapsed="false">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row>
    <row r="108" customFormat="false" ht="15.75" hidden="false" customHeight="true" outlineLevel="0" collapsed="false">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row>
    <row r="109" customFormat="false" ht="15.75" hidden="false" customHeight="true" outlineLevel="0" collapsed="false">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row>
    <row r="110" customFormat="false" ht="15.75" hidden="false" customHeight="true" outlineLevel="0" collapsed="false">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row>
    <row r="111" customFormat="false" ht="15.75" hidden="false" customHeight="true" outlineLevel="0" collapsed="false">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row>
    <row r="112" customFormat="false" ht="15.75" hidden="false" customHeight="true" outlineLevel="0" collapsed="false">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row>
    <row r="113" customFormat="false" ht="15.75" hidden="false" customHeight="true" outlineLevel="0" collapsed="false">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row>
    <row r="114" customFormat="false" ht="15.75" hidden="false" customHeight="true" outlineLevel="0" collapsed="false">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row>
    <row r="115" customFormat="false" ht="15.75" hidden="false" customHeight="true" outlineLevel="0" collapsed="false">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row>
    <row r="116" customFormat="false" ht="15.75" hidden="false" customHeight="true" outlineLevel="0" collapsed="false">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row>
    <row r="117" customFormat="false" ht="15.75" hidden="false" customHeight="true" outlineLevel="0" collapsed="false">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row>
    <row r="118" customFormat="false" ht="15.75" hidden="false" customHeight="true" outlineLevel="0" collapsed="false">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row>
    <row r="119" customFormat="false" ht="15.75" hidden="false" customHeight="true" outlineLevel="0" collapsed="false">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row>
    <row r="120" customFormat="false" ht="15.75" hidden="false" customHeight="true" outlineLevel="0" collapsed="false">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row>
    <row r="121" customFormat="false" ht="15.75" hidden="false" customHeight="true" outlineLevel="0" collapsed="false">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row>
    <row r="122" customFormat="false" ht="15.75" hidden="false" customHeight="true" outlineLevel="0" collapsed="false">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row>
    <row r="123" customFormat="false" ht="15.75" hidden="false" customHeight="true" outlineLevel="0" collapsed="false">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row>
    <row r="124" customFormat="false" ht="15.75" hidden="false" customHeight="true" outlineLevel="0" collapsed="false">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row>
    <row r="125" customFormat="false" ht="15.75" hidden="false" customHeight="true" outlineLevel="0" collapsed="false">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row>
    <row r="126" customFormat="false" ht="15.75" hidden="false" customHeight="true" outlineLevel="0" collapsed="false">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row>
    <row r="127" customFormat="false" ht="15.75" hidden="false" customHeight="true" outlineLevel="0" collapsed="false">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row>
    <row r="128" customFormat="false" ht="15.75" hidden="false" customHeight="true" outlineLevel="0" collapsed="false">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row>
    <row r="129" customFormat="false" ht="15.75" hidden="false" customHeight="true" outlineLevel="0" collapsed="false">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row>
    <row r="130" customFormat="false" ht="15.75" hidden="false" customHeight="true" outlineLevel="0" collapsed="false">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row>
    <row r="131" customFormat="false" ht="15.75" hidden="false" customHeight="true" outlineLevel="0" collapsed="false">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row>
    <row r="132" customFormat="false" ht="15.75" hidden="false" customHeight="true" outlineLevel="0" collapsed="false">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row>
    <row r="133" customFormat="false" ht="15.75" hidden="false" customHeight="true" outlineLevel="0" collapsed="false">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row>
    <row r="134" customFormat="false" ht="15.75" hidden="false" customHeight="true" outlineLevel="0" collapsed="false">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row>
    <row r="135" customFormat="false" ht="15.75" hidden="false" customHeight="true" outlineLevel="0" collapsed="false">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row>
    <row r="136" customFormat="false" ht="15.75" hidden="false" customHeight="true" outlineLevel="0" collapsed="false">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row>
    <row r="137" customFormat="false" ht="15.75" hidden="false" customHeight="true" outlineLevel="0" collapsed="false">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row>
    <row r="138" customFormat="false" ht="15.75" hidden="false" customHeight="true" outlineLevel="0" collapsed="false">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row>
    <row r="139" customFormat="false" ht="15.75" hidden="false" customHeight="true" outlineLevel="0" collapsed="false">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row>
    <row r="140" customFormat="false" ht="15.75" hidden="false" customHeight="true" outlineLevel="0" collapsed="false">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row>
    <row r="141" customFormat="false" ht="15.75" hidden="false" customHeight="true" outlineLevel="0" collapsed="false">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row>
    <row r="142" customFormat="false" ht="15.75" hidden="false" customHeight="true" outlineLevel="0" collapsed="false">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row>
    <row r="143" customFormat="false" ht="15.75" hidden="false" customHeight="true" outlineLevel="0" collapsed="false">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row>
    <row r="144" customFormat="false" ht="15.75" hidden="false" customHeight="true" outlineLevel="0" collapsed="false">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row>
    <row r="145" customFormat="false" ht="15.75" hidden="false" customHeight="true" outlineLevel="0" collapsed="false">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row>
    <row r="146" customFormat="false" ht="15.75" hidden="false" customHeight="true" outlineLevel="0" collapsed="false">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row>
    <row r="147" customFormat="false" ht="15.75" hidden="false" customHeight="true" outlineLevel="0" collapsed="false">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row>
    <row r="148" customFormat="false" ht="15.75" hidden="false" customHeight="true" outlineLevel="0" collapsed="false">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row>
    <row r="149" customFormat="false" ht="15.75" hidden="false" customHeight="true" outlineLevel="0" collapsed="false">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row>
    <row r="150" customFormat="false" ht="15.75" hidden="false" customHeight="true" outlineLevel="0" collapsed="false">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row>
    <row r="151" customFormat="false" ht="15.75" hidden="false" customHeight="true" outlineLevel="0" collapsed="false">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row>
    <row r="152" customFormat="false" ht="15.75" hidden="false" customHeight="true" outlineLevel="0" collapsed="false">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row>
    <row r="153" customFormat="false" ht="15.75" hidden="false" customHeight="true" outlineLevel="0" collapsed="false">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row>
    <row r="154" customFormat="false" ht="15.75" hidden="false" customHeight="true" outlineLevel="0" collapsed="false">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row>
    <row r="155" customFormat="false" ht="15.75" hidden="false" customHeight="true" outlineLevel="0" collapsed="false">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row>
    <row r="156" customFormat="false" ht="15.75" hidden="false" customHeight="true" outlineLevel="0" collapsed="false">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row>
    <row r="157" customFormat="false" ht="15.75" hidden="false" customHeight="true" outlineLevel="0" collapsed="false">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row>
    <row r="158" customFormat="false" ht="15.75" hidden="false" customHeight="true" outlineLevel="0" collapsed="false">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row>
    <row r="159" customFormat="false" ht="15.75" hidden="false" customHeight="true" outlineLevel="0" collapsed="false">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row>
    <row r="160" customFormat="false" ht="15.75" hidden="false" customHeight="true" outlineLevel="0" collapsed="false">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row>
    <row r="161" customFormat="false" ht="15.75" hidden="false" customHeight="true" outlineLevel="0" collapsed="false">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row>
    <row r="162" customFormat="false" ht="15.75" hidden="false" customHeight="true" outlineLevel="0" collapsed="false">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row>
    <row r="163" customFormat="false" ht="15.75" hidden="false" customHeight="true" outlineLevel="0" collapsed="false">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row>
    <row r="164" customFormat="false" ht="15.75" hidden="false" customHeight="true" outlineLevel="0" collapsed="false">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row>
    <row r="165" customFormat="false" ht="15.75" hidden="false" customHeight="true" outlineLevel="0" collapsed="false">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row>
    <row r="166" customFormat="false" ht="15.75" hidden="false" customHeight="true" outlineLevel="0" collapsed="false">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row>
    <row r="167" customFormat="false" ht="15.75" hidden="false" customHeight="true" outlineLevel="0" collapsed="false">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row>
    <row r="168" customFormat="false" ht="15.75" hidden="false" customHeight="true" outlineLevel="0" collapsed="false">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row>
    <row r="169" customFormat="false" ht="15.75" hidden="false" customHeight="true" outlineLevel="0" collapsed="false">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row>
    <row r="170" customFormat="false" ht="15.75" hidden="false" customHeight="true" outlineLevel="0" collapsed="false">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row>
    <row r="171" customFormat="false" ht="15.75" hidden="false" customHeight="true" outlineLevel="0" collapsed="false">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row>
    <row r="172" customFormat="false" ht="15.75" hidden="false" customHeight="true" outlineLevel="0" collapsed="false">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row>
    <row r="173" customFormat="false" ht="15.75" hidden="false" customHeight="true" outlineLevel="0" collapsed="false">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row>
    <row r="174" customFormat="false" ht="15.75" hidden="false" customHeight="true" outlineLevel="0" collapsed="false">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row>
    <row r="175" customFormat="false" ht="15.75" hidden="false" customHeight="true" outlineLevel="0" collapsed="false">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row>
    <row r="176" customFormat="false" ht="15.75" hidden="false" customHeight="true" outlineLevel="0" collapsed="false">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row>
    <row r="177" customFormat="false" ht="15.75" hidden="false" customHeight="true" outlineLevel="0" collapsed="false">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row>
    <row r="178" customFormat="false" ht="15.75" hidden="false" customHeight="true" outlineLevel="0" collapsed="false">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row>
    <row r="179" customFormat="false" ht="15.75" hidden="false" customHeight="true" outlineLevel="0" collapsed="false">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row>
    <row r="180" customFormat="false" ht="15.75" hidden="false" customHeight="true" outlineLevel="0" collapsed="false">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row>
    <row r="181" customFormat="false" ht="15.75" hidden="false" customHeight="true" outlineLevel="0" collapsed="false">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row>
    <row r="182" customFormat="false" ht="15.75" hidden="false" customHeight="true" outlineLevel="0" collapsed="false">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row>
    <row r="183" customFormat="false" ht="15.75" hidden="false" customHeight="true" outlineLevel="0" collapsed="false">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row>
    <row r="184" customFormat="false" ht="15.75" hidden="false" customHeight="true" outlineLevel="0" collapsed="false">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row>
    <row r="185" customFormat="false" ht="15.75" hidden="false" customHeight="true" outlineLevel="0" collapsed="false">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row>
    <row r="186" customFormat="false" ht="15.75" hidden="false" customHeight="true" outlineLevel="0" collapsed="false">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row>
    <row r="187" customFormat="false" ht="15.75" hidden="false" customHeight="true" outlineLevel="0" collapsed="false">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row>
    <row r="188" customFormat="false" ht="15.75" hidden="false" customHeight="true" outlineLevel="0" collapsed="false">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row>
    <row r="189" customFormat="false" ht="15.75" hidden="false" customHeight="true" outlineLevel="0" collapsed="false">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row>
    <row r="190" customFormat="false" ht="15.75" hidden="false" customHeight="true" outlineLevel="0" collapsed="false">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row>
    <row r="191" customFormat="false" ht="15.75" hidden="false" customHeight="true" outlineLevel="0" collapsed="false">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row>
    <row r="192" customFormat="false" ht="15.75" hidden="false" customHeight="true" outlineLevel="0" collapsed="false">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row>
    <row r="193" customFormat="false" ht="15.75" hidden="false" customHeight="true" outlineLevel="0" collapsed="false">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row>
    <row r="194" customFormat="false" ht="15.75" hidden="false" customHeight="true" outlineLevel="0" collapsed="false">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row>
    <row r="195" customFormat="false" ht="15.75" hidden="false" customHeight="true" outlineLevel="0" collapsed="false">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row>
    <row r="196" customFormat="false" ht="15.75" hidden="false" customHeight="true" outlineLevel="0" collapsed="false">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row>
    <row r="197" customFormat="false" ht="15.75" hidden="false" customHeight="true" outlineLevel="0" collapsed="false">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row>
    <row r="198" customFormat="false" ht="15.75" hidden="false" customHeight="true" outlineLevel="0" collapsed="false">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row>
    <row r="199" customFormat="false" ht="15.75" hidden="false" customHeight="true" outlineLevel="0" collapsed="false">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row>
    <row r="200" customFormat="false" ht="15.75" hidden="false" customHeight="true" outlineLevel="0" collapsed="false">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row>
    <row r="201" customFormat="false" ht="15.75" hidden="false" customHeight="true" outlineLevel="0" collapsed="false">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row>
    <row r="202" customFormat="false" ht="15.75" hidden="false" customHeight="true" outlineLevel="0" collapsed="false">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row>
    <row r="203" customFormat="false" ht="15.75" hidden="false" customHeight="true" outlineLevel="0" collapsed="false">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row>
    <row r="204" customFormat="false" ht="15.75" hidden="false" customHeight="true" outlineLevel="0" collapsed="false">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row>
    <row r="205" customFormat="false" ht="15.75" hidden="false" customHeight="true" outlineLevel="0" collapsed="false">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row>
    <row r="206" customFormat="false" ht="15.75" hidden="false" customHeight="true" outlineLevel="0" collapsed="false">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row>
    <row r="207" customFormat="false" ht="15.75" hidden="false" customHeight="true" outlineLevel="0" collapsed="false">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row>
    <row r="208" customFormat="false" ht="15.75" hidden="false" customHeight="true" outlineLevel="0" collapsed="false">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row>
    <row r="209" customFormat="false" ht="15.75" hidden="false" customHeight="true" outlineLevel="0" collapsed="false">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row>
    <row r="210" customFormat="false" ht="15.75" hidden="false" customHeight="true" outlineLevel="0" collapsed="false">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row>
    <row r="211" customFormat="false" ht="15.75" hidden="false" customHeight="true" outlineLevel="0" collapsed="false">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row>
    <row r="212" customFormat="false" ht="15.75" hidden="false" customHeight="true" outlineLevel="0" collapsed="false">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row>
    <row r="213" customFormat="false" ht="15.75" hidden="false" customHeight="true" outlineLevel="0" collapsed="false">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row>
    <row r="214" customFormat="false" ht="15.75" hidden="false" customHeight="true" outlineLevel="0" collapsed="false">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row>
    <row r="215" customFormat="false" ht="15.75" hidden="false" customHeight="true" outlineLevel="0" collapsed="false">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row>
    <row r="216" customFormat="false" ht="15.75" hidden="false" customHeight="true" outlineLevel="0" collapsed="false">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row>
    <row r="217" customFormat="false" ht="15.75" hidden="false" customHeight="true" outlineLevel="0" collapsed="false">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row>
    <row r="218" customFormat="false" ht="15.75" hidden="false" customHeight="true" outlineLevel="0" collapsed="false">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row>
    <row r="219" customFormat="false" ht="15.75" hidden="false" customHeight="true" outlineLevel="0" collapsed="false">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row>
    <row r="220" customFormat="false" ht="15.75" hidden="false" customHeight="true" outlineLevel="0" collapsed="false">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row>
    <row r="221" customFormat="false" ht="15.75" hidden="false" customHeight="true" outlineLevel="0" collapsed="false">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row>
    <row r="222" customFormat="false" ht="15.75" hidden="false" customHeight="true" outlineLevel="0" collapsed="false">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row>
    <row r="223" customFormat="false" ht="15.75" hidden="false" customHeight="true" outlineLevel="0" collapsed="false">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row>
    <row r="224" customFormat="false" ht="15.75" hidden="false" customHeight="true" outlineLevel="0" collapsed="false">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row>
    <row r="225" customFormat="false" ht="15.75" hidden="false" customHeight="true" outlineLevel="0" collapsed="false">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row>
    <row r="226" customFormat="false" ht="15.75" hidden="false" customHeight="true" outlineLevel="0" collapsed="false">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row>
    <row r="227" customFormat="false" ht="15.75" hidden="false" customHeight="true" outlineLevel="0" collapsed="false">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row>
    <row r="228" customFormat="false" ht="15.75" hidden="false" customHeight="true" outlineLevel="0" collapsed="false">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row>
    <row r="229" customFormat="false" ht="15.75" hidden="false" customHeight="true" outlineLevel="0" collapsed="false">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row>
    <row r="230" customFormat="false" ht="15.75" hidden="false" customHeight="true" outlineLevel="0" collapsed="false">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row>
    <row r="231" customFormat="false" ht="15.75" hidden="false" customHeight="true" outlineLevel="0" collapsed="false">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row>
    <row r="232" customFormat="false" ht="15.75" hidden="false" customHeight="true" outlineLevel="0" collapsed="false">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row>
    <row r="233" customFormat="false" ht="15.75" hidden="false" customHeight="true" outlineLevel="0" collapsed="false">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row>
    <row r="234" customFormat="false" ht="15.75" hidden="false" customHeight="true" outlineLevel="0" collapsed="false">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row>
    <row r="235" customFormat="false" ht="15.75" hidden="false" customHeight="true" outlineLevel="0" collapsed="false">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row>
    <row r="236" customFormat="false" ht="15.75" hidden="false" customHeight="true" outlineLevel="0" collapsed="false">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row>
    <row r="237" customFormat="false" ht="15.75" hidden="false" customHeight="true" outlineLevel="0" collapsed="false">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row>
    <row r="238" customFormat="false" ht="15.75" hidden="false" customHeight="true" outlineLevel="0" collapsed="false">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row>
    <row r="239" customFormat="false" ht="15.75" hidden="false" customHeight="true" outlineLevel="0" collapsed="false">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row>
    <row r="240" customFormat="false" ht="15.75" hidden="false" customHeight="true" outlineLevel="0" collapsed="false">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row>
    <row r="241" customFormat="false" ht="15.75" hidden="false" customHeight="true" outlineLevel="0" collapsed="false">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row>
    <row r="242" customFormat="false" ht="15.75" hidden="false" customHeight="true" outlineLevel="0" collapsed="false">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row>
    <row r="243" customFormat="false" ht="15.75" hidden="false" customHeight="true" outlineLevel="0" collapsed="false">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row>
    <row r="244" customFormat="false" ht="15.75" hidden="false" customHeight="true" outlineLevel="0" collapsed="false">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row>
    <row r="245" customFormat="false" ht="15.75" hidden="false" customHeight="true" outlineLevel="0" collapsed="false">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row>
    <row r="246" customFormat="false" ht="15.75" hidden="false" customHeight="true" outlineLevel="0" collapsed="false">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row>
    <row r="247" customFormat="false" ht="15.75" hidden="false" customHeight="true" outlineLevel="0" collapsed="false">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row>
    <row r="248" customFormat="false" ht="15.75" hidden="false" customHeight="true" outlineLevel="0" collapsed="false">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row>
    <row r="249" customFormat="false" ht="15.75" hidden="false" customHeight="true" outlineLevel="0" collapsed="false">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row>
    <row r="250" customFormat="false" ht="15.75" hidden="false" customHeight="true" outlineLevel="0" collapsed="false">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row>
    <row r="251" customFormat="false" ht="15.75" hidden="false" customHeight="true" outlineLevel="0" collapsed="false">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row>
    <row r="252" customFormat="false" ht="15.75" hidden="false" customHeight="true" outlineLevel="0" collapsed="false">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row>
    <row r="253" customFormat="false" ht="15.75" hidden="false" customHeight="true" outlineLevel="0" collapsed="false">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row>
    <row r="254" customFormat="false" ht="15.75" hidden="false" customHeight="true" outlineLevel="0" collapsed="false">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row>
    <row r="255" customFormat="false" ht="15.75" hidden="false" customHeight="true" outlineLevel="0" collapsed="false">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row>
    <row r="256" customFormat="false" ht="15.75" hidden="false" customHeight="true" outlineLevel="0" collapsed="false">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row>
    <row r="257" customFormat="false" ht="15.75" hidden="false" customHeight="true" outlineLevel="0" collapsed="false">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row>
    <row r="258" customFormat="false" ht="15.75" hidden="false" customHeight="true" outlineLevel="0" collapsed="false">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row>
    <row r="259" customFormat="false" ht="15.75" hidden="false" customHeight="true" outlineLevel="0" collapsed="false">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row>
    <row r="260" customFormat="false" ht="15.75" hidden="false" customHeight="true" outlineLevel="0" collapsed="false">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row>
    <row r="261" customFormat="false" ht="15.75" hidden="false" customHeight="true" outlineLevel="0" collapsed="false">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row>
    <row r="262" customFormat="false" ht="15.75" hidden="false" customHeight="true" outlineLevel="0" collapsed="false">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row>
    <row r="263" customFormat="false" ht="15.75" hidden="false" customHeight="true" outlineLevel="0" collapsed="false">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row>
    <row r="264" customFormat="false" ht="15.75" hidden="false" customHeight="true" outlineLevel="0" collapsed="false">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row>
    <row r="265" customFormat="false" ht="15.75" hidden="false" customHeight="true" outlineLevel="0" collapsed="false">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row>
    <row r="266" customFormat="false" ht="15.75" hidden="false" customHeight="true" outlineLevel="0" collapsed="false">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row>
    <row r="267" customFormat="false" ht="15.75" hidden="false" customHeight="true" outlineLevel="0" collapsed="false">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row>
    <row r="268" customFormat="false" ht="15.75" hidden="false" customHeight="true" outlineLevel="0" collapsed="false">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row>
    <row r="269" customFormat="false" ht="15.75" hidden="false" customHeight="true" outlineLevel="0" collapsed="false">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row>
    <row r="270" customFormat="false" ht="15.75" hidden="false" customHeight="true" outlineLevel="0" collapsed="false">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row>
    <row r="271" customFormat="false" ht="15.75" hidden="false" customHeight="true" outlineLevel="0" collapsed="false">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row>
    <row r="272" customFormat="false" ht="15.75" hidden="false" customHeight="true" outlineLevel="0" collapsed="false">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row>
    <row r="273" customFormat="false" ht="15.75" hidden="false" customHeight="true" outlineLevel="0" collapsed="false">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row>
    <row r="274" customFormat="false" ht="15.75" hidden="false" customHeight="true" outlineLevel="0" collapsed="false">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row>
    <row r="275" customFormat="false" ht="15.75" hidden="false" customHeight="true" outlineLevel="0" collapsed="false">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row>
    <row r="276" customFormat="false" ht="15.75" hidden="false" customHeight="true" outlineLevel="0" collapsed="false">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row>
    <row r="277" customFormat="false" ht="15.75" hidden="false" customHeight="true" outlineLevel="0" collapsed="false">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row>
    <row r="278" customFormat="false" ht="15.75" hidden="false" customHeight="true" outlineLevel="0" collapsed="false">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row>
    <row r="279" customFormat="false" ht="15.75" hidden="false" customHeight="true" outlineLevel="0" collapsed="false">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row>
    <row r="280" customFormat="false" ht="15.75" hidden="false" customHeight="true" outlineLevel="0" collapsed="false">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row>
    <row r="281" customFormat="false" ht="15.75" hidden="false" customHeight="true" outlineLevel="0" collapsed="false">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row>
    <row r="282" customFormat="false" ht="15.75" hidden="false" customHeight="true" outlineLevel="0" collapsed="false">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row>
    <row r="283" customFormat="false" ht="15.75" hidden="false" customHeight="true" outlineLevel="0" collapsed="false">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row>
    <row r="284" customFormat="false" ht="15.75" hidden="false" customHeight="true" outlineLevel="0" collapsed="false">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row>
    <row r="285" customFormat="false" ht="15.75" hidden="false" customHeight="true" outlineLevel="0" collapsed="false">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row>
    <row r="286" customFormat="false" ht="15.75" hidden="false" customHeight="true" outlineLevel="0" collapsed="false">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row>
    <row r="287" customFormat="false" ht="15.75" hidden="false" customHeight="true" outlineLevel="0" collapsed="false">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row>
    <row r="288" customFormat="false" ht="15.75" hidden="false" customHeight="true" outlineLevel="0" collapsed="false">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row>
    <row r="289" customFormat="false" ht="15.75" hidden="false" customHeight="true" outlineLevel="0" collapsed="false">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row>
    <row r="290" customFormat="false" ht="15.75" hidden="false" customHeight="true" outlineLevel="0" collapsed="false">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row>
    <row r="291" customFormat="false" ht="15.75" hidden="false" customHeight="true" outlineLevel="0" collapsed="false">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row>
    <row r="292" customFormat="false" ht="15.75" hidden="false" customHeight="true" outlineLevel="0" collapsed="false">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row>
    <row r="293" customFormat="false" ht="15.75" hidden="false" customHeight="true" outlineLevel="0" collapsed="false">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row>
    <row r="294" customFormat="false" ht="15.75" hidden="false" customHeight="true" outlineLevel="0" collapsed="false">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row>
    <row r="295" customFormat="false" ht="15.75" hidden="false" customHeight="true" outlineLevel="0" collapsed="false">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row>
    <row r="296" customFormat="false" ht="15.75" hidden="false" customHeight="true" outlineLevel="0" collapsed="false">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row>
    <row r="297" customFormat="false" ht="15.75" hidden="false" customHeight="true" outlineLevel="0" collapsed="false">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row>
    <row r="298" customFormat="false" ht="15.75" hidden="false" customHeight="true" outlineLevel="0" collapsed="false">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row>
    <row r="299" customFormat="false" ht="15.75" hidden="false" customHeight="true" outlineLevel="0" collapsed="false">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row>
    <row r="300" customFormat="false" ht="15.75" hidden="false" customHeight="true" outlineLevel="0" collapsed="false">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row>
    <row r="301" customFormat="false" ht="15.75" hidden="false" customHeight="true" outlineLevel="0" collapsed="false">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row>
    <row r="302" customFormat="false" ht="15.75" hidden="false" customHeight="true" outlineLevel="0" collapsed="false">
      <c r="A302" s="23"/>
      <c r="B302" s="23"/>
      <c r="C302" s="23"/>
      <c r="D302" s="23"/>
      <c r="E302" s="23"/>
      <c r="F302" s="23"/>
      <c r="G302" s="23"/>
      <c r="H302" s="23"/>
      <c r="I302" s="23"/>
      <c r="J302" s="23"/>
      <c r="L302" s="23"/>
      <c r="M302" s="23"/>
      <c r="N302" s="23"/>
      <c r="O302" s="23"/>
      <c r="P302" s="23"/>
      <c r="Q302" s="23"/>
      <c r="R302" s="23"/>
      <c r="S302" s="23"/>
      <c r="T302" s="23"/>
      <c r="U302" s="23"/>
      <c r="V302" s="23"/>
      <c r="W302" s="23"/>
      <c r="X302" s="23"/>
      <c r="Y302" s="23"/>
      <c r="Z302" s="23"/>
      <c r="AA302" s="23"/>
      <c r="AB302" s="23"/>
      <c r="AC302" s="23"/>
      <c r="AD302" s="23"/>
      <c r="AE302" s="23"/>
      <c r="AF302" s="23"/>
      <c r="AG302" s="40"/>
      <c r="AH302" s="40"/>
      <c r="AI302" s="23"/>
      <c r="AJ302" s="23"/>
      <c r="AK302" s="23"/>
      <c r="AL302" s="23"/>
      <c r="AM302" s="23"/>
      <c r="AN302" s="23"/>
      <c r="AO302" s="23"/>
      <c r="AP302" s="23"/>
      <c r="AQ302" s="23"/>
      <c r="AR302" s="23"/>
      <c r="AS302" s="23"/>
      <c r="AT302" s="23"/>
      <c r="AU302" s="23"/>
      <c r="AV302" s="23"/>
      <c r="AW302" s="23"/>
      <c r="AX302" s="23"/>
    </row>
    <row r="303" customFormat="false" ht="15.75" hidden="false" customHeight="true" outlineLevel="0" collapsed="false">
      <c r="A303" s="23"/>
      <c r="B303" s="23"/>
      <c r="C303" s="23"/>
      <c r="D303" s="23"/>
      <c r="E303" s="23"/>
      <c r="F303" s="23"/>
      <c r="G303" s="23"/>
      <c r="H303" s="23"/>
      <c r="I303" s="23"/>
      <c r="J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row>
    <row r="304" customFormat="false" ht="15.75" hidden="false" customHeight="true" outlineLevel="0" collapsed="false">
      <c r="A304" s="23"/>
      <c r="B304" s="23"/>
      <c r="C304" s="23"/>
      <c r="D304" s="23"/>
      <c r="E304" s="23"/>
      <c r="F304" s="23"/>
      <c r="G304" s="23"/>
      <c r="H304" s="23"/>
      <c r="I304" s="23"/>
      <c r="J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row>
    <row r="305" customFormat="false" ht="15.75" hidden="false" customHeight="true" outlineLevel="0" collapsed="false">
      <c r="A305" s="23"/>
      <c r="B305" s="23"/>
      <c r="C305" s="23"/>
      <c r="D305" s="23"/>
      <c r="E305" s="23"/>
      <c r="F305" s="23"/>
      <c r="G305" s="23"/>
      <c r="H305" s="23"/>
      <c r="I305" s="23"/>
      <c r="J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row>
    <row r="306" customFormat="false" ht="15.75" hidden="false" customHeight="true" outlineLevel="0" collapsed="false">
      <c r="A306" s="23"/>
      <c r="B306" s="23"/>
      <c r="C306" s="23"/>
      <c r="D306" s="23"/>
      <c r="E306" s="23"/>
      <c r="F306" s="23"/>
      <c r="G306" s="23"/>
      <c r="H306" s="23"/>
      <c r="I306" s="23"/>
      <c r="J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row>
    <row r="307" customFormat="false" ht="15.75" hidden="false" customHeight="true" outlineLevel="0" collapsed="false">
      <c r="A307" s="23"/>
      <c r="B307" s="23"/>
      <c r="C307" s="23"/>
      <c r="D307" s="23"/>
      <c r="E307" s="23"/>
      <c r="F307" s="23"/>
      <c r="G307" s="23"/>
      <c r="H307" s="23"/>
      <c r="I307" s="23"/>
      <c r="J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row>
    <row r="308" customFormat="false" ht="15.75" hidden="false" customHeight="true" outlineLevel="0" collapsed="false">
      <c r="A308" s="23"/>
      <c r="B308" s="23"/>
      <c r="C308" s="23"/>
      <c r="D308" s="23"/>
      <c r="E308" s="23"/>
      <c r="F308" s="23"/>
      <c r="G308" s="23"/>
      <c r="H308" s="23"/>
      <c r="I308" s="23"/>
      <c r="J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row>
    <row r="309" customFormat="false" ht="15.75" hidden="false" customHeight="true" outlineLevel="0" collapsed="false">
      <c r="A309" s="23"/>
      <c r="B309" s="23"/>
      <c r="C309" s="23"/>
      <c r="D309" s="23"/>
      <c r="E309" s="23"/>
      <c r="F309" s="23"/>
      <c r="G309" s="23"/>
      <c r="H309" s="23"/>
      <c r="I309" s="23"/>
      <c r="J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row>
    <row r="310" customFormat="false" ht="15.75" hidden="false" customHeight="true" outlineLevel="0" collapsed="false">
      <c r="A310" s="23"/>
      <c r="B310" s="23"/>
      <c r="C310" s="23"/>
      <c r="D310" s="23"/>
      <c r="E310" s="23"/>
      <c r="F310" s="23"/>
      <c r="G310" s="23"/>
      <c r="H310" s="23"/>
      <c r="I310" s="23"/>
      <c r="J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row>
    <row r="311" customFormat="false" ht="15.75" hidden="false" customHeight="true" outlineLevel="0" collapsed="false">
      <c r="A311" s="23"/>
      <c r="B311" s="23"/>
      <c r="C311" s="23"/>
      <c r="D311" s="23"/>
      <c r="E311" s="23"/>
      <c r="F311" s="23"/>
      <c r="G311" s="23"/>
      <c r="H311" s="23"/>
      <c r="I311" s="23"/>
      <c r="J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row>
    <row r="312" customFormat="false" ht="15.75" hidden="false" customHeight="true" outlineLevel="0" collapsed="false">
      <c r="A312" s="23"/>
      <c r="B312" s="23"/>
      <c r="C312" s="23"/>
      <c r="D312" s="23"/>
      <c r="E312" s="23"/>
      <c r="F312" s="23"/>
      <c r="G312" s="23"/>
      <c r="H312" s="23"/>
      <c r="I312" s="23"/>
      <c r="J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row>
    <row r="313" customFormat="false" ht="15.75" hidden="false" customHeight="true" outlineLevel="0" collapsed="false">
      <c r="A313" s="23"/>
      <c r="B313" s="23"/>
      <c r="C313" s="23"/>
      <c r="D313" s="23"/>
      <c r="E313" s="23"/>
      <c r="F313" s="23"/>
      <c r="G313" s="23"/>
      <c r="H313" s="23"/>
      <c r="I313" s="23"/>
      <c r="J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row>
    <row r="314" customFormat="false" ht="15.75" hidden="false" customHeight="true" outlineLevel="0" collapsed="false">
      <c r="A314" s="23"/>
      <c r="B314" s="23"/>
      <c r="C314" s="23"/>
      <c r="D314" s="23"/>
      <c r="E314" s="23"/>
      <c r="F314" s="23"/>
      <c r="G314" s="23"/>
      <c r="H314" s="23"/>
      <c r="I314" s="23"/>
      <c r="J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row>
    <row r="315" customFormat="false" ht="15.75" hidden="false" customHeight="true" outlineLevel="0" collapsed="false">
      <c r="A315" s="23"/>
      <c r="B315" s="23"/>
      <c r="C315" s="23"/>
      <c r="D315" s="23"/>
      <c r="E315" s="23"/>
      <c r="F315" s="23"/>
      <c r="G315" s="23"/>
      <c r="H315" s="23"/>
      <c r="I315" s="23"/>
      <c r="J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row>
    <row r="316" customFormat="false" ht="15.75" hidden="false" customHeight="true" outlineLevel="0" collapsed="false">
      <c r="A316" s="23"/>
      <c r="B316" s="23"/>
      <c r="C316" s="23"/>
      <c r="D316" s="23"/>
      <c r="E316" s="23"/>
      <c r="F316" s="23"/>
      <c r="G316" s="23"/>
      <c r="H316" s="23"/>
      <c r="I316" s="23"/>
      <c r="J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row>
    <row r="317" customFormat="false" ht="15.75" hidden="false" customHeight="true" outlineLevel="0" collapsed="false">
      <c r="A317" s="23"/>
      <c r="B317" s="23"/>
      <c r="C317" s="23"/>
      <c r="D317" s="23"/>
      <c r="E317" s="23"/>
      <c r="F317" s="23"/>
      <c r="G317" s="23"/>
      <c r="H317" s="23"/>
      <c r="I317" s="23"/>
      <c r="J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row>
    <row r="318" customFormat="false" ht="15.75" hidden="false" customHeight="true" outlineLevel="0" collapsed="false">
      <c r="A318" s="23"/>
      <c r="B318" s="23"/>
      <c r="C318" s="23"/>
      <c r="D318" s="23"/>
      <c r="E318" s="23"/>
      <c r="F318" s="23"/>
      <c r="G318" s="23"/>
      <c r="H318" s="23"/>
      <c r="I318" s="23"/>
      <c r="J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row>
    <row r="319" customFormat="false" ht="15.75" hidden="false" customHeight="true" outlineLevel="0" collapsed="false">
      <c r="A319" s="23"/>
      <c r="B319" s="23"/>
      <c r="C319" s="23"/>
      <c r="D319" s="23"/>
      <c r="E319" s="23"/>
      <c r="F319" s="23"/>
      <c r="G319" s="23"/>
      <c r="H319" s="23"/>
      <c r="I319" s="23"/>
      <c r="J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row>
    <row r="320" customFormat="false" ht="15.75" hidden="false" customHeight="true" outlineLevel="0" collapsed="false">
      <c r="A320" s="23"/>
      <c r="B320" s="23"/>
      <c r="C320" s="23"/>
      <c r="D320" s="23"/>
      <c r="E320" s="23"/>
      <c r="F320" s="23"/>
      <c r="G320" s="23"/>
      <c r="H320" s="23"/>
      <c r="I320" s="23"/>
      <c r="J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row>
    <row r="321" customFormat="false" ht="15.75" hidden="false" customHeight="true" outlineLevel="0" collapsed="false">
      <c r="A321" s="23"/>
      <c r="B321" s="23"/>
      <c r="C321" s="23"/>
      <c r="D321" s="23"/>
      <c r="E321" s="23"/>
      <c r="F321" s="23"/>
      <c r="G321" s="23"/>
      <c r="H321" s="23"/>
      <c r="I321" s="23"/>
      <c r="J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row>
    <row r="322" customFormat="false" ht="15.75" hidden="false" customHeight="true" outlineLevel="0" collapsed="false">
      <c r="A322" s="23"/>
      <c r="B322" s="23"/>
      <c r="C322" s="23"/>
      <c r="D322" s="23"/>
      <c r="E322" s="23"/>
      <c r="F322" s="23"/>
      <c r="G322" s="23"/>
      <c r="H322" s="23"/>
      <c r="I322" s="23"/>
      <c r="J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row>
    <row r="323" customFormat="false" ht="15.75" hidden="false" customHeight="true" outlineLevel="0" collapsed="false">
      <c r="A323" s="23"/>
      <c r="B323" s="23"/>
      <c r="C323" s="23"/>
      <c r="D323" s="23"/>
      <c r="E323" s="23"/>
      <c r="F323" s="23"/>
      <c r="G323" s="23"/>
      <c r="H323" s="23"/>
      <c r="I323" s="23"/>
      <c r="J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row>
    <row r="324" customFormat="false" ht="15.75" hidden="false" customHeight="true" outlineLevel="0" collapsed="false">
      <c r="A324" s="23"/>
      <c r="B324" s="23"/>
      <c r="C324" s="23"/>
      <c r="D324" s="23"/>
      <c r="E324" s="23"/>
      <c r="F324" s="23"/>
      <c r="G324" s="23"/>
      <c r="H324" s="23"/>
      <c r="I324" s="23"/>
      <c r="J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row>
    <row r="325" customFormat="false" ht="15.75" hidden="false" customHeight="true" outlineLevel="0" collapsed="false">
      <c r="A325" s="23"/>
      <c r="B325" s="23"/>
      <c r="C325" s="23"/>
      <c r="D325" s="23"/>
      <c r="E325" s="23"/>
      <c r="F325" s="23"/>
      <c r="G325" s="23"/>
      <c r="H325" s="23"/>
      <c r="I325" s="23"/>
      <c r="J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row>
    <row r="326" customFormat="false" ht="15.75" hidden="false" customHeight="true" outlineLevel="0" collapsed="false">
      <c r="A326" s="23"/>
      <c r="B326" s="23"/>
      <c r="C326" s="23"/>
      <c r="D326" s="23"/>
      <c r="E326" s="23"/>
      <c r="F326" s="23"/>
      <c r="G326" s="23"/>
      <c r="H326" s="23"/>
      <c r="I326" s="23"/>
      <c r="J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row>
    <row r="327" customFormat="false" ht="15.75" hidden="false" customHeight="true" outlineLevel="0" collapsed="false">
      <c r="A327" s="23"/>
      <c r="B327" s="23"/>
      <c r="C327" s="23"/>
      <c r="D327" s="23"/>
      <c r="E327" s="23"/>
      <c r="F327" s="23"/>
      <c r="G327" s="23"/>
      <c r="H327" s="23"/>
      <c r="I327" s="23"/>
      <c r="J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row>
    <row r="328" customFormat="false" ht="15.75" hidden="false" customHeight="true" outlineLevel="0" collapsed="false">
      <c r="A328" s="23"/>
      <c r="B328" s="23"/>
      <c r="C328" s="23"/>
      <c r="D328" s="23"/>
      <c r="E328" s="23"/>
      <c r="F328" s="23"/>
      <c r="G328" s="23"/>
      <c r="H328" s="23"/>
      <c r="I328" s="23"/>
      <c r="J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row>
    <row r="329" customFormat="false" ht="15.75" hidden="false" customHeight="true" outlineLevel="0" collapsed="false">
      <c r="A329" s="23"/>
      <c r="B329" s="23"/>
      <c r="C329" s="23"/>
      <c r="D329" s="23"/>
      <c r="E329" s="23"/>
      <c r="F329" s="23"/>
      <c r="G329" s="23"/>
      <c r="H329" s="23"/>
      <c r="I329" s="23"/>
      <c r="J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row>
    <row r="330" customFormat="false" ht="15.75" hidden="false" customHeight="true" outlineLevel="0" collapsed="false">
      <c r="A330" s="23"/>
      <c r="B330" s="23"/>
      <c r="C330" s="23"/>
      <c r="D330" s="23"/>
      <c r="E330" s="23"/>
      <c r="F330" s="23"/>
      <c r="G330" s="23"/>
      <c r="H330" s="23"/>
      <c r="I330" s="23"/>
      <c r="J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row>
    <row r="331" customFormat="false" ht="15.75" hidden="false" customHeight="true" outlineLevel="0" collapsed="false">
      <c r="A331" s="23"/>
      <c r="B331" s="23"/>
      <c r="C331" s="23"/>
      <c r="D331" s="23"/>
      <c r="E331" s="23"/>
      <c r="F331" s="23"/>
      <c r="G331" s="23"/>
      <c r="H331" s="23"/>
      <c r="I331" s="23"/>
      <c r="J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row>
    <row r="332" customFormat="false" ht="15.75" hidden="false" customHeight="true" outlineLevel="0" collapsed="false">
      <c r="A332" s="23"/>
      <c r="B332" s="23"/>
      <c r="C332" s="23"/>
      <c r="D332" s="23"/>
      <c r="E332" s="23"/>
      <c r="F332" s="23"/>
      <c r="G332" s="23"/>
      <c r="H332" s="23"/>
      <c r="I332" s="23"/>
      <c r="J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row>
    <row r="333" customFormat="false" ht="15.75" hidden="false" customHeight="true" outlineLevel="0" collapsed="false">
      <c r="A333" s="23"/>
      <c r="B333" s="23"/>
      <c r="C333" s="23"/>
      <c r="D333" s="23"/>
      <c r="E333" s="23"/>
      <c r="F333" s="23"/>
      <c r="G333" s="23"/>
      <c r="H333" s="23"/>
      <c r="I333" s="23"/>
      <c r="J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row>
    <row r="334" customFormat="false" ht="15.75" hidden="false" customHeight="true" outlineLevel="0" collapsed="false">
      <c r="A334" s="23"/>
      <c r="B334" s="23"/>
      <c r="C334" s="23"/>
      <c r="D334" s="23"/>
      <c r="E334" s="23"/>
      <c r="F334" s="23"/>
      <c r="G334" s="23"/>
      <c r="H334" s="23"/>
      <c r="I334" s="23"/>
      <c r="J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row>
    <row r="335" customFormat="false" ht="15.75" hidden="false" customHeight="true" outlineLevel="0" collapsed="false">
      <c r="A335" s="23"/>
      <c r="B335" s="23"/>
      <c r="C335" s="23"/>
      <c r="D335" s="23"/>
      <c r="E335" s="23"/>
      <c r="F335" s="23"/>
      <c r="G335" s="23"/>
      <c r="H335" s="23"/>
      <c r="I335" s="23"/>
      <c r="J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row>
    <row r="336" customFormat="false" ht="15.75" hidden="false" customHeight="true" outlineLevel="0" collapsed="false">
      <c r="A336" s="23"/>
      <c r="B336" s="23"/>
      <c r="C336" s="23"/>
      <c r="D336" s="23"/>
      <c r="E336" s="23"/>
      <c r="F336" s="23"/>
      <c r="G336" s="23"/>
      <c r="H336" s="23"/>
      <c r="I336" s="23"/>
      <c r="J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row>
    <row r="337" customFormat="false" ht="15.75" hidden="false" customHeight="true" outlineLevel="0" collapsed="false">
      <c r="A337" s="23"/>
      <c r="B337" s="23"/>
      <c r="C337" s="23"/>
      <c r="D337" s="23"/>
      <c r="E337" s="23"/>
      <c r="F337" s="23"/>
      <c r="G337" s="23"/>
      <c r="H337" s="23"/>
      <c r="I337" s="23"/>
      <c r="J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row>
    <row r="338" customFormat="false" ht="15.75" hidden="false" customHeight="true" outlineLevel="0" collapsed="false">
      <c r="A338" s="23"/>
      <c r="B338" s="23"/>
      <c r="C338" s="23"/>
      <c r="D338" s="23"/>
      <c r="E338" s="23"/>
      <c r="F338" s="23"/>
      <c r="G338" s="23"/>
      <c r="H338" s="23"/>
      <c r="I338" s="23"/>
      <c r="J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row>
    <row r="339" customFormat="false" ht="15.75" hidden="false" customHeight="true" outlineLevel="0" collapsed="false">
      <c r="A339" s="23"/>
      <c r="B339" s="23"/>
      <c r="C339" s="23"/>
      <c r="D339" s="23"/>
      <c r="E339" s="23"/>
      <c r="F339" s="23"/>
      <c r="G339" s="23"/>
      <c r="H339" s="23"/>
      <c r="I339" s="23"/>
      <c r="J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row>
    <row r="340" customFormat="false" ht="15.75" hidden="false" customHeight="true" outlineLevel="0" collapsed="false">
      <c r="A340" s="23"/>
      <c r="B340" s="23"/>
      <c r="C340" s="23"/>
      <c r="D340" s="23"/>
      <c r="E340" s="23"/>
      <c r="F340" s="23"/>
      <c r="G340" s="23"/>
      <c r="H340" s="23"/>
      <c r="I340" s="23"/>
      <c r="J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row>
    <row r="341" customFormat="false" ht="15.75" hidden="false" customHeight="true" outlineLevel="0" collapsed="false">
      <c r="A341" s="23"/>
      <c r="B341" s="23"/>
      <c r="C341" s="23"/>
      <c r="D341" s="23"/>
      <c r="E341" s="23"/>
      <c r="F341" s="23"/>
      <c r="G341" s="23"/>
      <c r="H341" s="23"/>
      <c r="I341" s="23"/>
      <c r="J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row>
    <row r="342" customFormat="false" ht="15.75" hidden="false" customHeight="true" outlineLevel="0" collapsed="false">
      <c r="A342" s="23"/>
      <c r="B342" s="23"/>
      <c r="C342" s="23"/>
      <c r="D342" s="23"/>
      <c r="E342" s="23"/>
      <c r="F342" s="23"/>
      <c r="G342" s="23"/>
      <c r="H342" s="23"/>
      <c r="I342" s="23"/>
      <c r="J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row>
    <row r="343" customFormat="false" ht="15.75" hidden="false" customHeight="true" outlineLevel="0" collapsed="false">
      <c r="A343" s="23"/>
      <c r="B343" s="23"/>
      <c r="C343" s="23"/>
      <c r="D343" s="23"/>
      <c r="E343" s="23"/>
      <c r="F343" s="23"/>
      <c r="G343" s="23"/>
      <c r="H343" s="23"/>
      <c r="I343" s="23"/>
      <c r="J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row>
    <row r="344" customFormat="false" ht="15.75" hidden="false" customHeight="true" outlineLevel="0" collapsed="false">
      <c r="A344" s="23"/>
      <c r="B344" s="23"/>
      <c r="C344" s="23"/>
      <c r="D344" s="23"/>
      <c r="E344" s="23"/>
      <c r="F344" s="23"/>
      <c r="G344" s="23"/>
      <c r="H344" s="23"/>
      <c r="I344" s="23"/>
      <c r="J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row>
    <row r="345" customFormat="false" ht="15.75" hidden="false" customHeight="true" outlineLevel="0" collapsed="false">
      <c r="A345" s="23"/>
      <c r="B345" s="23"/>
      <c r="C345" s="23"/>
      <c r="D345" s="23"/>
      <c r="E345" s="23"/>
      <c r="F345" s="23"/>
      <c r="G345" s="23"/>
      <c r="H345" s="23"/>
      <c r="I345" s="23"/>
      <c r="J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row>
    <row r="346" customFormat="false" ht="15.75" hidden="false" customHeight="true" outlineLevel="0" collapsed="false">
      <c r="A346" s="23"/>
      <c r="B346" s="23"/>
      <c r="C346" s="23"/>
      <c r="D346" s="23"/>
      <c r="E346" s="23"/>
      <c r="F346" s="23"/>
      <c r="G346" s="23"/>
      <c r="H346" s="23"/>
      <c r="I346" s="23"/>
      <c r="J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row>
    <row r="347" customFormat="false" ht="15.75" hidden="false" customHeight="true" outlineLevel="0" collapsed="false">
      <c r="A347" s="23"/>
      <c r="B347" s="23"/>
      <c r="C347" s="23"/>
      <c r="D347" s="23"/>
      <c r="E347" s="23"/>
      <c r="F347" s="23"/>
      <c r="G347" s="23"/>
      <c r="H347" s="23"/>
      <c r="I347" s="23"/>
      <c r="J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row>
    <row r="348" customFormat="false" ht="15.75" hidden="false" customHeight="true" outlineLevel="0" collapsed="false">
      <c r="A348" s="23"/>
      <c r="B348" s="23"/>
      <c r="C348" s="23"/>
      <c r="D348" s="23"/>
      <c r="E348" s="23"/>
      <c r="F348" s="23"/>
      <c r="G348" s="23"/>
      <c r="H348" s="23"/>
      <c r="I348" s="23"/>
      <c r="J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row>
    <row r="349" customFormat="false" ht="15.75" hidden="false" customHeight="true" outlineLevel="0" collapsed="false">
      <c r="A349" s="23"/>
      <c r="B349" s="23"/>
      <c r="C349" s="23"/>
      <c r="D349" s="23"/>
      <c r="E349" s="23"/>
      <c r="F349" s="23"/>
      <c r="G349" s="23"/>
      <c r="H349" s="23"/>
      <c r="I349" s="23"/>
      <c r="J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row>
    <row r="350" customFormat="false" ht="15.75" hidden="false" customHeight="true" outlineLevel="0" collapsed="false">
      <c r="A350" s="23"/>
      <c r="B350" s="23"/>
      <c r="C350" s="23"/>
      <c r="D350" s="23"/>
      <c r="E350" s="23"/>
      <c r="F350" s="23"/>
      <c r="G350" s="23"/>
      <c r="H350" s="23"/>
      <c r="I350" s="23"/>
      <c r="J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row>
    <row r="351" customFormat="false" ht="15.75" hidden="false" customHeight="true" outlineLevel="0" collapsed="false">
      <c r="A351" s="23"/>
      <c r="B351" s="23"/>
      <c r="C351" s="23"/>
      <c r="D351" s="23"/>
      <c r="E351" s="23"/>
      <c r="F351" s="23"/>
      <c r="G351" s="23"/>
      <c r="H351" s="23"/>
      <c r="I351" s="23"/>
      <c r="J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row>
    <row r="352" customFormat="false" ht="15.75" hidden="false" customHeight="true" outlineLevel="0" collapsed="false">
      <c r="A352" s="23"/>
      <c r="B352" s="23"/>
      <c r="C352" s="23"/>
      <c r="D352" s="23"/>
      <c r="E352" s="23"/>
      <c r="F352" s="23"/>
      <c r="G352" s="23"/>
      <c r="H352" s="23"/>
      <c r="I352" s="23"/>
      <c r="J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row>
    <row r="353" customFormat="false" ht="15.75" hidden="false" customHeight="true" outlineLevel="0" collapsed="false">
      <c r="A353" s="23"/>
      <c r="B353" s="23"/>
      <c r="C353" s="23"/>
      <c r="D353" s="23"/>
      <c r="E353" s="23"/>
      <c r="F353" s="23"/>
      <c r="G353" s="23"/>
      <c r="H353" s="23"/>
      <c r="I353" s="23"/>
      <c r="J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row>
    <row r="354" customFormat="false" ht="15.75" hidden="false" customHeight="true" outlineLevel="0" collapsed="false">
      <c r="A354" s="23"/>
      <c r="B354" s="23"/>
      <c r="C354" s="23"/>
      <c r="D354" s="23"/>
      <c r="E354" s="23"/>
      <c r="F354" s="23"/>
      <c r="G354" s="23"/>
      <c r="H354" s="23"/>
      <c r="I354" s="23"/>
      <c r="J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row>
    <row r="355" customFormat="false" ht="15.75" hidden="false" customHeight="true" outlineLevel="0" collapsed="false">
      <c r="A355" s="23"/>
      <c r="B355" s="23"/>
      <c r="C355" s="23"/>
      <c r="D355" s="23"/>
      <c r="E355" s="23"/>
      <c r="F355" s="23"/>
      <c r="G355" s="23"/>
      <c r="H355" s="23"/>
      <c r="I355" s="23"/>
      <c r="J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row>
    <row r="356" customFormat="false" ht="15.75" hidden="false" customHeight="true" outlineLevel="0" collapsed="false">
      <c r="A356" s="23"/>
      <c r="B356" s="23"/>
      <c r="C356" s="23"/>
      <c r="D356" s="23"/>
      <c r="E356" s="23"/>
      <c r="F356" s="23"/>
      <c r="G356" s="23"/>
      <c r="H356" s="23"/>
      <c r="I356" s="23"/>
      <c r="J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row>
    <row r="357" customFormat="false" ht="15.75" hidden="false" customHeight="true" outlineLevel="0" collapsed="false">
      <c r="A357" s="23"/>
      <c r="B357" s="23"/>
      <c r="C357" s="23"/>
      <c r="D357" s="23"/>
      <c r="E357" s="23"/>
      <c r="F357" s="23"/>
      <c r="G357" s="23"/>
      <c r="H357" s="23"/>
      <c r="I357" s="23"/>
      <c r="J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row>
    <row r="358" customFormat="false" ht="15.75" hidden="false" customHeight="true" outlineLevel="0" collapsed="false">
      <c r="A358" s="23"/>
      <c r="B358" s="23"/>
      <c r="C358" s="23"/>
      <c r="D358" s="23"/>
      <c r="E358" s="23"/>
      <c r="F358" s="23"/>
      <c r="G358" s="23"/>
      <c r="H358" s="23"/>
      <c r="I358" s="23"/>
      <c r="J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row>
    <row r="359" customFormat="false" ht="15.75" hidden="false" customHeight="true" outlineLevel="0" collapsed="false">
      <c r="A359" s="23"/>
      <c r="B359" s="23"/>
      <c r="C359" s="23"/>
      <c r="D359" s="23"/>
      <c r="E359" s="23"/>
      <c r="F359" s="23"/>
      <c r="G359" s="23"/>
      <c r="H359" s="23"/>
      <c r="I359" s="23"/>
      <c r="J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row>
    <row r="360" customFormat="false" ht="15.75" hidden="false" customHeight="true" outlineLevel="0" collapsed="false">
      <c r="A360" s="23"/>
      <c r="B360" s="23"/>
      <c r="C360" s="23"/>
      <c r="D360" s="23"/>
      <c r="E360" s="23"/>
      <c r="F360" s="23"/>
      <c r="G360" s="23"/>
      <c r="H360" s="23"/>
      <c r="I360" s="23"/>
      <c r="J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row>
    <row r="361" customFormat="false" ht="15.75" hidden="false" customHeight="true" outlineLevel="0" collapsed="false">
      <c r="A361" s="23"/>
      <c r="B361" s="23"/>
      <c r="C361" s="23"/>
      <c r="D361" s="23"/>
      <c r="E361" s="23"/>
      <c r="F361" s="23"/>
      <c r="G361" s="23"/>
      <c r="H361" s="23"/>
      <c r="I361" s="23"/>
      <c r="J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row>
    <row r="362" customFormat="false" ht="15.75" hidden="false" customHeight="true" outlineLevel="0" collapsed="false">
      <c r="A362" s="23"/>
      <c r="B362" s="23"/>
      <c r="C362" s="23"/>
      <c r="D362" s="23"/>
      <c r="E362" s="23"/>
      <c r="F362" s="23"/>
      <c r="G362" s="23"/>
      <c r="H362" s="23"/>
      <c r="I362" s="23"/>
      <c r="J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row>
    <row r="363" customFormat="false" ht="15.75" hidden="false" customHeight="true" outlineLevel="0" collapsed="false">
      <c r="A363" s="23"/>
      <c r="B363" s="23"/>
      <c r="C363" s="23"/>
      <c r="D363" s="23"/>
      <c r="E363" s="23"/>
      <c r="F363" s="23"/>
      <c r="G363" s="23"/>
      <c r="H363" s="23"/>
      <c r="I363" s="23"/>
      <c r="J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row>
    <row r="364" customFormat="false" ht="15.75" hidden="false" customHeight="true" outlineLevel="0" collapsed="false">
      <c r="A364" s="23"/>
      <c r="B364" s="23"/>
      <c r="C364" s="23"/>
      <c r="D364" s="23"/>
      <c r="E364" s="23"/>
      <c r="F364" s="23"/>
      <c r="G364" s="23"/>
      <c r="H364" s="23"/>
      <c r="I364" s="23"/>
      <c r="J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row>
    <row r="365" customFormat="false" ht="15.75" hidden="false" customHeight="true" outlineLevel="0" collapsed="false">
      <c r="A365" s="23"/>
      <c r="B365" s="23"/>
      <c r="C365" s="23"/>
      <c r="D365" s="23"/>
      <c r="E365" s="23"/>
      <c r="F365" s="23"/>
      <c r="G365" s="23"/>
      <c r="H365" s="23"/>
      <c r="I365" s="23"/>
      <c r="J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row>
    <row r="366" customFormat="false" ht="15.75" hidden="false" customHeight="true" outlineLevel="0" collapsed="false">
      <c r="A366" s="23"/>
      <c r="B366" s="23"/>
      <c r="C366" s="23"/>
      <c r="D366" s="23"/>
      <c r="E366" s="23"/>
      <c r="F366" s="23"/>
      <c r="G366" s="23"/>
      <c r="H366" s="23"/>
      <c r="I366" s="23"/>
      <c r="J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row>
    <row r="367" customFormat="false" ht="15.75" hidden="false" customHeight="true" outlineLevel="0" collapsed="false">
      <c r="A367" s="23"/>
      <c r="B367" s="23"/>
      <c r="C367" s="23"/>
      <c r="D367" s="23"/>
      <c r="E367" s="23"/>
      <c r="F367" s="23"/>
      <c r="G367" s="23"/>
      <c r="H367" s="23"/>
      <c r="I367" s="23"/>
      <c r="J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row>
    <row r="368" customFormat="false" ht="15.75" hidden="false" customHeight="true" outlineLevel="0" collapsed="false">
      <c r="A368" s="23"/>
      <c r="B368" s="23"/>
      <c r="C368" s="23"/>
      <c r="D368" s="23"/>
      <c r="E368" s="23"/>
      <c r="F368" s="23"/>
      <c r="G368" s="23"/>
      <c r="H368" s="23"/>
      <c r="I368" s="23"/>
      <c r="J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row>
    <row r="369" customFormat="false" ht="15.75" hidden="false" customHeight="true" outlineLevel="0" collapsed="false">
      <c r="A369" s="23"/>
      <c r="B369" s="23"/>
      <c r="C369" s="23"/>
      <c r="D369" s="23"/>
      <c r="E369" s="23"/>
      <c r="F369" s="23"/>
      <c r="G369" s="23"/>
      <c r="H369" s="23"/>
      <c r="I369" s="23"/>
      <c r="J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row>
    <row r="370" customFormat="false" ht="15.75" hidden="false" customHeight="true" outlineLevel="0" collapsed="false">
      <c r="A370" s="23"/>
      <c r="B370" s="23"/>
      <c r="C370" s="23"/>
      <c r="D370" s="23"/>
      <c r="E370" s="23"/>
      <c r="F370" s="23"/>
      <c r="G370" s="23"/>
      <c r="H370" s="23"/>
      <c r="I370" s="23"/>
      <c r="J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row>
    <row r="371" customFormat="false" ht="15.75" hidden="false" customHeight="true" outlineLevel="0" collapsed="false">
      <c r="A371" s="23"/>
      <c r="B371" s="23"/>
      <c r="C371" s="23"/>
      <c r="D371" s="23"/>
      <c r="E371" s="23"/>
      <c r="F371" s="23"/>
      <c r="G371" s="23"/>
      <c r="H371" s="23"/>
      <c r="I371" s="23"/>
      <c r="J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row>
    <row r="372" customFormat="false" ht="15.75" hidden="false" customHeight="true" outlineLevel="0" collapsed="false">
      <c r="A372" s="23"/>
      <c r="B372" s="23"/>
      <c r="C372" s="23"/>
      <c r="D372" s="23"/>
      <c r="E372" s="23"/>
      <c r="F372" s="23"/>
      <c r="G372" s="23"/>
      <c r="H372" s="23"/>
      <c r="I372" s="23"/>
      <c r="J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row>
    <row r="373" customFormat="false" ht="15.75" hidden="false" customHeight="true" outlineLevel="0" collapsed="false">
      <c r="A373" s="23"/>
      <c r="B373" s="23"/>
      <c r="C373" s="23"/>
      <c r="D373" s="23"/>
      <c r="E373" s="23"/>
      <c r="F373" s="23"/>
      <c r="G373" s="23"/>
      <c r="H373" s="23"/>
      <c r="I373" s="23"/>
      <c r="J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row>
    <row r="374" customFormat="false" ht="15.75" hidden="false" customHeight="true" outlineLevel="0" collapsed="false">
      <c r="A374" s="23"/>
      <c r="B374" s="23"/>
      <c r="C374" s="23"/>
      <c r="D374" s="23"/>
      <c r="E374" s="23"/>
      <c r="F374" s="23"/>
      <c r="G374" s="23"/>
      <c r="H374" s="23"/>
      <c r="I374" s="23"/>
      <c r="J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row>
    <row r="375" customFormat="false" ht="15.75" hidden="false" customHeight="true" outlineLevel="0" collapsed="false">
      <c r="A375" s="23"/>
      <c r="B375" s="23"/>
      <c r="C375" s="23"/>
      <c r="D375" s="23"/>
      <c r="E375" s="23"/>
      <c r="F375" s="23"/>
      <c r="G375" s="23"/>
      <c r="H375" s="23"/>
      <c r="I375" s="23"/>
      <c r="J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row>
    <row r="376" customFormat="false" ht="15.75" hidden="false" customHeight="true" outlineLevel="0" collapsed="false">
      <c r="A376" s="23"/>
      <c r="B376" s="23"/>
      <c r="C376" s="23"/>
      <c r="D376" s="23"/>
      <c r="E376" s="23"/>
      <c r="F376" s="23"/>
      <c r="G376" s="23"/>
      <c r="H376" s="23"/>
      <c r="I376" s="23"/>
      <c r="J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row>
    <row r="377" customFormat="false" ht="15.75" hidden="false" customHeight="true" outlineLevel="0" collapsed="false">
      <c r="A377" s="23"/>
      <c r="B377" s="23"/>
      <c r="C377" s="23"/>
      <c r="D377" s="23"/>
      <c r="E377" s="23"/>
      <c r="F377" s="23"/>
      <c r="G377" s="23"/>
      <c r="H377" s="23"/>
      <c r="I377" s="23"/>
      <c r="J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row>
    <row r="378" customFormat="false" ht="15.75" hidden="false" customHeight="true" outlineLevel="0" collapsed="false">
      <c r="A378" s="23"/>
      <c r="B378" s="23"/>
      <c r="C378" s="23"/>
      <c r="D378" s="23"/>
      <c r="E378" s="23"/>
      <c r="F378" s="23"/>
      <c r="G378" s="23"/>
      <c r="H378" s="23"/>
      <c r="I378" s="23"/>
      <c r="J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row>
    <row r="379" customFormat="false" ht="15.75" hidden="false" customHeight="true" outlineLevel="0" collapsed="false">
      <c r="A379" s="23"/>
      <c r="B379" s="23"/>
      <c r="C379" s="23"/>
      <c r="D379" s="23"/>
      <c r="E379" s="23"/>
      <c r="F379" s="23"/>
      <c r="G379" s="23"/>
      <c r="H379" s="23"/>
      <c r="I379" s="23"/>
      <c r="J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row>
    <row r="380" customFormat="false" ht="15.75" hidden="false" customHeight="true" outlineLevel="0" collapsed="false">
      <c r="A380" s="23"/>
      <c r="B380" s="23"/>
      <c r="C380" s="23"/>
      <c r="D380" s="23"/>
      <c r="E380" s="23"/>
      <c r="F380" s="23"/>
      <c r="G380" s="23"/>
      <c r="H380" s="23"/>
      <c r="I380" s="23"/>
      <c r="J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row>
    <row r="381" customFormat="false" ht="15.75" hidden="false" customHeight="true" outlineLevel="0" collapsed="false">
      <c r="A381" s="23"/>
      <c r="B381" s="23"/>
      <c r="C381" s="23"/>
      <c r="D381" s="23"/>
      <c r="E381" s="23"/>
      <c r="F381" s="23"/>
      <c r="G381" s="23"/>
      <c r="H381" s="23"/>
      <c r="I381" s="23"/>
      <c r="J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row>
    <row r="382" customFormat="false" ht="15.75" hidden="false" customHeight="true" outlineLevel="0" collapsed="false">
      <c r="A382" s="23"/>
      <c r="B382" s="23"/>
      <c r="C382" s="23"/>
      <c r="D382" s="23"/>
      <c r="E382" s="23"/>
      <c r="F382" s="23"/>
      <c r="G382" s="23"/>
      <c r="H382" s="23"/>
      <c r="I382" s="23"/>
      <c r="J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row>
    <row r="383" customFormat="false" ht="15.75" hidden="false" customHeight="true" outlineLevel="0" collapsed="false">
      <c r="A383" s="23"/>
      <c r="B383" s="23"/>
      <c r="C383" s="23"/>
      <c r="D383" s="23"/>
      <c r="E383" s="23"/>
      <c r="F383" s="23"/>
      <c r="G383" s="23"/>
      <c r="H383" s="23"/>
      <c r="I383" s="23"/>
      <c r="J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row>
    <row r="384" customFormat="false" ht="15.75" hidden="false" customHeight="true" outlineLevel="0" collapsed="false">
      <c r="A384" s="23"/>
      <c r="B384" s="23"/>
      <c r="C384" s="23"/>
      <c r="D384" s="23"/>
      <c r="E384" s="23"/>
      <c r="F384" s="23"/>
      <c r="G384" s="23"/>
      <c r="H384" s="23"/>
      <c r="I384" s="23"/>
      <c r="J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row>
    <row r="385" customFormat="false" ht="15.75" hidden="false" customHeight="true" outlineLevel="0" collapsed="false">
      <c r="A385" s="23"/>
      <c r="B385" s="23"/>
      <c r="C385" s="23"/>
      <c r="D385" s="23"/>
      <c r="E385" s="23"/>
      <c r="F385" s="23"/>
      <c r="G385" s="23"/>
      <c r="H385" s="23"/>
      <c r="I385" s="23"/>
      <c r="J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row>
    <row r="386" customFormat="false" ht="15.75" hidden="false" customHeight="true" outlineLevel="0" collapsed="false">
      <c r="A386" s="23"/>
      <c r="B386" s="23"/>
      <c r="C386" s="23"/>
      <c r="D386" s="23"/>
      <c r="E386" s="23"/>
      <c r="F386" s="23"/>
      <c r="G386" s="23"/>
      <c r="H386" s="23"/>
      <c r="I386" s="23"/>
      <c r="J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row>
    <row r="387" customFormat="false" ht="15.75" hidden="false" customHeight="true" outlineLevel="0" collapsed="false">
      <c r="A387" s="23"/>
      <c r="B387" s="23"/>
      <c r="C387" s="23"/>
      <c r="D387" s="23"/>
      <c r="E387" s="23"/>
      <c r="F387" s="23"/>
      <c r="G387" s="23"/>
      <c r="H387" s="23"/>
      <c r="I387" s="23"/>
      <c r="J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row>
    <row r="388" customFormat="false" ht="15.75" hidden="false" customHeight="true" outlineLevel="0" collapsed="false">
      <c r="A388" s="23"/>
      <c r="B388" s="23"/>
      <c r="C388" s="23"/>
      <c r="D388" s="23"/>
      <c r="E388" s="23"/>
      <c r="F388" s="23"/>
      <c r="G388" s="23"/>
      <c r="H388" s="23"/>
      <c r="I388" s="23"/>
      <c r="J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row>
    <row r="389" customFormat="false" ht="15.75" hidden="false" customHeight="true" outlineLevel="0" collapsed="false">
      <c r="A389" s="23"/>
      <c r="B389" s="23"/>
      <c r="C389" s="23"/>
      <c r="D389" s="23"/>
      <c r="E389" s="23"/>
      <c r="F389" s="23"/>
      <c r="G389" s="23"/>
      <c r="H389" s="23"/>
      <c r="I389" s="23"/>
      <c r="J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row>
    <row r="390" customFormat="false" ht="15.75" hidden="false" customHeight="true" outlineLevel="0" collapsed="false">
      <c r="A390" s="23"/>
      <c r="B390" s="23"/>
      <c r="C390" s="23"/>
      <c r="D390" s="23"/>
      <c r="E390" s="23"/>
      <c r="F390" s="23"/>
      <c r="G390" s="23"/>
      <c r="H390" s="23"/>
      <c r="I390" s="23"/>
      <c r="J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row>
    <row r="391" customFormat="false" ht="15.75" hidden="false" customHeight="true" outlineLevel="0" collapsed="false">
      <c r="A391" s="23"/>
      <c r="B391" s="23"/>
      <c r="C391" s="23"/>
      <c r="D391" s="23"/>
      <c r="E391" s="23"/>
      <c r="F391" s="23"/>
      <c r="G391" s="23"/>
      <c r="H391" s="23"/>
      <c r="I391" s="23"/>
      <c r="J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row>
    <row r="392" customFormat="false" ht="15.75" hidden="false" customHeight="true" outlineLevel="0" collapsed="false">
      <c r="A392" s="23"/>
      <c r="B392" s="23"/>
      <c r="C392" s="23"/>
      <c r="D392" s="23"/>
      <c r="E392" s="23"/>
      <c r="F392" s="23"/>
      <c r="G392" s="23"/>
      <c r="H392" s="23"/>
      <c r="I392" s="23"/>
      <c r="J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row>
    <row r="393" customFormat="false" ht="15.75" hidden="false" customHeight="true" outlineLevel="0" collapsed="false">
      <c r="A393" s="23"/>
      <c r="B393" s="23"/>
      <c r="C393" s="23"/>
      <c r="D393" s="23"/>
      <c r="E393" s="23"/>
      <c r="F393" s="23"/>
      <c r="G393" s="23"/>
      <c r="H393" s="23"/>
      <c r="I393" s="23"/>
      <c r="J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row>
    <row r="394" customFormat="false" ht="15.75" hidden="false" customHeight="true" outlineLevel="0" collapsed="false">
      <c r="A394" s="23"/>
      <c r="B394" s="23"/>
      <c r="C394" s="23"/>
      <c r="D394" s="23"/>
      <c r="E394" s="23"/>
      <c r="F394" s="23"/>
      <c r="G394" s="23"/>
      <c r="H394" s="23"/>
      <c r="I394" s="23"/>
      <c r="J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row>
    <row r="395" customFormat="false" ht="15.75" hidden="false" customHeight="true" outlineLevel="0" collapsed="false">
      <c r="A395" s="23"/>
      <c r="B395" s="23"/>
      <c r="C395" s="23"/>
      <c r="D395" s="23"/>
      <c r="E395" s="23"/>
      <c r="F395" s="23"/>
      <c r="G395" s="23"/>
      <c r="H395" s="23"/>
      <c r="I395" s="23"/>
      <c r="J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row>
    <row r="396" customFormat="false" ht="15.75" hidden="false" customHeight="true" outlineLevel="0" collapsed="false">
      <c r="A396" s="23"/>
      <c r="B396" s="23"/>
      <c r="C396" s="23"/>
      <c r="D396" s="23"/>
      <c r="E396" s="23"/>
      <c r="F396" s="23"/>
      <c r="G396" s="23"/>
      <c r="H396" s="23"/>
      <c r="I396" s="23"/>
      <c r="J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row>
    <row r="397" customFormat="false" ht="15.75" hidden="false" customHeight="true" outlineLevel="0" collapsed="false">
      <c r="A397" s="23"/>
      <c r="B397" s="23"/>
      <c r="C397" s="23"/>
      <c r="D397" s="23"/>
      <c r="E397" s="23"/>
      <c r="F397" s="23"/>
      <c r="G397" s="23"/>
      <c r="H397" s="23"/>
      <c r="I397" s="23"/>
      <c r="J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row>
    <row r="398" customFormat="false" ht="15.75" hidden="false" customHeight="true" outlineLevel="0" collapsed="false">
      <c r="A398" s="23"/>
      <c r="B398" s="23"/>
      <c r="C398" s="23"/>
      <c r="D398" s="23"/>
      <c r="E398" s="23"/>
      <c r="F398" s="23"/>
      <c r="G398" s="23"/>
      <c r="H398" s="23"/>
      <c r="I398" s="23"/>
      <c r="J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row>
    <row r="399" customFormat="false" ht="15.75" hidden="false" customHeight="true" outlineLevel="0" collapsed="false">
      <c r="A399" s="23"/>
      <c r="B399" s="23"/>
      <c r="C399" s="23"/>
      <c r="D399" s="23"/>
      <c r="E399" s="23"/>
      <c r="F399" s="23"/>
      <c r="G399" s="23"/>
      <c r="H399" s="23"/>
      <c r="I399" s="23"/>
      <c r="J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row>
    <row r="400" customFormat="false" ht="15.75" hidden="false" customHeight="true" outlineLevel="0" collapsed="false">
      <c r="A400" s="23"/>
      <c r="B400" s="23"/>
      <c r="C400" s="23"/>
      <c r="D400" s="23"/>
      <c r="E400" s="23"/>
      <c r="F400" s="23"/>
      <c r="G400" s="23"/>
      <c r="H400" s="23"/>
      <c r="I400" s="23"/>
      <c r="J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row>
    <row r="401" customFormat="false" ht="15.75" hidden="false" customHeight="true" outlineLevel="0" collapsed="false">
      <c r="A401" s="23"/>
      <c r="B401" s="23"/>
      <c r="C401" s="23"/>
      <c r="D401" s="23"/>
      <c r="E401" s="23"/>
      <c r="F401" s="23"/>
      <c r="G401" s="23"/>
      <c r="H401" s="23"/>
      <c r="I401" s="23"/>
      <c r="J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row>
    <row r="402" customFormat="false" ht="15.75" hidden="false" customHeight="true" outlineLevel="0" collapsed="false">
      <c r="A402" s="23"/>
      <c r="B402" s="23"/>
      <c r="C402" s="23"/>
      <c r="D402" s="23"/>
      <c r="E402" s="23"/>
      <c r="F402" s="23"/>
      <c r="G402" s="23"/>
      <c r="H402" s="23"/>
      <c r="I402" s="23"/>
      <c r="J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row>
    <row r="403" customFormat="false" ht="15.75" hidden="false" customHeight="true" outlineLevel="0" collapsed="false">
      <c r="A403" s="23"/>
      <c r="B403" s="23"/>
      <c r="C403" s="23"/>
      <c r="D403" s="23"/>
      <c r="E403" s="23"/>
      <c r="F403" s="23"/>
      <c r="G403" s="23"/>
      <c r="H403" s="23"/>
      <c r="I403" s="23"/>
      <c r="J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row>
    <row r="404" customFormat="false" ht="15.75" hidden="false" customHeight="true" outlineLevel="0" collapsed="false">
      <c r="A404" s="23"/>
      <c r="B404" s="23"/>
      <c r="C404" s="23"/>
      <c r="D404" s="23"/>
      <c r="E404" s="23"/>
      <c r="F404" s="23"/>
      <c r="G404" s="23"/>
      <c r="H404" s="23"/>
      <c r="I404" s="23"/>
      <c r="J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row>
    <row r="405" customFormat="false" ht="15.75" hidden="false" customHeight="true" outlineLevel="0" collapsed="false">
      <c r="A405" s="23"/>
      <c r="B405" s="23"/>
      <c r="C405" s="23"/>
      <c r="D405" s="23"/>
      <c r="E405" s="23"/>
      <c r="F405" s="23"/>
      <c r="G405" s="23"/>
      <c r="H405" s="23"/>
      <c r="I405" s="23"/>
      <c r="J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row>
    <row r="406" customFormat="false" ht="15.75" hidden="false" customHeight="true" outlineLevel="0" collapsed="false">
      <c r="A406" s="23"/>
      <c r="B406" s="23"/>
      <c r="C406" s="23"/>
      <c r="D406" s="23"/>
      <c r="E406" s="23"/>
      <c r="F406" s="23"/>
      <c r="G406" s="23"/>
      <c r="H406" s="23"/>
      <c r="I406" s="23"/>
      <c r="J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row>
    <row r="407" customFormat="false" ht="15.75" hidden="false" customHeight="true" outlineLevel="0" collapsed="false">
      <c r="A407" s="23"/>
      <c r="B407" s="23"/>
      <c r="C407" s="23"/>
      <c r="D407" s="23"/>
      <c r="E407" s="23"/>
      <c r="F407" s="23"/>
      <c r="G407" s="23"/>
      <c r="H407" s="23"/>
      <c r="I407" s="23"/>
      <c r="J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row>
    <row r="408" customFormat="false" ht="15.75" hidden="false" customHeight="true" outlineLevel="0" collapsed="false">
      <c r="A408" s="23"/>
      <c r="B408" s="23"/>
      <c r="C408" s="23"/>
      <c r="D408" s="23"/>
      <c r="E408" s="23"/>
      <c r="F408" s="23"/>
      <c r="G408" s="23"/>
      <c r="H408" s="23"/>
      <c r="I408" s="23"/>
      <c r="J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row>
    <row r="409" customFormat="false" ht="15.75" hidden="false" customHeight="true" outlineLevel="0" collapsed="false">
      <c r="A409" s="23"/>
      <c r="B409" s="23"/>
      <c r="C409" s="23"/>
      <c r="D409" s="23"/>
      <c r="E409" s="23"/>
      <c r="F409" s="23"/>
      <c r="G409" s="23"/>
      <c r="H409" s="23"/>
      <c r="I409" s="23"/>
      <c r="J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row>
    <row r="410" customFormat="false" ht="15.75" hidden="false" customHeight="true" outlineLevel="0" collapsed="false">
      <c r="A410" s="23"/>
      <c r="B410" s="23"/>
      <c r="C410" s="23"/>
      <c r="D410" s="23"/>
      <c r="E410" s="23"/>
      <c r="F410" s="23"/>
      <c r="G410" s="23"/>
      <c r="H410" s="23"/>
      <c r="I410" s="23"/>
      <c r="J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row>
    <row r="411" customFormat="false" ht="15.75" hidden="false" customHeight="true" outlineLevel="0" collapsed="false">
      <c r="A411" s="23"/>
      <c r="B411" s="23"/>
      <c r="C411" s="23"/>
      <c r="D411" s="23"/>
      <c r="E411" s="23"/>
      <c r="F411" s="23"/>
      <c r="G411" s="23"/>
      <c r="H411" s="23"/>
      <c r="I411" s="23"/>
      <c r="J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row>
    <row r="412" customFormat="false" ht="15.75" hidden="false" customHeight="true" outlineLevel="0" collapsed="false">
      <c r="A412" s="23"/>
      <c r="B412" s="23"/>
      <c r="C412" s="23"/>
      <c r="D412" s="23"/>
      <c r="E412" s="23"/>
      <c r="F412" s="23"/>
      <c r="G412" s="23"/>
      <c r="H412" s="23"/>
      <c r="I412" s="23"/>
      <c r="J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row>
    <row r="413" customFormat="false" ht="15.75" hidden="false" customHeight="true" outlineLevel="0" collapsed="false">
      <c r="A413" s="23"/>
      <c r="B413" s="23"/>
      <c r="C413" s="23"/>
      <c r="D413" s="23"/>
      <c r="E413" s="23"/>
      <c r="F413" s="23"/>
      <c r="G413" s="23"/>
      <c r="H413" s="23"/>
      <c r="I413" s="23"/>
      <c r="J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row>
    <row r="414" customFormat="false" ht="15.75" hidden="false" customHeight="true" outlineLevel="0" collapsed="false">
      <c r="A414" s="23"/>
      <c r="B414" s="23"/>
      <c r="C414" s="23"/>
      <c r="D414" s="23"/>
      <c r="E414" s="23"/>
      <c r="F414" s="23"/>
      <c r="G414" s="23"/>
      <c r="H414" s="23"/>
      <c r="I414" s="23"/>
      <c r="J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row>
    <row r="415" customFormat="false" ht="15.75" hidden="false" customHeight="true" outlineLevel="0" collapsed="false">
      <c r="A415" s="23"/>
      <c r="B415" s="23"/>
      <c r="C415" s="23"/>
      <c r="D415" s="23"/>
      <c r="E415" s="23"/>
      <c r="F415" s="23"/>
      <c r="G415" s="23"/>
      <c r="H415" s="23"/>
      <c r="I415" s="23"/>
      <c r="J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row>
    <row r="416" customFormat="false" ht="15.75" hidden="false" customHeight="true" outlineLevel="0" collapsed="false">
      <c r="A416" s="23"/>
      <c r="B416" s="23"/>
      <c r="C416" s="23"/>
      <c r="D416" s="23"/>
      <c r="E416" s="23"/>
      <c r="F416" s="23"/>
      <c r="G416" s="23"/>
      <c r="H416" s="23"/>
      <c r="I416" s="23"/>
      <c r="J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row>
    <row r="417" customFormat="false" ht="15.75" hidden="false" customHeight="true" outlineLevel="0" collapsed="false">
      <c r="A417" s="23"/>
      <c r="B417" s="23"/>
      <c r="C417" s="23"/>
      <c r="D417" s="23"/>
      <c r="E417" s="23"/>
      <c r="F417" s="23"/>
      <c r="G417" s="23"/>
      <c r="H417" s="23"/>
      <c r="I417" s="23"/>
      <c r="J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row>
    <row r="418" customFormat="false" ht="15.75" hidden="false" customHeight="true" outlineLevel="0" collapsed="false">
      <c r="A418" s="23"/>
      <c r="B418" s="23"/>
      <c r="C418" s="23"/>
      <c r="D418" s="23"/>
      <c r="E418" s="23"/>
      <c r="F418" s="23"/>
      <c r="G418" s="23"/>
      <c r="H418" s="23"/>
      <c r="I418" s="23"/>
      <c r="J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row>
    <row r="419" customFormat="false" ht="15.75" hidden="false" customHeight="true" outlineLevel="0" collapsed="false">
      <c r="A419" s="23"/>
      <c r="B419" s="23"/>
      <c r="C419" s="23"/>
      <c r="D419" s="23"/>
      <c r="E419" s="23"/>
      <c r="F419" s="23"/>
      <c r="G419" s="23"/>
      <c r="H419" s="23"/>
      <c r="I419" s="23"/>
      <c r="J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row>
    <row r="420" customFormat="false" ht="15.75" hidden="false" customHeight="true" outlineLevel="0" collapsed="false">
      <c r="A420" s="23"/>
      <c r="B420" s="23"/>
      <c r="C420" s="23"/>
      <c r="D420" s="23"/>
      <c r="E420" s="23"/>
      <c r="F420" s="23"/>
      <c r="G420" s="23"/>
      <c r="H420" s="23"/>
      <c r="I420" s="23"/>
      <c r="J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row>
    <row r="421" customFormat="false" ht="15.75" hidden="false" customHeight="true" outlineLevel="0" collapsed="false">
      <c r="A421" s="23"/>
      <c r="B421" s="23"/>
      <c r="C421" s="23"/>
      <c r="D421" s="23"/>
      <c r="E421" s="23"/>
      <c r="F421" s="23"/>
      <c r="G421" s="23"/>
      <c r="H421" s="23"/>
      <c r="I421" s="23"/>
      <c r="J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row>
    <row r="422" customFormat="false" ht="15.75" hidden="false" customHeight="true" outlineLevel="0" collapsed="false">
      <c r="A422" s="23"/>
      <c r="B422" s="23"/>
      <c r="C422" s="23"/>
      <c r="D422" s="23"/>
      <c r="E422" s="23"/>
      <c r="F422" s="23"/>
      <c r="G422" s="23"/>
      <c r="H422" s="23"/>
      <c r="I422" s="23"/>
      <c r="J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row>
    <row r="423" customFormat="false" ht="15.75" hidden="false" customHeight="true" outlineLevel="0" collapsed="false">
      <c r="A423" s="23"/>
      <c r="B423" s="23"/>
      <c r="C423" s="23"/>
      <c r="D423" s="23"/>
      <c r="E423" s="23"/>
      <c r="F423" s="23"/>
      <c r="G423" s="23"/>
      <c r="H423" s="23"/>
      <c r="I423" s="23"/>
      <c r="J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row>
    <row r="424" customFormat="false" ht="15.75" hidden="false" customHeight="true" outlineLevel="0" collapsed="false">
      <c r="A424" s="23"/>
      <c r="B424" s="23"/>
      <c r="C424" s="23"/>
      <c r="D424" s="23"/>
      <c r="E424" s="23"/>
      <c r="F424" s="23"/>
      <c r="G424" s="23"/>
      <c r="H424" s="23"/>
      <c r="I424" s="23"/>
      <c r="J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row>
    <row r="425" customFormat="false" ht="15.75" hidden="false" customHeight="true" outlineLevel="0" collapsed="false">
      <c r="A425" s="23"/>
      <c r="B425" s="23"/>
      <c r="C425" s="23"/>
      <c r="D425" s="23"/>
      <c r="E425" s="23"/>
      <c r="F425" s="23"/>
      <c r="G425" s="23"/>
      <c r="H425" s="23"/>
      <c r="I425" s="23"/>
      <c r="J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row>
    <row r="426" customFormat="false" ht="15.75" hidden="false" customHeight="true" outlineLevel="0" collapsed="false">
      <c r="A426" s="23"/>
      <c r="B426" s="23"/>
      <c r="C426" s="23"/>
      <c r="D426" s="23"/>
      <c r="E426" s="23"/>
      <c r="F426" s="23"/>
      <c r="G426" s="23"/>
      <c r="H426" s="23"/>
      <c r="I426" s="23"/>
      <c r="J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row>
    <row r="427" customFormat="false" ht="15.75" hidden="false" customHeight="true" outlineLevel="0" collapsed="false">
      <c r="A427" s="23"/>
      <c r="B427" s="23"/>
      <c r="C427" s="23"/>
      <c r="D427" s="23"/>
      <c r="E427" s="23"/>
      <c r="F427" s="23"/>
      <c r="G427" s="23"/>
      <c r="H427" s="23"/>
      <c r="I427" s="23"/>
      <c r="J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row>
    <row r="428" customFormat="false" ht="15.75" hidden="false" customHeight="true" outlineLevel="0" collapsed="false">
      <c r="A428" s="23"/>
      <c r="B428" s="23"/>
      <c r="C428" s="23"/>
      <c r="D428" s="23"/>
      <c r="E428" s="23"/>
      <c r="F428" s="23"/>
      <c r="G428" s="23"/>
      <c r="H428" s="23"/>
      <c r="I428" s="23"/>
      <c r="J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row>
    <row r="429" customFormat="false" ht="15.75" hidden="false" customHeight="true" outlineLevel="0" collapsed="false">
      <c r="A429" s="23"/>
      <c r="B429" s="23"/>
      <c r="C429" s="23"/>
      <c r="D429" s="23"/>
      <c r="E429" s="23"/>
      <c r="F429" s="23"/>
      <c r="G429" s="23"/>
      <c r="H429" s="23"/>
      <c r="I429" s="23"/>
      <c r="J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row>
    <row r="430" customFormat="false" ht="15.75" hidden="false" customHeight="true" outlineLevel="0" collapsed="false">
      <c r="A430" s="23"/>
      <c r="B430" s="23"/>
      <c r="C430" s="23"/>
      <c r="D430" s="23"/>
      <c r="E430" s="23"/>
      <c r="F430" s="23"/>
      <c r="G430" s="23"/>
      <c r="H430" s="23"/>
      <c r="I430" s="23"/>
      <c r="J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row>
    <row r="431" customFormat="false" ht="15.75" hidden="false" customHeight="true" outlineLevel="0" collapsed="false">
      <c r="A431" s="23"/>
      <c r="B431" s="23"/>
      <c r="C431" s="23"/>
      <c r="D431" s="23"/>
      <c r="E431" s="23"/>
      <c r="F431" s="23"/>
      <c r="G431" s="23"/>
      <c r="H431" s="23"/>
      <c r="I431" s="23"/>
      <c r="J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row>
    <row r="432" customFormat="false" ht="15.75" hidden="false" customHeight="true" outlineLevel="0" collapsed="false">
      <c r="A432" s="23"/>
      <c r="B432" s="23"/>
      <c r="C432" s="23"/>
      <c r="D432" s="23"/>
      <c r="E432" s="23"/>
      <c r="F432" s="23"/>
      <c r="G432" s="23"/>
      <c r="H432" s="23"/>
      <c r="I432" s="23"/>
      <c r="J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row>
    <row r="433" customFormat="false" ht="15.75" hidden="false" customHeight="true" outlineLevel="0" collapsed="false">
      <c r="A433" s="23"/>
      <c r="B433" s="23"/>
      <c r="C433" s="23"/>
      <c r="D433" s="23"/>
      <c r="E433" s="23"/>
      <c r="F433" s="23"/>
      <c r="G433" s="23"/>
      <c r="H433" s="23"/>
      <c r="I433" s="23"/>
      <c r="J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row>
    <row r="434" customFormat="false" ht="15.75" hidden="false" customHeight="true" outlineLevel="0" collapsed="false">
      <c r="A434" s="23"/>
      <c r="B434" s="23"/>
      <c r="C434" s="23"/>
      <c r="D434" s="23"/>
      <c r="E434" s="23"/>
      <c r="F434" s="23"/>
      <c r="G434" s="23"/>
      <c r="H434" s="23"/>
      <c r="I434" s="23"/>
      <c r="J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row>
    <row r="435" customFormat="false" ht="15.75" hidden="false" customHeight="true" outlineLevel="0" collapsed="false">
      <c r="A435" s="23"/>
      <c r="B435" s="23"/>
      <c r="C435" s="23"/>
      <c r="D435" s="23"/>
      <c r="E435" s="23"/>
      <c r="F435" s="23"/>
      <c r="G435" s="23"/>
      <c r="H435" s="23"/>
      <c r="I435" s="23"/>
      <c r="J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row>
    <row r="436" customFormat="false" ht="15.75" hidden="false" customHeight="true" outlineLevel="0" collapsed="false">
      <c r="A436" s="23"/>
      <c r="B436" s="23"/>
      <c r="C436" s="23"/>
      <c r="D436" s="23"/>
      <c r="E436" s="23"/>
      <c r="F436" s="23"/>
      <c r="G436" s="23"/>
      <c r="H436" s="23"/>
      <c r="I436" s="23"/>
      <c r="J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row>
    <row r="437" customFormat="false" ht="15.75" hidden="false" customHeight="true" outlineLevel="0" collapsed="false">
      <c r="A437" s="23"/>
      <c r="B437" s="23"/>
      <c r="C437" s="23"/>
      <c r="D437" s="23"/>
      <c r="E437" s="23"/>
      <c r="F437" s="23"/>
      <c r="G437" s="23"/>
      <c r="H437" s="23"/>
      <c r="I437" s="23"/>
      <c r="J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row>
    <row r="438" customFormat="false" ht="15.75" hidden="false" customHeight="true" outlineLevel="0" collapsed="false">
      <c r="A438" s="23"/>
      <c r="B438" s="23"/>
      <c r="C438" s="23"/>
      <c r="D438" s="23"/>
      <c r="E438" s="23"/>
      <c r="F438" s="23"/>
      <c r="G438" s="23"/>
      <c r="H438" s="23"/>
      <c r="I438" s="23"/>
      <c r="J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row>
    <row r="439" customFormat="false" ht="15.75" hidden="false" customHeight="true" outlineLevel="0" collapsed="false">
      <c r="A439" s="23"/>
      <c r="B439" s="23"/>
      <c r="C439" s="23"/>
      <c r="D439" s="23"/>
      <c r="E439" s="23"/>
      <c r="F439" s="23"/>
      <c r="G439" s="23"/>
      <c r="H439" s="23"/>
      <c r="I439" s="23"/>
      <c r="J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row>
    <row r="440" customFormat="false" ht="15.75" hidden="false" customHeight="true" outlineLevel="0" collapsed="false">
      <c r="A440" s="23"/>
      <c r="B440" s="23"/>
      <c r="C440" s="23"/>
      <c r="D440" s="23"/>
      <c r="E440" s="23"/>
      <c r="F440" s="23"/>
      <c r="G440" s="23"/>
      <c r="H440" s="23"/>
      <c r="I440" s="23"/>
      <c r="J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row>
    <row r="441" customFormat="false" ht="15.75" hidden="false" customHeight="true" outlineLevel="0" collapsed="false">
      <c r="A441" s="23"/>
      <c r="B441" s="23"/>
      <c r="C441" s="23"/>
      <c r="D441" s="23"/>
      <c r="E441" s="23"/>
      <c r="F441" s="23"/>
      <c r="G441" s="23"/>
      <c r="H441" s="23"/>
      <c r="I441" s="23"/>
      <c r="J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row>
    <row r="442" customFormat="false" ht="15.75" hidden="false" customHeight="true" outlineLevel="0" collapsed="false">
      <c r="A442" s="23"/>
      <c r="B442" s="23"/>
      <c r="C442" s="23"/>
      <c r="D442" s="23"/>
      <c r="E442" s="23"/>
      <c r="F442" s="23"/>
      <c r="G442" s="23"/>
      <c r="H442" s="23"/>
      <c r="I442" s="23"/>
      <c r="J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row>
    <row r="443" customFormat="false" ht="15.75" hidden="false" customHeight="true" outlineLevel="0" collapsed="false">
      <c r="A443" s="23"/>
      <c r="B443" s="23"/>
      <c r="C443" s="23"/>
      <c r="D443" s="23"/>
      <c r="E443" s="23"/>
      <c r="F443" s="23"/>
      <c r="G443" s="23"/>
      <c r="H443" s="23"/>
      <c r="I443" s="23"/>
      <c r="J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row>
    <row r="444" customFormat="false" ht="15.75" hidden="false" customHeight="true" outlineLevel="0" collapsed="false">
      <c r="A444" s="23"/>
      <c r="B444" s="23"/>
      <c r="C444" s="23"/>
      <c r="D444" s="23"/>
      <c r="E444" s="23"/>
      <c r="F444" s="23"/>
      <c r="G444" s="23"/>
      <c r="H444" s="23"/>
      <c r="I444" s="23"/>
      <c r="J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row>
    <row r="445" customFormat="false" ht="15.75" hidden="false" customHeight="true" outlineLevel="0" collapsed="false">
      <c r="A445" s="23"/>
      <c r="B445" s="23"/>
      <c r="C445" s="23"/>
      <c r="D445" s="23"/>
      <c r="E445" s="23"/>
      <c r="F445" s="23"/>
      <c r="G445" s="23"/>
      <c r="H445" s="23"/>
      <c r="I445" s="23"/>
      <c r="J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row>
    <row r="446" customFormat="false" ht="15.75" hidden="false" customHeight="true" outlineLevel="0" collapsed="false">
      <c r="A446" s="23"/>
      <c r="B446" s="23"/>
      <c r="C446" s="23"/>
      <c r="D446" s="23"/>
      <c r="E446" s="23"/>
      <c r="F446" s="23"/>
      <c r="G446" s="23"/>
      <c r="H446" s="23"/>
      <c r="I446" s="23"/>
      <c r="J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row>
    <row r="447" customFormat="false" ht="15.75" hidden="false" customHeight="true" outlineLevel="0" collapsed="false">
      <c r="A447" s="23"/>
      <c r="B447" s="23"/>
      <c r="C447" s="23"/>
      <c r="D447" s="23"/>
      <c r="E447" s="23"/>
      <c r="F447" s="23"/>
      <c r="G447" s="23"/>
      <c r="H447" s="23"/>
      <c r="I447" s="23"/>
      <c r="J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row>
    <row r="448" customFormat="false" ht="15.75" hidden="false" customHeight="true" outlineLevel="0" collapsed="false">
      <c r="A448" s="23"/>
      <c r="B448" s="23"/>
      <c r="C448" s="23"/>
      <c r="D448" s="23"/>
      <c r="E448" s="23"/>
      <c r="F448" s="23"/>
      <c r="G448" s="23"/>
      <c r="H448" s="23"/>
      <c r="I448" s="23"/>
      <c r="J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row>
    <row r="449" customFormat="false" ht="15.75" hidden="false" customHeight="true" outlineLevel="0" collapsed="false">
      <c r="A449" s="23"/>
      <c r="B449" s="23"/>
      <c r="C449" s="23"/>
      <c r="D449" s="23"/>
      <c r="E449" s="23"/>
      <c r="F449" s="23"/>
      <c r="G449" s="23"/>
      <c r="H449" s="23"/>
      <c r="I449" s="23"/>
      <c r="J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row>
    <row r="450" customFormat="false" ht="15.75" hidden="false" customHeight="true" outlineLevel="0" collapsed="false">
      <c r="A450" s="23"/>
      <c r="B450" s="23"/>
      <c r="C450" s="23"/>
      <c r="D450" s="23"/>
      <c r="E450" s="23"/>
      <c r="F450" s="23"/>
      <c r="G450" s="23"/>
      <c r="H450" s="23"/>
      <c r="I450" s="23"/>
      <c r="J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row>
    <row r="451" customFormat="false" ht="15.75" hidden="false" customHeight="true" outlineLevel="0" collapsed="false">
      <c r="A451" s="23"/>
      <c r="B451" s="23"/>
      <c r="C451" s="23"/>
      <c r="D451" s="23"/>
      <c r="E451" s="23"/>
      <c r="F451" s="23"/>
      <c r="G451" s="23"/>
      <c r="H451" s="23"/>
      <c r="I451" s="23"/>
      <c r="J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row>
    <row r="452" customFormat="false" ht="15.75" hidden="false" customHeight="true" outlineLevel="0" collapsed="false">
      <c r="A452" s="23"/>
      <c r="B452" s="23"/>
      <c r="C452" s="23"/>
      <c r="D452" s="23"/>
      <c r="E452" s="23"/>
      <c r="F452" s="23"/>
      <c r="G452" s="23"/>
      <c r="H452" s="23"/>
      <c r="I452" s="23"/>
      <c r="J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row>
    <row r="453" customFormat="false" ht="15.75" hidden="false" customHeight="true" outlineLevel="0" collapsed="false">
      <c r="A453" s="23"/>
      <c r="B453" s="23"/>
      <c r="C453" s="23"/>
      <c r="D453" s="23"/>
      <c r="E453" s="23"/>
      <c r="F453" s="23"/>
      <c r="G453" s="23"/>
      <c r="H453" s="23"/>
      <c r="I453" s="23"/>
      <c r="J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row>
    <row r="454" customFormat="false" ht="15.75" hidden="false" customHeight="true" outlineLevel="0" collapsed="false">
      <c r="A454" s="23"/>
      <c r="B454" s="23"/>
      <c r="C454" s="23"/>
      <c r="D454" s="23"/>
      <c r="E454" s="23"/>
      <c r="F454" s="23"/>
      <c r="G454" s="23"/>
      <c r="H454" s="23"/>
      <c r="I454" s="23"/>
      <c r="J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row>
    <row r="455" customFormat="false" ht="15.75" hidden="false" customHeight="true" outlineLevel="0" collapsed="false">
      <c r="A455" s="23"/>
      <c r="B455" s="23"/>
      <c r="C455" s="23"/>
      <c r="D455" s="23"/>
      <c r="E455" s="23"/>
      <c r="F455" s="23"/>
      <c r="G455" s="23"/>
      <c r="H455" s="23"/>
      <c r="I455" s="23"/>
      <c r="J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row>
    <row r="456" customFormat="false" ht="15.75" hidden="false" customHeight="true" outlineLevel="0" collapsed="false">
      <c r="A456" s="23"/>
      <c r="B456" s="23"/>
      <c r="C456" s="23"/>
      <c r="D456" s="23"/>
      <c r="E456" s="23"/>
      <c r="F456" s="23"/>
      <c r="G456" s="23"/>
      <c r="H456" s="23"/>
      <c r="I456" s="23"/>
      <c r="J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row>
    <row r="457" customFormat="false" ht="15.75" hidden="false" customHeight="true" outlineLevel="0" collapsed="false">
      <c r="A457" s="23"/>
      <c r="B457" s="23"/>
      <c r="C457" s="23"/>
      <c r="D457" s="23"/>
      <c r="E457" s="23"/>
      <c r="F457" s="23"/>
      <c r="G457" s="23"/>
      <c r="H457" s="23"/>
      <c r="I457" s="23"/>
      <c r="J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row>
    <row r="458" customFormat="false" ht="15.75" hidden="false" customHeight="true" outlineLevel="0" collapsed="false">
      <c r="A458" s="23"/>
      <c r="B458" s="23"/>
      <c r="C458" s="23"/>
      <c r="D458" s="23"/>
      <c r="E458" s="23"/>
      <c r="F458" s="23"/>
      <c r="G458" s="23"/>
      <c r="H458" s="23"/>
      <c r="I458" s="23"/>
      <c r="J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row>
    <row r="459" customFormat="false" ht="15.75" hidden="false" customHeight="true" outlineLevel="0" collapsed="false">
      <c r="A459" s="23"/>
      <c r="B459" s="23"/>
      <c r="C459" s="23"/>
      <c r="D459" s="23"/>
      <c r="E459" s="23"/>
      <c r="F459" s="23"/>
      <c r="G459" s="23"/>
      <c r="H459" s="23"/>
      <c r="I459" s="23"/>
      <c r="J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row>
    <row r="460" customFormat="false" ht="15.75" hidden="false" customHeight="true" outlineLevel="0" collapsed="false">
      <c r="A460" s="23"/>
      <c r="B460" s="23"/>
      <c r="C460" s="23"/>
      <c r="D460" s="23"/>
      <c r="E460" s="23"/>
      <c r="F460" s="23"/>
      <c r="G460" s="23"/>
      <c r="H460" s="23"/>
      <c r="I460" s="23"/>
      <c r="J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row>
    <row r="461" customFormat="false" ht="15.75" hidden="false" customHeight="true" outlineLevel="0" collapsed="false">
      <c r="A461" s="23"/>
      <c r="B461" s="23"/>
      <c r="C461" s="23"/>
      <c r="D461" s="23"/>
      <c r="E461" s="23"/>
      <c r="F461" s="23"/>
      <c r="G461" s="23"/>
      <c r="H461" s="23"/>
      <c r="I461" s="23"/>
      <c r="J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row>
    <row r="462" customFormat="false" ht="15.75" hidden="false" customHeight="true" outlineLevel="0" collapsed="false">
      <c r="A462" s="23"/>
      <c r="B462" s="23"/>
      <c r="C462" s="23"/>
      <c r="D462" s="23"/>
      <c r="E462" s="23"/>
      <c r="F462" s="23"/>
      <c r="G462" s="23"/>
      <c r="H462" s="23"/>
      <c r="I462" s="23"/>
      <c r="J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row>
    <row r="463" customFormat="false" ht="15.75" hidden="false" customHeight="true" outlineLevel="0" collapsed="false">
      <c r="A463" s="23"/>
      <c r="B463" s="23"/>
      <c r="C463" s="23"/>
      <c r="D463" s="23"/>
      <c r="E463" s="23"/>
      <c r="F463" s="23"/>
      <c r="G463" s="23"/>
      <c r="H463" s="23"/>
      <c r="I463" s="23"/>
      <c r="J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row>
    <row r="464" customFormat="false" ht="15.75" hidden="false" customHeight="true" outlineLevel="0" collapsed="false">
      <c r="A464" s="23"/>
      <c r="B464" s="23"/>
      <c r="C464" s="23"/>
      <c r="D464" s="23"/>
      <c r="E464" s="23"/>
      <c r="F464" s="23"/>
      <c r="G464" s="23"/>
      <c r="H464" s="23"/>
      <c r="I464" s="23"/>
      <c r="J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row>
    <row r="465" customFormat="false" ht="15.75" hidden="false" customHeight="true" outlineLevel="0" collapsed="false">
      <c r="A465" s="23"/>
      <c r="B465" s="23"/>
      <c r="C465" s="23"/>
      <c r="D465" s="23"/>
      <c r="E465" s="23"/>
      <c r="F465" s="23"/>
      <c r="G465" s="23"/>
      <c r="H465" s="23"/>
      <c r="I465" s="23"/>
      <c r="J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row>
    <row r="466" customFormat="false" ht="15.75" hidden="false" customHeight="true" outlineLevel="0" collapsed="false">
      <c r="A466" s="23"/>
      <c r="B466" s="23"/>
      <c r="C466" s="23"/>
      <c r="D466" s="23"/>
      <c r="E466" s="23"/>
      <c r="F466" s="23"/>
      <c r="G466" s="23"/>
      <c r="H466" s="23"/>
      <c r="I466" s="23"/>
      <c r="J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row>
    <row r="467" customFormat="false" ht="15.75" hidden="false" customHeight="true" outlineLevel="0" collapsed="false">
      <c r="A467" s="23"/>
      <c r="B467" s="23"/>
      <c r="C467" s="23"/>
      <c r="D467" s="23"/>
      <c r="E467" s="23"/>
      <c r="F467" s="23"/>
      <c r="G467" s="23"/>
      <c r="H467" s="23"/>
      <c r="I467" s="23"/>
      <c r="J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row>
    <row r="468" customFormat="false" ht="15.75" hidden="false" customHeight="true" outlineLevel="0" collapsed="false">
      <c r="A468" s="23"/>
      <c r="B468" s="23"/>
      <c r="C468" s="23"/>
      <c r="D468" s="23"/>
      <c r="E468" s="23"/>
      <c r="F468" s="23"/>
      <c r="G468" s="23"/>
      <c r="H468" s="23"/>
      <c r="I468" s="23"/>
      <c r="J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row>
    <row r="469" customFormat="false" ht="15.75" hidden="false" customHeight="true" outlineLevel="0" collapsed="false">
      <c r="A469" s="23"/>
      <c r="B469" s="23"/>
      <c r="C469" s="23"/>
      <c r="D469" s="23"/>
      <c r="E469" s="23"/>
      <c r="F469" s="23"/>
      <c r="G469" s="23"/>
      <c r="H469" s="23"/>
      <c r="I469" s="23"/>
      <c r="J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row>
    <row r="470" customFormat="false" ht="15.75" hidden="false" customHeight="true" outlineLevel="0" collapsed="false">
      <c r="A470" s="23"/>
      <c r="B470" s="23"/>
      <c r="C470" s="23"/>
      <c r="D470" s="23"/>
      <c r="E470" s="23"/>
      <c r="F470" s="23"/>
      <c r="G470" s="23"/>
      <c r="H470" s="23"/>
      <c r="I470" s="23"/>
      <c r="J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row>
    <row r="471" customFormat="false" ht="15.75" hidden="false" customHeight="true" outlineLevel="0" collapsed="false">
      <c r="A471" s="23"/>
      <c r="B471" s="23"/>
      <c r="C471" s="23"/>
      <c r="D471" s="23"/>
      <c r="E471" s="23"/>
      <c r="F471" s="23"/>
      <c r="G471" s="23"/>
      <c r="H471" s="23"/>
      <c r="I471" s="23"/>
      <c r="J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row>
    <row r="472" customFormat="false" ht="15.75" hidden="false" customHeight="true" outlineLevel="0" collapsed="false">
      <c r="A472" s="23"/>
      <c r="B472" s="23"/>
      <c r="C472" s="23"/>
      <c r="D472" s="23"/>
      <c r="E472" s="23"/>
      <c r="F472" s="23"/>
      <c r="G472" s="23"/>
      <c r="H472" s="23"/>
      <c r="I472" s="23"/>
      <c r="J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row>
    <row r="473" customFormat="false" ht="15.75" hidden="false" customHeight="true" outlineLevel="0" collapsed="false">
      <c r="A473" s="23"/>
      <c r="B473" s="23"/>
      <c r="C473" s="23"/>
      <c r="D473" s="23"/>
      <c r="E473" s="23"/>
      <c r="F473" s="23"/>
      <c r="G473" s="23"/>
      <c r="H473" s="23"/>
      <c r="I473" s="23"/>
      <c r="J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row>
    <row r="474" customFormat="false" ht="15.75" hidden="false" customHeight="true" outlineLevel="0" collapsed="false">
      <c r="A474" s="23"/>
      <c r="B474" s="23"/>
      <c r="C474" s="23"/>
      <c r="D474" s="23"/>
      <c r="E474" s="23"/>
      <c r="F474" s="23"/>
      <c r="G474" s="23"/>
      <c r="H474" s="23"/>
      <c r="I474" s="23"/>
      <c r="J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row>
    <row r="475" customFormat="false" ht="15.75" hidden="false" customHeight="true" outlineLevel="0" collapsed="false">
      <c r="A475" s="23"/>
      <c r="B475" s="23"/>
      <c r="C475" s="23"/>
      <c r="D475" s="23"/>
      <c r="E475" s="23"/>
      <c r="F475" s="23"/>
      <c r="G475" s="23"/>
      <c r="H475" s="23"/>
      <c r="I475" s="23"/>
      <c r="J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row>
    <row r="476" customFormat="false" ht="15.75" hidden="false" customHeight="true" outlineLevel="0" collapsed="false">
      <c r="A476" s="23"/>
      <c r="B476" s="23"/>
      <c r="C476" s="23"/>
      <c r="D476" s="23"/>
      <c r="E476" s="23"/>
      <c r="F476" s="23"/>
      <c r="G476" s="23"/>
      <c r="H476" s="23"/>
      <c r="I476" s="23"/>
      <c r="J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row>
    <row r="477" customFormat="false" ht="15.75" hidden="false" customHeight="true" outlineLevel="0" collapsed="false">
      <c r="A477" s="23"/>
      <c r="B477" s="23"/>
      <c r="C477" s="23"/>
      <c r="D477" s="23"/>
      <c r="E477" s="23"/>
      <c r="F477" s="23"/>
      <c r="G477" s="23"/>
      <c r="H477" s="23"/>
      <c r="I477" s="23"/>
      <c r="J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row>
    <row r="478" customFormat="false" ht="15.75" hidden="false" customHeight="true" outlineLevel="0" collapsed="false">
      <c r="A478" s="23"/>
      <c r="B478" s="23"/>
      <c r="C478" s="23"/>
      <c r="D478" s="23"/>
      <c r="E478" s="23"/>
      <c r="F478" s="23"/>
      <c r="G478" s="23"/>
      <c r="H478" s="23"/>
      <c r="I478" s="23"/>
      <c r="J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row>
    <row r="479" customFormat="false" ht="15.75" hidden="false" customHeight="true" outlineLevel="0" collapsed="false">
      <c r="A479" s="23"/>
      <c r="B479" s="23"/>
      <c r="C479" s="23"/>
      <c r="D479" s="23"/>
      <c r="E479" s="23"/>
      <c r="F479" s="23"/>
      <c r="G479" s="23"/>
      <c r="H479" s="23"/>
      <c r="I479" s="23"/>
      <c r="J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row>
    <row r="480" customFormat="false" ht="15.75" hidden="false" customHeight="true" outlineLevel="0" collapsed="false">
      <c r="A480" s="23"/>
      <c r="B480" s="23"/>
      <c r="C480" s="23"/>
      <c r="D480" s="23"/>
      <c r="E480" s="23"/>
      <c r="F480" s="23"/>
      <c r="G480" s="23"/>
      <c r="H480" s="23"/>
      <c r="I480" s="23"/>
      <c r="J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row>
    <row r="481" customFormat="false" ht="15.75" hidden="false" customHeight="true" outlineLevel="0" collapsed="false">
      <c r="A481" s="23"/>
      <c r="B481" s="23"/>
      <c r="C481" s="23"/>
      <c r="D481" s="23"/>
      <c r="E481" s="23"/>
      <c r="F481" s="23"/>
      <c r="G481" s="23"/>
      <c r="H481" s="23"/>
      <c r="I481" s="23"/>
      <c r="J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row>
    <row r="482" customFormat="false" ht="15.75" hidden="false" customHeight="true" outlineLevel="0" collapsed="false">
      <c r="A482" s="23"/>
      <c r="B482" s="23"/>
      <c r="C482" s="23"/>
      <c r="D482" s="23"/>
      <c r="E482" s="23"/>
      <c r="F482" s="23"/>
      <c r="G482" s="23"/>
      <c r="H482" s="23"/>
      <c r="I482" s="23"/>
      <c r="J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row>
    <row r="483" customFormat="false" ht="15.75" hidden="false" customHeight="true" outlineLevel="0" collapsed="false">
      <c r="A483" s="23"/>
      <c r="B483" s="23"/>
      <c r="C483" s="23"/>
      <c r="D483" s="23"/>
      <c r="E483" s="23"/>
      <c r="F483" s="23"/>
      <c r="G483" s="23"/>
      <c r="H483" s="23"/>
      <c r="I483" s="23"/>
      <c r="J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row>
    <row r="484" customFormat="false" ht="15.75" hidden="false" customHeight="true" outlineLevel="0" collapsed="false">
      <c r="A484" s="23"/>
      <c r="B484" s="23"/>
      <c r="C484" s="23"/>
      <c r="D484" s="23"/>
      <c r="E484" s="23"/>
      <c r="F484" s="23"/>
      <c r="G484" s="23"/>
      <c r="H484" s="23"/>
      <c r="I484" s="23"/>
      <c r="J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row>
    <row r="485" customFormat="false" ht="15.75" hidden="false" customHeight="true" outlineLevel="0" collapsed="false">
      <c r="A485" s="23"/>
      <c r="B485" s="23"/>
      <c r="C485" s="23"/>
      <c r="D485" s="23"/>
      <c r="E485" s="23"/>
      <c r="F485" s="23"/>
      <c r="G485" s="23"/>
      <c r="H485" s="23"/>
      <c r="I485" s="23"/>
      <c r="J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row>
    <row r="486" customFormat="false" ht="15.75" hidden="false" customHeight="true" outlineLevel="0" collapsed="false">
      <c r="A486" s="23"/>
      <c r="B486" s="23"/>
      <c r="C486" s="23"/>
      <c r="D486" s="23"/>
      <c r="E486" s="23"/>
      <c r="F486" s="23"/>
      <c r="G486" s="23"/>
      <c r="H486" s="23"/>
      <c r="I486" s="23"/>
      <c r="J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row>
    <row r="487" customFormat="false" ht="15.75" hidden="false" customHeight="true" outlineLevel="0" collapsed="false">
      <c r="A487" s="23"/>
      <c r="B487" s="23"/>
      <c r="C487" s="23"/>
      <c r="D487" s="23"/>
      <c r="E487" s="23"/>
      <c r="F487" s="23"/>
      <c r="G487" s="23"/>
      <c r="H487" s="23"/>
      <c r="I487" s="23"/>
      <c r="J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row>
    <row r="488" customFormat="false" ht="15.75" hidden="false" customHeight="true" outlineLevel="0" collapsed="false">
      <c r="A488" s="23"/>
      <c r="B488" s="23"/>
      <c r="C488" s="23"/>
      <c r="D488" s="23"/>
      <c r="E488" s="23"/>
      <c r="F488" s="23"/>
      <c r="G488" s="23"/>
      <c r="H488" s="23"/>
      <c r="I488" s="23"/>
      <c r="J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row>
    <row r="489" customFormat="false" ht="15.75" hidden="false" customHeight="true" outlineLevel="0" collapsed="false">
      <c r="A489" s="23"/>
      <c r="B489" s="23"/>
      <c r="C489" s="23"/>
      <c r="D489" s="23"/>
      <c r="E489" s="23"/>
      <c r="F489" s="23"/>
      <c r="G489" s="23"/>
      <c r="H489" s="23"/>
      <c r="I489" s="23"/>
      <c r="J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row>
    <row r="490" customFormat="false" ht="15.75" hidden="false" customHeight="true" outlineLevel="0" collapsed="false">
      <c r="A490" s="23"/>
      <c r="B490" s="23"/>
      <c r="C490" s="23"/>
      <c r="D490" s="23"/>
      <c r="E490" s="23"/>
      <c r="F490" s="23"/>
      <c r="G490" s="23"/>
      <c r="H490" s="23"/>
      <c r="I490" s="23"/>
      <c r="J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row>
    <row r="491" customFormat="false" ht="15.75" hidden="false" customHeight="true" outlineLevel="0" collapsed="false">
      <c r="A491" s="23"/>
      <c r="B491" s="23"/>
      <c r="C491" s="23"/>
      <c r="D491" s="23"/>
      <c r="E491" s="23"/>
      <c r="F491" s="23"/>
      <c r="G491" s="23"/>
      <c r="H491" s="23"/>
      <c r="I491" s="23"/>
      <c r="J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row>
    <row r="492" customFormat="false" ht="15.75" hidden="false" customHeight="true" outlineLevel="0" collapsed="false">
      <c r="A492" s="23"/>
      <c r="B492" s="23"/>
      <c r="C492" s="23"/>
      <c r="D492" s="23"/>
      <c r="E492" s="23"/>
      <c r="F492" s="23"/>
      <c r="G492" s="23"/>
      <c r="H492" s="23"/>
      <c r="I492" s="23"/>
      <c r="J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row>
    <row r="493" customFormat="false" ht="15.75" hidden="false" customHeight="true" outlineLevel="0" collapsed="false">
      <c r="A493" s="23"/>
      <c r="B493" s="23"/>
      <c r="C493" s="23"/>
      <c r="D493" s="23"/>
      <c r="E493" s="23"/>
      <c r="F493" s="23"/>
      <c r="G493" s="23"/>
      <c r="H493" s="23"/>
      <c r="I493" s="23"/>
      <c r="J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row>
    <row r="494" customFormat="false" ht="15.75" hidden="false" customHeight="true" outlineLevel="0" collapsed="false">
      <c r="A494" s="23"/>
      <c r="B494" s="23"/>
      <c r="C494" s="23"/>
      <c r="D494" s="23"/>
      <c r="E494" s="23"/>
      <c r="F494" s="23"/>
      <c r="G494" s="23"/>
      <c r="H494" s="23"/>
      <c r="I494" s="23"/>
      <c r="J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row>
    <row r="495" customFormat="false" ht="15.75" hidden="false" customHeight="true" outlineLevel="0" collapsed="false">
      <c r="A495" s="23"/>
      <c r="B495" s="23"/>
      <c r="C495" s="23"/>
      <c r="D495" s="23"/>
      <c r="E495" s="23"/>
      <c r="F495" s="23"/>
      <c r="G495" s="23"/>
      <c r="H495" s="23"/>
      <c r="I495" s="23"/>
      <c r="J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row>
    <row r="496" customFormat="false" ht="15.75" hidden="false" customHeight="true" outlineLevel="0" collapsed="false">
      <c r="A496" s="23"/>
      <c r="B496" s="23"/>
      <c r="C496" s="23"/>
      <c r="D496" s="23"/>
      <c r="E496" s="23"/>
      <c r="F496" s="23"/>
      <c r="G496" s="23"/>
      <c r="H496" s="23"/>
      <c r="I496" s="23"/>
      <c r="J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row>
    <row r="497" customFormat="false" ht="15.75" hidden="false" customHeight="true" outlineLevel="0" collapsed="false">
      <c r="A497" s="23"/>
      <c r="B497" s="23"/>
      <c r="C497" s="23"/>
      <c r="D497" s="23"/>
      <c r="E497" s="23"/>
      <c r="F497" s="23"/>
      <c r="G497" s="23"/>
      <c r="H497" s="23"/>
      <c r="I497" s="23"/>
      <c r="J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row>
    <row r="498" customFormat="false" ht="15.75" hidden="false" customHeight="true" outlineLevel="0" collapsed="false">
      <c r="A498" s="23"/>
      <c r="B498" s="23"/>
      <c r="C498" s="23"/>
      <c r="D498" s="23"/>
      <c r="E498" s="23"/>
      <c r="F498" s="23"/>
      <c r="G498" s="23"/>
      <c r="H498" s="23"/>
      <c r="I498" s="23"/>
      <c r="J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row>
    <row r="499" customFormat="false" ht="15.75" hidden="false" customHeight="true" outlineLevel="0" collapsed="false">
      <c r="A499" s="23"/>
      <c r="B499" s="23"/>
      <c r="C499" s="23"/>
      <c r="D499" s="23"/>
      <c r="E499" s="23"/>
      <c r="F499" s="23"/>
      <c r="G499" s="23"/>
      <c r="H499" s="23"/>
      <c r="I499" s="23"/>
      <c r="J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row>
    <row r="500" customFormat="false" ht="15.75" hidden="false" customHeight="true" outlineLevel="0" collapsed="false">
      <c r="A500" s="23"/>
      <c r="B500" s="23"/>
      <c r="C500" s="23"/>
      <c r="D500" s="23"/>
      <c r="E500" s="23"/>
      <c r="F500" s="23"/>
      <c r="G500" s="23"/>
      <c r="H500" s="23"/>
      <c r="I500" s="23"/>
      <c r="J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row>
    <row r="501" customFormat="false" ht="15.75" hidden="false" customHeight="true" outlineLevel="0" collapsed="false">
      <c r="A501" s="23"/>
      <c r="B501" s="23"/>
      <c r="C501" s="23"/>
      <c r="D501" s="23"/>
      <c r="E501" s="23"/>
      <c r="F501" s="23"/>
      <c r="G501" s="23"/>
      <c r="H501" s="23"/>
      <c r="I501" s="23"/>
      <c r="J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row>
    <row r="502" customFormat="false" ht="15.75" hidden="false" customHeight="true" outlineLevel="0" collapsed="false">
      <c r="A502" s="23"/>
      <c r="B502" s="23"/>
      <c r="C502" s="23"/>
      <c r="D502" s="23"/>
      <c r="E502" s="23"/>
      <c r="F502" s="23"/>
      <c r="G502" s="23"/>
      <c r="H502" s="23"/>
      <c r="I502" s="23"/>
      <c r="J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row>
    <row r="503" customFormat="false" ht="15.75" hidden="false" customHeight="true" outlineLevel="0" collapsed="false">
      <c r="A503" s="23"/>
      <c r="B503" s="23"/>
      <c r="C503" s="23"/>
      <c r="D503" s="23"/>
      <c r="E503" s="23"/>
      <c r="F503" s="23"/>
      <c r="G503" s="23"/>
      <c r="H503" s="23"/>
      <c r="I503" s="23"/>
      <c r="J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row>
    <row r="504" customFormat="false" ht="15.75" hidden="false" customHeight="true" outlineLevel="0" collapsed="false">
      <c r="A504" s="23"/>
      <c r="B504" s="23"/>
      <c r="C504" s="23"/>
      <c r="D504" s="23"/>
      <c r="E504" s="23"/>
      <c r="F504" s="23"/>
      <c r="G504" s="23"/>
      <c r="H504" s="23"/>
      <c r="I504" s="23"/>
      <c r="J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row>
    <row r="505" customFormat="false" ht="15.75" hidden="false" customHeight="true" outlineLevel="0" collapsed="false">
      <c r="A505" s="23"/>
      <c r="B505" s="23"/>
      <c r="C505" s="23"/>
      <c r="D505" s="23"/>
      <c r="E505" s="23"/>
      <c r="F505" s="23"/>
      <c r="G505" s="23"/>
      <c r="H505" s="23"/>
      <c r="I505" s="23"/>
      <c r="J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row>
    <row r="506" customFormat="false" ht="15.75" hidden="false" customHeight="true" outlineLevel="0" collapsed="false">
      <c r="A506" s="23"/>
      <c r="B506" s="23"/>
      <c r="C506" s="23"/>
      <c r="D506" s="23"/>
      <c r="E506" s="23"/>
      <c r="F506" s="23"/>
      <c r="G506" s="23"/>
      <c r="H506" s="23"/>
      <c r="I506" s="23"/>
      <c r="J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row>
    <row r="507" customFormat="false" ht="15.75" hidden="false" customHeight="true" outlineLevel="0" collapsed="false">
      <c r="A507" s="23"/>
      <c r="B507" s="23"/>
      <c r="C507" s="23"/>
      <c r="D507" s="23"/>
      <c r="E507" s="23"/>
      <c r="F507" s="23"/>
      <c r="G507" s="23"/>
      <c r="H507" s="23"/>
      <c r="I507" s="23"/>
      <c r="J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row>
    <row r="508" customFormat="false" ht="15.75" hidden="false" customHeight="true" outlineLevel="0" collapsed="false">
      <c r="A508" s="23"/>
      <c r="B508" s="23"/>
      <c r="C508" s="23"/>
      <c r="D508" s="23"/>
      <c r="E508" s="23"/>
      <c r="F508" s="23"/>
      <c r="G508" s="23"/>
      <c r="H508" s="23"/>
      <c r="I508" s="23"/>
      <c r="J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row>
    <row r="509" customFormat="false" ht="15.75" hidden="false" customHeight="true" outlineLevel="0" collapsed="false">
      <c r="A509" s="23"/>
      <c r="B509" s="23"/>
      <c r="C509" s="23"/>
      <c r="D509" s="23"/>
      <c r="E509" s="23"/>
      <c r="F509" s="23"/>
      <c r="G509" s="23"/>
      <c r="H509" s="23"/>
      <c r="I509" s="23"/>
      <c r="J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row>
    <row r="510" customFormat="false" ht="15.75" hidden="false" customHeight="true" outlineLevel="0" collapsed="false">
      <c r="A510" s="23"/>
      <c r="B510" s="23"/>
      <c r="C510" s="23"/>
      <c r="D510" s="23"/>
      <c r="E510" s="23"/>
      <c r="F510" s="23"/>
      <c r="G510" s="23"/>
      <c r="H510" s="23"/>
      <c r="I510" s="23"/>
      <c r="J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row>
    <row r="511" customFormat="false" ht="15.75" hidden="false" customHeight="true" outlineLevel="0" collapsed="false">
      <c r="A511" s="23"/>
      <c r="B511" s="23"/>
      <c r="C511" s="23"/>
      <c r="D511" s="23"/>
      <c r="E511" s="23"/>
      <c r="F511" s="23"/>
      <c r="G511" s="23"/>
      <c r="H511" s="23"/>
      <c r="I511" s="23"/>
      <c r="J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row>
    <row r="512" customFormat="false" ht="15.75" hidden="false" customHeight="true" outlineLevel="0" collapsed="false">
      <c r="A512" s="23"/>
      <c r="B512" s="23"/>
      <c r="C512" s="23"/>
      <c r="D512" s="23"/>
      <c r="E512" s="23"/>
      <c r="F512" s="23"/>
      <c r="G512" s="23"/>
      <c r="H512" s="23"/>
      <c r="I512" s="23"/>
      <c r="J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row>
    <row r="513" customFormat="false" ht="15.75" hidden="false" customHeight="true" outlineLevel="0" collapsed="false">
      <c r="A513" s="23"/>
      <c r="B513" s="23"/>
      <c r="C513" s="23"/>
      <c r="D513" s="23"/>
      <c r="E513" s="23"/>
      <c r="F513" s="23"/>
      <c r="G513" s="23"/>
      <c r="H513" s="23"/>
      <c r="I513" s="23"/>
      <c r="J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row>
    <row r="514" customFormat="false" ht="15.75" hidden="false" customHeight="true" outlineLevel="0" collapsed="false">
      <c r="A514" s="23"/>
      <c r="B514" s="23"/>
      <c r="C514" s="23"/>
      <c r="D514" s="23"/>
      <c r="E514" s="23"/>
      <c r="F514" s="23"/>
      <c r="G514" s="23"/>
      <c r="H514" s="23"/>
      <c r="I514" s="23"/>
      <c r="J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row>
    <row r="515" customFormat="false" ht="15.75" hidden="false" customHeight="true" outlineLevel="0" collapsed="false">
      <c r="A515" s="23"/>
      <c r="B515" s="23"/>
      <c r="C515" s="23"/>
      <c r="D515" s="23"/>
      <c r="E515" s="23"/>
      <c r="F515" s="23"/>
      <c r="G515" s="23"/>
      <c r="H515" s="23"/>
      <c r="I515" s="23"/>
      <c r="J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row>
    <row r="516" customFormat="false" ht="15.75" hidden="false" customHeight="true" outlineLevel="0" collapsed="false">
      <c r="A516" s="23"/>
      <c r="B516" s="23"/>
      <c r="C516" s="23"/>
      <c r="D516" s="23"/>
      <c r="E516" s="23"/>
      <c r="F516" s="23"/>
      <c r="G516" s="23"/>
      <c r="H516" s="23"/>
      <c r="I516" s="23"/>
      <c r="J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row>
    <row r="517" customFormat="false" ht="15.75" hidden="false" customHeight="true" outlineLevel="0" collapsed="false">
      <c r="A517" s="23"/>
      <c r="B517" s="23"/>
      <c r="C517" s="23"/>
      <c r="D517" s="23"/>
      <c r="E517" s="23"/>
      <c r="F517" s="23"/>
      <c r="G517" s="23"/>
      <c r="H517" s="23"/>
      <c r="I517" s="23"/>
      <c r="J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row>
    <row r="518" customFormat="false" ht="15.75" hidden="false" customHeight="true" outlineLevel="0" collapsed="false">
      <c r="A518" s="23"/>
      <c r="B518" s="23"/>
      <c r="C518" s="23"/>
      <c r="D518" s="23"/>
      <c r="E518" s="23"/>
      <c r="F518" s="23"/>
      <c r="G518" s="23"/>
      <c r="H518" s="23"/>
      <c r="I518" s="23"/>
      <c r="J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row>
    <row r="519" customFormat="false" ht="15.75" hidden="false" customHeight="true" outlineLevel="0" collapsed="false">
      <c r="A519" s="23"/>
      <c r="B519" s="23"/>
      <c r="C519" s="23"/>
      <c r="D519" s="23"/>
      <c r="E519" s="23"/>
      <c r="F519" s="23"/>
      <c r="G519" s="23"/>
      <c r="H519" s="23"/>
      <c r="I519" s="23"/>
      <c r="J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row>
    <row r="520" customFormat="false" ht="15.75" hidden="false" customHeight="true" outlineLevel="0" collapsed="false">
      <c r="A520" s="23"/>
      <c r="B520" s="23"/>
      <c r="C520" s="23"/>
      <c r="D520" s="23"/>
      <c r="E520" s="23"/>
      <c r="F520" s="23"/>
      <c r="G520" s="23"/>
      <c r="H520" s="23"/>
      <c r="I520" s="23"/>
      <c r="J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row>
    <row r="521" customFormat="false" ht="15.75" hidden="false" customHeight="true" outlineLevel="0" collapsed="false">
      <c r="A521" s="23"/>
      <c r="B521" s="23"/>
      <c r="C521" s="23"/>
      <c r="D521" s="23"/>
      <c r="E521" s="23"/>
      <c r="F521" s="23"/>
      <c r="G521" s="23"/>
      <c r="H521" s="23"/>
      <c r="I521" s="23"/>
      <c r="J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row>
    <row r="522" customFormat="false" ht="15.75" hidden="false" customHeight="true" outlineLevel="0" collapsed="false">
      <c r="A522" s="23"/>
      <c r="B522" s="23"/>
      <c r="C522" s="23"/>
      <c r="D522" s="23"/>
      <c r="E522" s="23"/>
      <c r="F522" s="23"/>
      <c r="G522" s="23"/>
      <c r="H522" s="23"/>
      <c r="I522" s="23"/>
      <c r="J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row>
    <row r="523" customFormat="false" ht="15.75" hidden="false" customHeight="true" outlineLevel="0" collapsed="false">
      <c r="A523" s="23"/>
      <c r="B523" s="23"/>
      <c r="C523" s="23"/>
      <c r="D523" s="23"/>
      <c r="E523" s="23"/>
      <c r="F523" s="23"/>
      <c r="G523" s="23"/>
      <c r="H523" s="23"/>
      <c r="I523" s="23"/>
      <c r="J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row>
    <row r="524" customFormat="false" ht="15.75" hidden="false" customHeight="true" outlineLevel="0" collapsed="false">
      <c r="A524" s="23"/>
      <c r="B524" s="23"/>
      <c r="C524" s="23"/>
      <c r="D524" s="23"/>
      <c r="E524" s="23"/>
      <c r="F524" s="23"/>
      <c r="G524" s="23"/>
      <c r="H524" s="23"/>
      <c r="I524" s="23"/>
      <c r="J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row>
    <row r="525" customFormat="false" ht="15.75" hidden="false" customHeight="true" outlineLevel="0" collapsed="false">
      <c r="A525" s="23"/>
      <c r="B525" s="23"/>
      <c r="C525" s="23"/>
      <c r="D525" s="23"/>
      <c r="E525" s="23"/>
      <c r="F525" s="23"/>
      <c r="G525" s="23"/>
      <c r="H525" s="23"/>
      <c r="I525" s="23"/>
      <c r="J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row>
    <row r="526" customFormat="false" ht="15.75" hidden="false" customHeight="true" outlineLevel="0" collapsed="false">
      <c r="A526" s="23"/>
      <c r="B526" s="23"/>
      <c r="C526" s="23"/>
      <c r="D526" s="23"/>
      <c r="E526" s="23"/>
      <c r="F526" s="23"/>
      <c r="G526" s="23"/>
      <c r="H526" s="23"/>
      <c r="I526" s="23"/>
      <c r="J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row>
    <row r="527" customFormat="false" ht="15.75" hidden="false" customHeight="true" outlineLevel="0" collapsed="false">
      <c r="A527" s="23"/>
      <c r="B527" s="23"/>
      <c r="C527" s="23"/>
      <c r="D527" s="23"/>
      <c r="E527" s="23"/>
      <c r="F527" s="23"/>
      <c r="G527" s="23"/>
      <c r="H527" s="23"/>
      <c r="I527" s="23"/>
      <c r="J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row>
    <row r="528" customFormat="false" ht="15.75" hidden="false" customHeight="true" outlineLevel="0" collapsed="false">
      <c r="A528" s="23"/>
      <c r="B528" s="23"/>
      <c r="C528" s="23"/>
      <c r="D528" s="23"/>
      <c r="E528" s="23"/>
      <c r="F528" s="23"/>
      <c r="G528" s="23"/>
      <c r="H528" s="23"/>
      <c r="I528" s="23"/>
      <c r="J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row>
    <row r="529" customFormat="false" ht="15.75" hidden="false" customHeight="true" outlineLevel="0" collapsed="false">
      <c r="A529" s="23"/>
      <c r="B529" s="23"/>
      <c r="C529" s="23"/>
      <c r="D529" s="23"/>
      <c r="E529" s="23"/>
      <c r="F529" s="23"/>
      <c r="G529" s="23"/>
      <c r="H529" s="23"/>
      <c r="I529" s="23"/>
      <c r="J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row>
    <row r="530" customFormat="false" ht="15.75" hidden="false" customHeight="true" outlineLevel="0" collapsed="false">
      <c r="A530" s="23"/>
      <c r="B530" s="23"/>
      <c r="C530" s="23"/>
      <c r="D530" s="23"/>
      <c r="E530" s="23"/>
      <c r="F530" s="23"/>
      <c r="G530" s="23"/>
      <c r="H530" s="23"/>
      <c r="I530" s="23"/>
      <c r="J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row>
    <row r="531" customFormat="false" ht="15.75" hidden="false" customHeight="true" outlineLevel="0" collapsed="false">
      <c r="A531" s="23"/>
      <c r="B531" s="23"/>
      <c r="C531" s="23"/>
      <c r="D531" s="23"/>
      <c r="E531" s="23"/>
      <c r="F531" s="23"/>
      <c r="G531" s="23"/>
      <c r="H531" s="23"/>
      <c r="I531" s="23"/>
      <c r="J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row>
    <row r="532" customFormat="false" ht="15.75" hidden="false" customHeight="true" outlineLevel="0" collapsed="false">
      <c r="A532" s="23"/>
      <c r="B532" s="23"/>
      <c r="C532" s="23"/>
      <c r="D532" s="23"/>
      <c r="E532" s="23"/>
      <c r="F532" s="23"/>
      <c r="G532" s="23"/>
      <c r="H532" s="23"/>
      <c r="I532" s="23"/>
      <c r="J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row>
    <row r="533" customFormat="false" ht="15.75" hidden="false" customHeight="true" outlineLevel="0" collapsed="false">
      <c r="A533" s="23"/>
      <c r="B533" s="23"/>
      <c r="C533" s="23"/>
      <c r="D533" s="23"/>
      <c r="E533" s="23"/>
      <c r="F533" s="23"/>
      <c r="G533" s="23"/>
      <c r="H533" s="23"/>
      <c r="I533" s="23"/>
      <c r="J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row>
    <row r="534" customFormat="false" ht="15.75" hidden="false" customHeight="true" outlineLevel="0" collapsed="false">
      <c r="A534" s="23"/>
      <c r="B534" s="23"/>
      <c r="C534" s="23"/>
      <c r="D534" s="23"/>
      <c r="E534" s="23"/>
      <c r="F534" s="23"/>
      <c r="G534" s="23"/>
      <c r="H534" s="23"/>
      <c r="I534" s="23"/>
      <c r="J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row>
    <row r="535" customFormat="false" ht="15.75" hidden="false" customHeight="true" outlineLevel="0" collapsed="false">
      <c r="A535" s="23"/>
      <c r="B535" s="23"/>
      <c r="C535" s="23"/>
      <c r="D535" s="23"/>
      <c r="E535" s="23"/>
      <c r="F535" s="23"/>
      <c r="G535" s="23"/>
      <c r="H535" s="23"/>
      <c r="I535" s="23"/>
      <c r="J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row>
    <row r="536" customFormat="false" ht="15.75" hidden="false" customHeight="true" outlineLevel="0" collapsed="false">
      <c r="A536" s="23"/>
      <c r="B536" s="23"/>
      <c r="C536" s="23"/>
      <c r="D536" s="23"/>
      <c r="E536" s="23"/>
      <c r="F536" s="23"/>
      <c r="G536" s="23"/>
      <c r="H536" s="23"/>
      <c r="I536" s="23"/>
      <c r="J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row>
    <row r="537" customFormat="false" ht="15.75" hidden="false" customHeight="true" outlineLevel="0" collapsed="false">
      <c r="A537" s="23"/>
      <c r="B537" s="23"/>
      <c r="C537" s="23"/>
      <c r="D537" s="23"/>
      <c r="E537" s="23"/>
      <c r="F537" s="23"/>
      <c r="G537" s="23"/>
      <c r="H537" s="23"/>
      <c r="I537" s="23"/>
      <c r="J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row>
    <row r="538" customFormat="false" ht="15.75" hidden="false" customHeight="true" outlineLevel="0" collapsed="false">
      <c r="A538" s="23"/>
      <c r="B538" s="23"/>
      <c r="C538" s="23"/>
      <c r="D538" s="23"/>
      <c r="E538" s="23"/>
      <c r="F538" s="23"/>
      <c r="G538" s="23"/>
      <c r="H538" s="23"/>
      <c r="I538" s="23"/>
      <c r="J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row>
    <row r="539" customFormat="false" ht="15.75" hidden="false" customHeight="true" outlineLevel="0" collapsed="false">
      <c r="A539" s="23"/>
      <c r="B539" s="23"/>
      <c r="C539" s="23"/>
      <c r="D539" s="23"/>
      <c r="E539" s="23"/>
      <c r="F539" s="23"/>
      <c r="G539" s="23"/>
      <c r="H539" s="23"/>
      <c r="I539" s="23"/>
      <c r="J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row>
    <row r="540" customFormat="false" ht="15.75" hidden="false" customHeight="true" outlineLevel="0" collapsed="false">
      <c r="A540" s="23"/>
      <c r="B540" s="23"/>
      <c r="C540" s="23"/>
      <c r="D540" s="23"/>
      <c r="E540" s="23"/>
      <c r="F540" s="23"/>
      <c r="G540" s="23"/>
      <c r="H540" s="23"/>
      <c r="I540" s="23"/>
      <c r="J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row>
    <row r="541" customFormat="false" ht="15.75" hidden="false" customHeight="true" outlineLevel="0" collapsed="false">
      <c r="A541" s="23"/>
      <c r="B541" s="23"/>
      <c r="C541" s="23"/>
      <c r="D541" s="23"/>
      <c r="E541" s="23"/>
      <c r="F541" s="23"/>
      <c r="G541" s="23"/>
      <c r="H541" s="23"/>
      <c r="I541" s="23"/>
      <c r="J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row>
    <row r="542" customFormat="false" ht="15.75" hidden="false" customHeight="true" outlineLevel="0" collapsed="false">
      <c r="A542" s="23"/>
      <c r="B542" s="23"/>
      <c r="C542" s="23"/>
      <c r="D542" s="23"/>
      <c r="E542" s="23"/>
      <c r="F542" s="23"/>
      <c r="G542" s="23"/>
      <c r="H542" s="23"/>
      <c r="I542" s="23"/>
      <c r="J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row>
    <row r="543" customFormat="false" ht="15.75" hidden="false" customHeight="true" outlineLevel="0" collapsed="false">
      <c r="A543" s="23"/>
      <c r="B543" s="23"/>
      <c r="C543" s="23"/>
      <c r="D543" s="23"/>
      <c r="E543" s="23"/>
      <c r="F543" s="23"/>
      <c r="G543" s="23"/>
      <c r="H543" s="23"/>
      <c r="I543" s="23"/>
      <c r="J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row>
    <row r="544" customFormat="false" ht="15.75" hidden="false" customHeight="true" outlineLevel="0" collapsed="false">
      <c r="A544" s="23"/>
      <c r="B544" s="23"/>
      <c r="C544" s="23"/>
      <c r="D544" s="23"/>
      <c r="E544" s="23"/>
      <c r="F544" s="23"/>
      <c r="G544" s="23"/>
      <c r="H544" s="23"/>
      <c r="I544" s="23"/>
      <c r="J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row>
    <row r="545" customFormat="false" ht="15.75" hidden="false" customHeight="true" outlineLevel="0" collapsed="false">
      <c r="A545" s="23"/>
      <c r="B545" s="23"/>
      <c r="C545" s="23"/>
      <c r="D545" s="23"/>
      <c r="E545" s="23"/>
      <c r="F545" s="23"/>
      <c r="G545" s="23"/>
      <c r="H545" s="23"/>
      <c r="I545" s="23"/>
      <c r="J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row>
    <row r="546" customFormat="false" ht="15.75" hidden="false" customHeight="true" outlineLevel="0" collapsed="false">
      <c r="A546" s="23"/>
      <c r="B546" s="23"/>
      <c r="C546" s="23"/>
      <c r="D546" s="23"/>
      <c r="E546" s="23"/>
      <c r="F546" s="23"/>
      <c r="G546" s="23"/>
      <c r="H546" s="23"/>
      <c r="I546" s="23"/>
      <c r="J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row>
    <row r="547" customFormat="false" ht="15.75" hidden="false" customHeight="true" outlineLevel="0" collapsed="false">
      <c r="A547" s="23"/>
      <c r="B547" s="23"/>
      <c r="C547" s="23"/>
      <c r="D547" s="23"/>
      <c r="E547" s="23"/>
      <c r="F547" s="23"/>
      <c r="G547" s="23"/>
      <c r="H547" s="23"/>
      <c r="I547" s="23"/>
      <c r="J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row>
    <row r="548" customFormat="false" ht="15.75" hidden="false" customHeight="true" outlineLevel="0" collapsed="false">
      <c r="A548" s="23"/>
      <c r="B548" s="23"/>
      <c r="C548" s="23"/>
      <c r="D548" s="23"/>
      <c r="E548" s="23"/>
      <c r="F548" s="23"/>
      <c r="G548" s="23"/>
      <c r="H548" s="23"/>
      <c r="I548" s="23"/>
      <c r="J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row>
    <row r="549" customFormat="false" ht="15.75" hidden="false" customHeight="true" outlineLevel="0" collapsed="false">
      <c r="A549" s="23"/>
      <c r="B549" s="23"/>
      <c r="C549" s="23"/>
      <c r="D549" s="23"/>
      <c r="E549" s="23"/>
      <c r="F549" s="23"/>
      <c r="G549" s="23"/>
      <c r="H549" s="23"/>
      <c r="I549" s="23"/>
      <c r="J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row>
    <row r="550" customFormat="false" ht="15.75" hidden="false" customHeight="true" outlineLevel="0" collapsed="false">
      <c r="A550" s="23"/>
      <c r="B550" s="23"/>
      <c r="C550" s="23"/>
      <c r="D550" s="23"/>
      <c r="E550" s="23"/>
      <c r="F550" s="23"/>
      <c r="G550" s="23"/>
      <c r="H550" s="23"/>
      <c r="I550" s="23"/>
      <c r="J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row>
    <row r="551" customFormat="false" ht="15.75" hidden="false" customHeight="true" outlineLevel="0" collapsed="false">
      <c r="A551" s="23"/>
      <c r="B551" s="23"/>
      <c r="C551" s="23"/>
      <c r="D551" s="23"/>
      <c r="E551" s="23"/>
      <c r="F551" s="23"/>
      <c r="G551" s="23"/>
      <c r="H551" s="23"/>
      <c r="I551" s="23"/>
      <c r="J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row>
    <row r="552" customFormat="false" ht="15.75" hidden="false" customHeight="true" outlineLevel="0" collapsed="false">
      <c r="A552" s="23"/>
      <c r="B552" s="23"/>
      <c r="C552" s="23"/>
      <c r="D552" s="23"/>
      <c r="E552" s="23"/>
      <c r="F552" s="23"/>
      <c r="G552" s="23"/>
      <c r="H552" s="23"/>
      <c r="I552" s="23"/>
      <c r="J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row>
    <row r="553" customFormat="false" ht="15.75" hidden="false" customHeight="true" outlineLevel="0" collapsed="false">
      <c r="A553" s="23"/>
      <c r="B553" s="23"/>
      <c r="C553" s="23"/>
      <c r="D553" s="23"/>
      <c r="E553" s="23"/>
      <c r="F553" s="23"/>
      <c r="G553" s="23"/>
      <c r="H553" s="23"/>
      <c r="I553" s="23"/>
      <c r="J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row>
    <row r="554" customFormat="false" ht="15.75" hidden="false" customHeight="true" outlineLevel="0" collapsed="false">
      <c r="A554" s="23"/>
      <c r="B554" s="23"/>
      <c r="C554" s="23"/>
      <c r="D554" s="23"/>
      <c r="E554" s="23"/>
      <c r="F554" s="23"/>
      <c r="G554" s="23"/>
      <c r="H554" s="23"/>
      <c r="I554" s="23"/>
      <c r="J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row>
    <row r="555" customFormat="false" ht="15.75" hidden="false" customHeight="true" outlineLevel="0" collapsed="false">
      <c r="A555" s="23"/>
      <c r="B555" s="23"/>
      <c r="C555" s="23"/>
      <c r="D555" s="23"/>
      <c r="E555" s="23"/>
      <c r="F555" s="23"/>
      <c r="G555" s="23"/>
      <c r="H555" s="23"/>
      <c r="I555" s="23"/>
      <c r="J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row>
    <row r="556" customFormat="false" ht="15.75" hidden="false" customHeight="true" outlineLevel="0" collapsed="false">
      <c r="A556" s="23"/>
      <c r="B556" s="23"/>
      <c r="C556" s="23"/>
      <c r="D556" s="23"/>
      <c r="E556" s="23"/>
      <c r="F556" s="23"/>
      <c r="G556" s="23"/>
      <c r="H556" s="23"/>
      <c r="I556" s="23"/>
      <c r="J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row>
    <row r="557" customFormat="false" ht="15.75" hidden="false" customHeight="true" outlineLevel="0" collapsed="false">
      <c r="A557" s="23"/>
      <c r="B557" s="23"/>
      <c r="C557" s="23"/>
      <c r="D557" s="23"/>
      <c r="E557" s="23"/>
      <c r="F557" s="23"/>
      <c r="G557" s="23"/>
      <c r="H557" s="23"/>
      <c r="I557" s="23"/>
      <c r="J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row>
    <row r="558" customFormat="false" ht="15.75" hidden="false" customHeight="true" outlineLevel="0" collapsed="false">
      <c r="A558" s="23"/>
      <c r="B558" s="23"/>
      <c r="C558" s="23"/>
      <c r="D558" s="23"/>
      <c r="E558" s="23"/>
      <c r="F558" s="23"/>
      <c r="G558" s="23"/>
      <c r="H558" s="23"/>
      <c r="I558" s="23"/>
      <c r="J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row>
    <row r="559" customFormat="false" ht="15.75" hidden="false" customHeight="true" outlineLevel="0" collapsed="false">
      <c r="A559" s="23"/>
      <c r="B559" s="23"/>
      <c r="C559" s="23"/>
      <c r="D559" s="23"/>
      <c r="E559" s="23"/>
      <c r="F559" s="23"/>
      <c r="G559" s="23"/>
      <c r="H559" s="23"/>
      <c r="I559" s="23"/>
      <c r="J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row>
    <row r="560" customFormat="false" ht="15.75" hidden="false" customHeight="true" outlineLevel="0" collapsed="false">
      <c r="A560" s="23"/>
      <c r="B560" s="23"/>
      <c r="C560" s="23"/>
      <c r="D560" s="23"/>
      <c r="E560" s="23"/>
      <c r="F560" s="23"/>
      <c r="G560" s="23"/>
      <c r="H560" s="23"/>
      <c r="I560" s="23"/>
      <c r="J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row>
    <row r="561" customFormat="false" ht="15.75" hidden="false" customHeight="true" outlineLevel="0" collapsed="false">
      <c r="A561" s="23"/>
      <c r="B561" s="23"/>
      <c r="C561" s="23"/>
      <c r="D561" s="23"/>
      <c r="E561" s="23"/>
      <c r="F561" s="23"/>
      <c r="G561" s="23"/>
      <c r="H561" s="23"/>
      <c r="I561" s="23"/>
      <c r="J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row>
    <row r="562" customFormat="false" ht="15.75" hidden="false" customHeight="true" outlineLevel="0" collapsed="false">
      <c r="A562" s="23"/>
      <c r="B562" s="23"/>
      <c r="C562" s="23"/>
      <c r="D562" s="23"/>
      <c r="E562" s="23"/>
      <c r="F562" s="23"/>
      <c r="G562" s="23"/>
      <c r="H562" s="23"/>
      <c r="I562" s="23"/>
      <c r="J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row>
    <row r="563" customFormat="false" ht="15.75" hidden="false" customHeight="true" outlineLevel="0" collapsed="false">
      <c r="A563" s="23"/>
      <c r="B563" s="23"/>
      <c r="C563" s="23"/>
      <c r="D563" s="23"/>
      <c r="E563" s="23"/>
      <c r="F563" s="23"/>
      <c r="G563" s="23"/>
      <c r="H563" s="23"/>
      <c r="I563" s="23"/>
      <c r="J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row>
    <row r="564" customFormat="false" ht="15.75" hidden="false" customHeight="true" outlineLevel="0" collapsed="false">
      <c r="A564" s="23"/>
      <c r="B564" s="23"/>
      <c r="C564" s="23"/>
      <c r="D564" s="23"/>
      <c r="E564" s="23"/>
      <c r="F564" s="23"/>
      <c r="G564" s="23"/>
      <c r="H564" s="23"/>
      <c r="I564" s="23"/>
      <c r="J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row>
    <row r="565" customFormat="false" ht="15.75" hidden="false" customHeight="true" outlineLevel="0" collapsed="false">
      <c r="A565" s="23"/>
      <c r="B565" s="23"/>
      <c r="C565" s="23"/>
      <c r="D565" s="23"/>
      <c r="E565" s="23"/>
      <c r="F565" s="23"/>
      <c r="G565" s="23"/>
      <c r="H565" s="23"/>
      <c r="I565" s="23"/>
      <c r="J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row>
    <row r="566" customFormat="false" ht="15.75" hidden="false" customHeight="true" outlineLevel="0" collapsed="false">
      <c r="A566" s="23"/>
      <c r="B566" s="23"/>
      <c r="C566" s="23"/>
      <c r="D566" s="23"/>
      <c r="E566" s="23"/>
      <c r="F566" s="23"/>
      <c r="G566" s="23"/>
      <c r="H566" s="23"/>
      <c r="I566" s="23"/>
      <c r="J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row>
    <row r="567" customFormat="false" ht="15.75" hidden="false" customHeight="true" outlineLevel="0" collapsed="false">
      <c r="A567" s="23"/>
      <c r="B567" s="23"/>
      <c r="C567" s="23"/>
      <c r="D567" s="23"/>
      <c r="E567" s="23"/>
      <c r="F567" s="23"/>
      <c r="G567" s="23"/>
      <c r="H567" s="23"/>
      <c r="I567" s="23"/>
      <c r="J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row>
    <row r="568" customFormat="false" ht="15.75" hidden="false" customHeight="true" outlineLevel="0" collapsed="false">
      <c r="A568" s="23"/>
      <c r="B568" s="23"/>
      <c r="C568" s="23"/>
      <c r="D568" s="23"/>
      <c r="E568" s="23"/>
      <c r="F568" s="23"/>
      <c r="G568" s="23"/>
      <c r="H568" s="23"/>
      <c r="I568" s="23"/>
      <c r="J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row>
    <row r="569" customFormat="false" ht="15.75" hidden="false" customHeight="true" outlineLevel="0" collapsed="false">
      <c r="A569" s="23"/>
      <c r="B569" s="23"/>
      <c r="C569" s="23"/>
      <c r="D569" s="23"/>
      <c r="E569" s="23"/>
      <c r="F569" s="23"/>
      <c r="G569" s="23"/>
      <c r="H569" s="23"/>
      <c r="I569" s="23"/>
      <c r="J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row>
    <row r="570" customFormat="false" ht="15.75" hidden="false" customHeight="true" outlineLevel="0" collapsed="false">
      <c r="A570" s="23"/>
      <c r="B570" s="23"/>
      <c r="C570" s="23"/>
      <c r="D570" s="23"/>
      <c r="E570" s="23"/>
      <c r="F570" s="23"/>
      <c r="G570" s="23"/>
      <c r="H570" s="23"/>
      <c r="I570" s="23"/>
      <c r="J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row>
    <row r="571" customFormat="false" ht="15.75" hidden="false" customHeight="true" outlineLevel="0" collapsed="false">
      <c r="A571" s="23"/>
      <c r="B571" s="23"/>
      <c r="C571" s="23"/>
      <c r="D571" s="23"/>
      <c r="E571" s="23"/>
      <c r="F571" s="23"/>
      <c r="G571" s="23"/>
      <c r="H571" s="23"/>
      <c r="I571" s="23"/>
      <c r="J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row>
    <row r="572" customFormat="false" ht="15.75" hidden="false" customHeight="true" outlineLevel="0" collapsed="false">
      <c r="A572" s="23"/>
      <c r="B572" s="23"/>
      <c r="C572" s="23"/>
      <c r="D572" s="23"/>
      <c r="E572" s="23"/>
      <c r="F572" s="23"/>
      <c r="G572" s="23"/>
      <c r="H572" s="23"/>
      <c r="I572" s="23"/>
      <c r="J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row>
    <row r="573" customFormat="false" ht="15.75" hidden="false" customHeight="true" outlineLevel="0" collapsed="false">
      <c r="A573" s="23"/>
      <c r="B573" s="23"/>
      <c r="C573" s="23"/>
      <c r="D573" s="23"/>
      <c r="E573" s="23"/>
      <c r="F573" s="23"/>
      <c r="G573" s="23"/>
      <c r="H573" s="23"/>
      <c r="I573" s="23"/>
      <c r="J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row>
    <row r="574" customFormat="false" ht="15.75" hidden="false" customHeight="true" outlineLevel="0" collapsed="false">
      <c r="A574" s="23"/>
      <c r="B574" s="23"/>
      <c r="C574" s="23"/>
      <c r="D574" s="23"/>
      <c r="E574" s="23"/>
      <c r="F574" s="23"/>
      <c r="G574" s="23"/>
      <c r="H574" s="23"/>
      <c r="I574" s="23"/>
      <c r="J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row>
    <row r="575" customFormat="false" ht="15.75" hidden="false" customHeight="true" outlineLevel="0" collapsed="false">
      <c r="A575" s="23"/>
      <c r="B575" s="23"/>
      <c r="C575" s="23"/>
      <c r="D575" s="23"/>
      <c r="E575" s="23"/>
      <c r="F575" s="23"/>
      <c r="G575" s="23"/>
      <c r="H575" s="23"/>
      <c r="I575" s="23"/>
      <c r="J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row>
    <row r="576" customFormat="false" ht="15.75" hidden="false" customHeight="true" outlineLevel="0" collapsed="false">
      <c r="A576" s="23"/>
      <c r="B576" s="23"/>
      <c r="C576" s="23"/>
      <c r="D576" s="23"/>
      <c r="E576" s="23"/>
      <c r="F576" s="23"/>
      <c r="G576" s="23"/>
      <c r="H576" s="23"/>
      <c r="I576" s="23"/>
      <c r="J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row>
    <row r="577" customFormat="false" ht="15.75" hidden="false" customHeight="true" outlineLevel="0" collapsed="false">
      <c r="A577" s="23"/>
      <c r="B577" s="23"/>
      <c r="C577" s="23"/>
      <c r="D577" s="23"/>
      <c r="E577" s="23"/>
      <c r="F577" s="23"/>
      <c r="G577" s="23"/>
      <c r="H577" s="23"/>
      <c r="I577" s="23"/>
      <c r="J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row>
    <row r="578" customFormat="false" ht="15.75" hidden="false" customHeight="true" outlineLevel="0" collapsed="false">
      <c r="A578" s="23"/>
      <c r="B578" s="23"/>
      <c r="C578" s="23"/>
      <c r="D578" s="23"/>
      <c r="E578" s="23"/>
      <c r="F578" s="23"/>
      <c r="G578" s="23"/>
      <c r="H578" s="23"/>
      <c r="I578" s="23"/>
      <c r="J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row>
    <row r="579" customFormat="false" ht="15.75" hidden="false" customHeight="true" outlineLevel="0" collapsed="false">
      <c r="A579" s="23"/>
      <c r="B579" s="23"/>
      <c r="C579" s="23"/>
      <c r="D579" s="23"/>
      <c r="E579" s="23"/>
      <c r="F579" s="23"/>
      <c r="G579" s="23"/>
      <c r="H579" s="23"/>
      <c r="I579" s="23"/>
      <c r="J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row>
    <row r="580" customFormat="false" ht="15.75" hidden="false" customHeight="true" outlineLevel="0" collapsed="false">
      <c r="A580" s="23"/>
      <c r="B580" s="23"/>
      <c r="C580" s="23"/>
      <c r="D580" s="23"/>
      <c r="E580" s="23"/>
      <c r="F580" s="23"/>
      <c r="G580" s="23"/>
      <c r="H580" s="23"/>
      <c r="I580" s="23"/>
      <c r="J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row>
    <row r="581" customFormat="false" ht="15.75" hidden="false" customHeight="true" outlineLevel="0" collapsed="false">
      <c r="A581" s="23"/>
      <c r="B581" s="23"/>
      <c r="C581" s="23"/>
      <c r="D581" s="23"/>
      <c r="E581" s="23"/>
      <c r="F581" s="23"/>
      <c r="G581" s="23"/>
      <c r="H581" s="23"/>
      <c r="I581" s="23"/>
      <c r="J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row>
    <row r="582" customFormat="false" ht="15.75" hidden="false" customHeight="true" outlineLevel="0" collapsed="false">
      <c r="A582" s="23"/>
      <c r="B582" s="23"/>
      <c r="C582" s="23"/>
      <c r="D582" s="23"/>
      <c r="E582" s="23"/>
      <c r="F582" s="23"/>
      <c r="G582" s="23"/>
      <c r="H582" s="23"/>
      <c r="I582" s="23"/>
      <c r="J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row>
    <row r="583" customFormat="false" ht="15.75" hidden="false" customHeight="true" outlineLevel="0" collapsed="false">
      <c r="A583" s="23"/>
      <c r="B583" s="23"/>
      <c r="C583" s="23"/>
      <c r="D583" s="23"/>
      <c r="E583" s="23"/>
      <c r="F583" s="23"/>
      <c r="G583" s="23"/>
      <c r="H583" s="23"/>
      <c r="I583" s="23"/>
      <c r="J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row>
    <row r="584" customFormat="false" ht="15.75" hidden="false" customHeight="true" outlineLevel="0" collapsed="false">
      <c r="A584" s="23"/>
      <c r="B584" s="23"/>
      <c r="C584" s="23"/>
      <c r="D584" s="23"/>
      <c r="E584" s="23"/>
      <c r="F584" s="23"/>
      <c r="G584" s="23"/>
      <c r="H584" s="23"/>
      <c r="I584" s="23"/>
      <c r="J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row>
    <row r="585" customFormat="false" ht="15.75" hidden="false" customHeight="true" outlineLevel="0" collapsed="false">
      <c r="A585" s="23"/>
      <c r="B585" s="23"/>
      <c r="C585" s="23"/>
      <c r="D585" s="23"/>
      <c r="E585" s="23"/>
      <c r="F585" s="23"/>
      <c r="G585" s="23"/>
      <c r="H585" s="23"/>
      <c r="I585" s="23"/>
      <c r="J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row>
    <row r="586" customFormat="false" ht="15.75" hidden="false" customHeight="true" outlineLevel="0" collapsed="false">
      <c r="A586" s="23"/>
      <c r="B586" s="23"/>
      <c r="C586" s="23"/>
      <c r="D586" s="23"/>
      <c r="E586" s="23"/>
      <c r="F586" s="23"/>
      <c r="G586" s="23"/>
      <c r="H586" s="23"/>
      <c r="I586" s="23"/>
      <c r="J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row>
    <row r="587" customFormat="false" ht="15.75" hidden="false" customHeight="true" outlineLevel="0" collapsed="false">
      <c r="A587" s="23"/>
      <c r="B587" s="23"/>
      <c r="C587" s="23"/>
      <c r="D587" s="23"/>
      <c r="E587" s="23"/>
      <c r="F587" s="23"/>
      <c r="G587" s="23"/>
      <c r="H587" s="23"/>
      <c r="I587" s="23"/>
      <c r="J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row>
    <row r="588" customFormat="false" ht="15.75" hidden="false" customHeight="true" outlineLevel="0" collapsed="false">
      <c r="A588" s="23"/>
      <c r="B588" s="23"/>
      <c r="C588" s="23"/>
      <c r="D588" s="23"/>
      <c r="E588" s="23"/>
      <c r="F588" s="23"/>
      <c r="G588" s="23"/>
      <c r="H588" s="23"/>
      <c r="I588" s="23"/>
      <c r="J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row>
    <row r="589" customFormat="false" ht="15.75" hidden="false" customHeight="true" outlineLevel="0" collapsed="false">
      <c r="A589" s="23"/>
      <c r="B589" s="23"/>
      <c r="C589" s="23"/>
      <c r="D589" s="23"/>
      <c r="E589" s="23"/>
      <c r="F589" s="23"/>
      <c r="G589" s="23"/>
      <c r="H589" s="23"/>
      <c r="I589" s="23"/>
      <c r="J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row>
    <row r="590" customFormat="false" ht="15.75" hidden="false" customHeight="true" outlineLevel="0" collapsed="false">
      <c r="A590" s="23"/>
      <c r="B590" s="23"/>
      <c r="C590" s="23"/>
      <c r="D590" s="23"/>
      <c r="E590" s="23"/>
      <c r="F590" s="23"/>
      <c r="G590" s="23"/>
      <c r="H590" s="23"/>
      <c r="I590" s="23"/>
      <c r="J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row>
    <row r="591" customFormat="false" ht="15.75" hidden="false" customHeight="true" outlineLevel="0" collapsed="false">
      <c r="A591" s="23"/>
      <c r="B591" s="23"/>
      <c r="C591" s="23"/>
      <c r="D591" s="23"/>
      <c r="E591" s="23"/>
      <c r="F591" s="23"/>
      <c r="G591" s="23"/>
      <c r="H591" s="23"/>
      <c r="I591" s="23"/>
      <c r="J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row>
    <row r="592" customFormat="false" ht="15.75" hidden="false" customHeight="true" outlineLevel="0" collapsed="false">
      <c r="A592" s="23"/>
      <c r="B592" s="23"/>
      <c r="C592" s="23"/>
      <c r="D592" s="23"/>
      <c r="E592" s="23"/>
      <c r="F592" s="23"/>
      <c r="G592" s="23"/>
      <c r="H592" s="23"/>
      <c r="I592" s="23"/>
      <c r="J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row>
    <row r="593" customFormat="false" ht="15.75" hidden="false" customHeight="true" outlineLevel="0" collapsed="false">
      <c r="A593" s="23"/>
      <c r="B593" s="23"/>
      <c r="C593" s="23"/>
      <c r="D593" s="23"/>
      <c r="E593" s="23"/>
      <c r="F593" s="23"/>
      <c r="G593" s="23"/>
      <c r="H593" s="23"/>
      <c r="I593" s="23"/>
      <c r="J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row>
    <row r="594" customFormat="false" ht="15.75" hidden="false" customHeight="true" outlineLevel="0" collapsed="false">
      <c r="A594" s="23"/>
      <c r="B594" s="23"/>
      <c r="C594" s="23"/>
      <c r="D594" s="23"/>
      <c r="E594" s="23"/>
      <c r="F594" s="23"/>
      <c r="G594" s="23"/>
      <c r="H594" s="23"/>
      <c r="I594" s="23"/>
      <c r="J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row>
    <row r="595" customFormat="false" ht="15.75" hidden="false" customHeight="true" outlineLevel="0" collapsed="false">
      <c r="A595" s="23"/>
      <c r="B595" s="23"/>
      <c r="C595" s="23"/>
      <c r="D595" s="23"/>
      <c r="E595" s="23"/>
      <c r="F595" s="23"/>
      <c r="G595" s="23"/>
      <c r="H595" s="23"/>
      <c r="I595" s="23"/>
      <c r="J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row>
    <row r="596" customFormat="false" ht="15.75" hidden="false" customHeight="true" outlineLevel="0" collapsed="false">
      <c r="A596" s="23"/>
      <c r="B596" s="23"/>
      <c r="C596" s="23"/>
      <c r="D596" s="23"/>
      <c r="E596" s="23"/>
      <c r="F596" s="23"/>
      <c r="G596" s="23"/>
      <c r="H596" s="23"/>
      <c r="I596" s="23"/>
      <c r="J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row>
    <row r="597" customFormat="false" ht="15.75" hidden="false" customHeight="true" outlineLevel="0" collapsed="false">
      <c r="A597" s="23"/>
      <c r="B597" s="23"/>
      <c r="C597" s="23"/>
      <c r="D597" s="23"/>
      <c r="E597" s="23"/>
      <c r="F597" s="23"/>
      <c r="G597" s="23"/>
      <c r="H597" s="23"/>
      <c r="I597" s="23"/>
      <c r="J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row>
    <row r="598" customFormat="false" ht="15.75" hidden="false" customHeight="true" outlineLevel="0" collapsed="false">
      <c r="A598" s="23"/>
      <c r="B598" s="23"/>
      <c r="C598" s="23"/>
      <c r="D598" s="23"/>
      <c r="E598" s="23"/>
      <c r="F598" s="23"/>
      <c r="G598" s="23"/>
      <c r="H598" s="23"/>
      <c r="I598" s="23"/>
      <c r="J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row>
    <row r="599" customFormat="false" ht="15.75" hidden="false" customHeight="true" outlineLevel="0" collapsed="false">
      <c r="A599" s="23"/>
      <c r="B599" s="23"/>
      <c r="C599" s="23"/>
      <c r="D599" s="23"/>
      <c r="E599" s="23"/>
      <c r="F599" s="23"/>
      <c r="G599" s="23"/>
      <c r="H599" s="23"/>
      <c r="I599" s="23"/>
      <c r="J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row>
    <row r="600" customFormat="false" ht="15.75" hidden="false" customHeight="true" outlineLevel="0" collapsed="false">
      <c r="A600" s="23"/>
      <c r="B600" s="23"/>
      <c r="C600" s="23"/>
      <c r="D600" s="23"/>
      <c r="E600" s="23"/>
      <c r="F600" s="23"/>
      <c r="G600" s="23"/>
      <c r="H600" s="23"/>
      <c r="I600" s="23"/>
      <c r="J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row>
    <row r="601" customFormat="false" ht="15.75" hidden="false" customHeight="true" outlineLevel="0" collapsed="false">
      <c r="A601" s="23"/>
      <c r="B601" s="23"/>
      <c r="C601" s="23"/>
      <c r="D601" s="23"/>
      <c r="E601" s="23"/>
      <c r="F601" s="23"/>
      <c r="G601" s="23"/>
      <c r="H601" s="23"/>
      <c r="I601" s="23"/>
      <c r="J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row>
    <row r="602" customFormat="false" ht="15.75" hidden="false" customHeight="true" outlineLevel="0" collapsed="false">
      <c r="A602" s="23"/>
      <c r="B602" s="23"/>
      <c r="C602" s="23"/>
      <c r="D602" s="23"/>
      <c r="E602" s="23"/>
      <c r="F602" s="23"/>
      <c r="G602" s="23"/>
      <c r="H602" s="23"/>
      <c r="I602" s="23"/>
      <c r="J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row>
    <row r="603" customFormat="false" ht="15.75" hidden="false" customHeight="true" outlineLevel="0" collapsed="false">
      <c r="A603" s="23"/>
      <c r="B603" s="23"/>
      <c r="C603" s="23"/>
      <c r="D603" s="23"/>
      <c r="E603" s="23"/>
      <c r="F603" s="23"/>
      <c r="G603" s="23"/>
      <c r="H603" s="23"/>
      <c r="I603" s="23"/>
      <c r="J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row>
    <row r="604" customFormat="false" ht="15.75" hidden="false" customHeight="true" outlineLevel="0" collapsed="false">
      <c r="A604" s="23"/>
      <c r="B604" s="23"/>
      <c r="C604" s="23"/>
      <c r="D604" s="23"/>
      <c r="E604" s="23"/>
      <c r="F604" s="23"/>
      <c r="G604" s="23"/>
      <c r="H604" s="23"/>
      <c r="I604" s="23"/>
      <c r="J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row>
    <row r="605" customFormat="false" ht="15.75" hidden="false" customHeight="true" outlineLevel="0" collapsed="false">
      <c r="A605" s="23"/>
      <c r="B605" s="23"/>
      <c r="C605" s="23"/>
      <c r="D605" s="23"/>
      <c r="E605" s="23"/>
      <c r="F605" s="23"/>
      <c r="G605" s="23"/>
      <c r="H605" s="23"/>
      <c r="I605" s="23"/>
      <c r="J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row>
    <row r="606" customFormat="false" ht="15.75" hidden="false" customHeight="true" outlineLevel="0" collapsed="false">
      <c r="A606" s="23"/>
      <c r="B606" s="23"/>
      <c r="C606" s="23"/>
      <c r="D606" s="23"/>
      <c r="E606" s="23"/>
      <c r="F606" s="23"/>
      <c r="G606" s="23"/>
      <c r="H606" s="23"/>
      <c r="I606" s="23"/>
      <c r="J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row>
    <row r="607" customFormat="false" ht="15.75" hidden="false" customHeight="true" outlineLevel="0" collapsed="false">
      <c r="A607" s="23"/>
      <c r="B607" s="23"/>
      <c r="C607" s="23"/>
      <c r="D607" s="23"/>
      <c r="E607" s="23"/>
      <c r="F607" s="23"/>
      <c r="G607" s="23"/>
      <c r="H607" s="23"/>
      <c r="I607" s="23"/>
      <c r="J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row>
    <row r="608" customFormat="false" ht="15.75" hidden="false" customHeight="true" outlineLevel="0" collapsed="false">
      <c r="A608" s="23"/>
      <c r="B608" s="23"/>
      <c r="C608" s="23"/>
      <c r="D608" s="23"/>
      <c r="E608" s="23"/>
      <c r="F608" s="23"/>
      <c r="G608" s="23"/>
      <c r="H608" s="23"/>
      <c r="I608" s="23"/>
      <c r="J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row>
    <row r="609" customFormat="false" ht="15.75" hidden="false" customHeight="true" outlineLevel="0" collapsed="false">
      <c r="A609" s="23"/>
      <c r="B609" s="23"/>
      <c r="C609" s="23"/>
      <c r="D609" s="23"/>
      <c r="E609" s="23"/>
      <c r="F609" s="23"/>
      <c r="G609" s="23"/>
      <c r="H609" s="23"/>
      <c r="I609" s="23"/>
      <c r="J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row>
    <row r="610" customFormat="false" ht="15.75" hidden="false" customHeight="true" outlineLevel="0" collapsed="false">
      <c r="A610" s="23"/>
      <c r="B610" s="23"/>
      <c r="C610" s="23"/>
      <c r="D610" s="23"/>
      <c r="E610" s="23"/>
      <c r="F610" s="23"/>
      <c r="G610" s="23"/>
      <c r="H610" s="23"/>
      <c r="I610" s="23"/>
      <c r="J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row>
    <row r="611" customFormat="false" ht="15.75" hidden="false" customHeight="true" outlineLevel="0" collapsed="false">
      <c r="A611" s="23"/>
      <c r="B611" s="23"/>
      <c r="C611" s="23"/>
      <c r="D611" s="23"/>
      <c r="E611" s="23"/>
      <c r="F611" s="23"/>
      <c r="G611" s="23"/>
      <c r="H611" s="23"/>
      <c r="I611" s="23"/>
      <c r="J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row>
    <row r="612" customFormat="false" ht="15.75" hidden="false" customHeight="true" outlineLevel="0" collapsed="false">
      <c r="A612" s="23"/>
      <c r="B612" s="23"/>
      <c r="C612" s="23"/>
      <c r="D612" s="23"/>
      <c r="E612" s="23"/>
      <c r="F612" s="23"/>
      <c r="G612" s="23"/>
      <c r="H612" s="23"/>
      <c r="I612" s="23"/>
      <c r="J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row>
    <row r="613" customFormat="false" ht="15.75" hidden="false" customHeight="true" outlineLevel="0" collapsed="false">
      <c r="A613" s="23"/>
      <c r="B613" s="23"/>
      <c r="C613" s="23"/>
      <c r="D613" s="23"/>
      <c r="E613" s="23"/>
      <c r="F613" s="23"/>
      <c r="G613" s="23"/>
      <c r="H613" s="23"/>
      <c r="I613" s="23"/>
      <c r="J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row>
    <row r="614" customFormat="false" ht="15.75" hidden="false" customHeight="true" outlineLevel="0" collapsed="false">
      <c r="A614" s="23"/>
      <c r="B614" s="23"/>
      <c r="C614" s="23"/>
      <c r="D614" s="23"/>
      <c r="E614" s="23"/>
      <c r="F614" s="23"/>
      <c r="G614" s="23"/>
      <c r="H614" s="23"/>
      <c r="I614" s="23"/>
      <c r="J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row>
    <row r="615" customFormat="false" ht="15.75" hidden="false" customHeight="true" outlineLevel="0" collapsed="false">
      <c r="A615" s="23"/>
      <c r="B615" s="23"/>
      <c r="C615" s="23"/>
      <c r="D615" s="23"/>
      <c r="E615" s="23"/>
      <c r="F615" s="23"/>
      <c r="G615" s="23"/>
      <c r="H615" s="23"/>
      <c r="I615" s="23"/>
      <c r="J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row>
    <row r="616" customFormat="false" ht="15.75" hidden="false" customHeight="true" outlineLevel="0" collapsed="false">
      <c r="A616" s="23"/>
      <c r="B616" s="23"/>
      <c r="C616" s="23"/>
      <c r="D616" s="23"/>
      <c r="E616" s="23"/>
      <c r="F616" s="23"/>
      <c r="G616" s="23"/>
      <c r="H616" s="23"/>
      <c r="I616" s="23"/>
      <c r="J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row>
    <row r="617" customFormat="false" ht="15.75" hidden="false" customHeight="true" outlineLevel="0" collapsed="false">
      <c r="A617" s="23"/>
      <c r="B617" s="23"/>
      <c r="C617" s="23"/>
      <c r="D617" s="23"/>
      <c r="E617" s="23"/>
      <c r="F617" s="23"/>
      <c r="G617" s="23"/>
      <c r="H617" s="23"/>
      <c r="I617" s="23"/>
      <c r="J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row>
    <row r="618" customFormat="false" ht="15.75" hidden="false" customHeight="true" outlineLevel="0" collapsed="false">
      <c r="A618" s="23"/>
      <c r="B618" s="23"/>
      <c r="C618" s="23"/>
      <c r="D618" s="23"/>
      <c r="E618" s="23"/>
      <c r="F618" s="23"/>
      <c r="G618" s="23"/>
      <c r="H618" s="23"/>
      <c r="I618" s="23"/>
      <c r="J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row>
    <row r="619" customFormat="false" ht="15.75" hidden="false" customHeight="true" outlineLevel="0" collapsed="false">
      <c r="A619" s="23"/>
      <c r="B619" s="23"/>
      <c r="C619" s="23"/>
      <c r="D619" s="23"/>
      <c r="E619" s="23"/>
      <c r="F619" s="23"/>
      <c r="G619" s="23"/>
      <c r="H619" s="23"/>
      <c r="I619" s="23"/>
      <c r="J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row>
    <row r="620" customFormat="false" ht="15.75" hidden="false" customHeight="true" outlineLevel="0" collapsed="false">
      <c r="A620" s="23"/>
      <c r="B620" s="23"/>
      <c r="C620" s="23"/>
      <c r="D620" s="23"/>
      <c r="E620" s="23"/>
      <c r="F620" s="23"/>
      <c r="G620" s="23"/>
      <c r="H620" s="23"/>
      <c r="I620" s="23"/>
      <c r="J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row>
    <row r="621" customFormat="false" ht="15.75" hidden="false" customHeight="true" outlineLevel="0" collapsed="false">
      <c r="A621" s="23"/>
      <c r="B621" s="23"/>
      <c r="C621" s="23"/>
      <c r="D621" s="23"/>
      <c r="E621" s="23"/>
      <c r="F621" s="23"/>
      <c r="G621" s="23"/>
      <c r="H621" s="23"/>
      <c r="I621" s="23"/>
      <c r="J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row>
    <row r="622" customFormat="false" ht="15.75" hidden="false" customHeight="true" outlineLevel="0" collapsed="false">
      <c r="A622" s="23"/>
      <c r="B622" s="23"/>
      <c r="C622" s="23"/>
      <c r="D622" s="23"/>
      <c r="E622" s="23"/>
      <c r="F622" s="23"/>
      <c r="G622" s="23"/>
      <c r="H622" s="23"/>
      <c r="I622" s="23"/>
      <c r="J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row>
    <row r="623" customFormat="false" ht="15.75" hidden="false" customHeight="true" outlineLevel="0" collapsed="false">
      <c r="A623" s="23"/>
      <c r="B623" s="23"/>
      <c r="C623" s="23"/>
      <c r="D623" s="23"/>
      <c r="E623" s="23"/>
      <c r="F623" s="23"/>
      <c r="G623" s="23"/>
      <c r="H623" s="23"/>
      <c r="I623" s="23"/>
      <c r="J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row>
    <row r="624" customFormat="false" ht="15.75" hidden="false" customHeight="true" outlineLevel="0" collapsed="false">
      <c r="A624" s="23"/>
      <c r="B624" s="23"/>
      <c r="C624" s="23"/>
      <c r="D624" s="23"/>
      <c r="E624" s="23"/>
      <c r="F624" s="23"/>
      <c r="G624" s="23"/>
      <c r="H624" s="23"/>
      <c r="I624" s="23"/>
      <c r="J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row>
    <row r="625" customFormat="false" ht="15.75" hidden="false" customHeight="true" outlineLevel="0" collapsed="false">
      <c r="A625" s="23"/>
      <c r="B625" s="23"/>
      <c r="C625" s="23"/>
      <c r="D625" s="23"/>
      <c r="E625" s="23"/>
      <c r="F625" s="23"/>
      <c r="G625" s="23"/>
      <c r="H625" s="23"/>
      <c r="I625" s="23"/>
      <c r="J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row>
    <row r="626" customFormat="false" ht="15.75" hidden="false" customHeight="true" outlineLevel="0" collapsed="false">
      <c r="A626" s="23"/>
      <c r="B626" s="23"/>
      <c r="C626" s="23"/>
      <c r="D626" s="23"/>
      <c r="E626" s="23"/>
      <c r="F626" s="23"/>
      <c r="G626" s="23"/>
      <c r="H626" s="23"/>
      <c r="I626" s="23"/>
      <c r="J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row>
    <row r="627" customFormat="false" ht="15.75" hidden="false" customHeight="true" outlineLevel="0" collapsed="false">
      <c r="A627" s="23"/>
      <c r="B627" s="23"/>
      <c r="C627" s="23"/>
      <c r="D627" s="23"/>
      <c r="E627" s="23"/>
      <c r="F627" s="23"/>
      <c r="G627" s="23"/>
      <c r="H627" s="23"/>
      <c r="I627" s="23"/>
      <c r="J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row>
    <row r="628" customFormat="false" ht="15.75" hidden="false" customHeight="true" outlineLevel="0" collapsed="false">
      <c r="A628" s="23"/>
      <c r="B628" s="23"/>
      <c r="C628" s="23"/>
      <c r="D628" s="23"/>
      <c r="E628" s="23"/>
      <c r="F628" s="23"/>
      <c r="G628" s="23"/>
      <c r="H628" s="23"/>
      <c r="I628" s="23"/>
      <c r="J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row>
    <row r="629" customFormat="false" ht="15.75" hidden="false" customHeight="true" outlineLevel="0" collapsed="false">
      <c r="A629" s="23"/>
      <c r="B629" s="23"/>
      <c r="C629" s="23"/>
      <c r="D629" s="23"/>
      <c r="E629" s="23"/>
      <c r="F629" s="23"/>
      <c r="G629" s="23"/>
      <c r="H629" s="23"/>
      <c r="I629" s="23"/>
      <c r="J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row>
    <row r="630" customFormat="false" ht="15.75" hidden="false" customHeight="true" outlineLevel="0" collapsed="false">
      <c r="A630" s="23"/>
      <c r="B630" s="23"/>
      <c r="C630" s="23"/>
      <c r="D630" s="23"/>
      <c r="E630" s="23"/>
      <c r="F630" s="23"/>
      <c r="G630" s="23"/>
      <c r="H630" s="23"/>
      <c r="I630" s="23"/>
      <c r="J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row>
    <row r="631" customFormat="false" ht="15.75" hidden="false" customHeight="true" outlineLevel="0" collapsed="false">
      <c r="A631" s="23"/>
      <c r="B631" s="23"/>
      <c r="C631" s="23"/>
      <c r="D631" s="23"/>
      <c r="E631" s="23"/>
      <c r="F631" s="23"/>
      <c r="G631" s="23"/>
      <c r="H631" s="23"/>
      <c r="I631" s="23"/>
      <c r="J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row>
    <row r="632" customFormat="false" ht="15.75" hidden="false" customHeight="true" outlineLevel="0" collapsed="false">
      <c r="A632" s="23"/>
      <c r="B632" s="23"/>
      <c r="C632" s="23"/>
      <c r="D632" s="23"/>
      <c r="E632" s="23"/>
      <c r="F632" s="23"/>
      <c r="G632" s="23"/>
      <c r="H632" s="23"/>
      <c r="I632" s="23"/>
      <c r="J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row>
    <row r="633" customFormat="false" ht="15.75" hidden="false" customHeight="true" outlineLevel="0" collapsed="false">
      <c r="A633" s="23"/>
      <c r="B633" s="23"/>
      <c r="C633" s="23"/>
      <c r="D633" s="23"/>
      <c r="E633" s="23"/>
      <c r="F633" s="23"/>
      <c r="G633" s="23"/>
      <c r="H633" s="23"/>
      <c r="I633" s="23"/>
      <c r="J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row>
    <row r="634" customFormat="false" ht="15.75" hidden="false" customHeight="true" outlineLevel="0" collapsed="false">
      <c r="A634" s="23"/>
      <c r="B634" s="23"/>
      <c r="C634" s="23"/>
      <c r="D634" s="23"/>
      <c r="E634" s="23"/>
      <c r="F634" s="23"/>
      <c r="G634" s="23"/>
      <c r="H634" s="23"/>
      <c r="I634" s="23"/>
      <c r="J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row>
    <row r="635" customFormat="false" ht="15.75" hidden="false" customHeight="true" outlineLevel="0" collapsed="false">
      <c r="A635" s="23"/>
      <c r="B635" s="23"/>
      <c r="C635" s="23"/>
      <c r="D635" s="23"/>
      <c r="E635" s="23"/>
      <c r="F635" s="23"/>
      <c r="G635" s="23"/>
      <c r="H635" s="23"/>
      <c r="I635" s="23"/>
      <c r="J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row>
    <row r="636" customFormat="false" ht="15.75" hidden="false" customHeight="true" outlineLevel="0" collapsed="false">
      <c r="A636" s="23"/>
      <c r="B636" s="23"/>
      <c r="C636" s="23"/>
      <c r="D636" s="23"/>
      <c r="E636" s="23"/>
      <c r="F636" s="23"/>
      <c r="G636" s="23"/>
      <c r="H636" s="23"/>
      <c r="I636" s="23"/>
      <c r="J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row>
    <row r="637" customFormat="false" ht="15.75" hidden="false" customHeight="true" outlineLevel="0" collapsed="false">
      <c r="A637" s="23"/>
      <c r="B637" s="23"/>
      <c r="C637" s="23"/>
      <c r="D637" s="23"/>
      <c r="E637" s="23"/>
      <c r="F637" s="23"/>
      <c r="G637" s="23"/>
      <c r="H637" s="23"/>
      <c r="I637" s="23"/>
      <c r="J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row>
    <row r="638" customFormat="false" ht="15.75" hidden="false" customHeight="true" outlineLevel="0" collapsed="false">
      <c r="A638" s="23"/>
      <c r="B638" s="23"/>
      <c r="C638" s="23"/>
      <c r="D638" s="23"/>
      <c r="E638" s="23"/>
      <c r="F638" s="23"/>
      <c r="G638" s="23"/>
      <c r="H638" s="23"/>
      <c r="I638" s="23"/>
      <c r="J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row>
    <row r="639" customFormat="false" ht="15.75" hidden="false" customHeight="true" outlineLevel="0" collapsed="false">
      <c r="A639" s="23"/>
      <c r="B639" s="23"/>
      <c r="C639" s="23"/>
      <c r="D639" s="23"/>
      <c r="E639" s="23"/>
      <c r="F639" s="23"/>
      <c r="G639" s="23"/>
      <c r="H639" s="23"/>
      <c r="I639" s="23"/>
      <c r="J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row>
    <row r="640" customFormat="false" ht="15.75" hidden="false" customHeight="true" outlineLevel="0" collapsed="false">
      <c r="A640" s="23"/>
      <c r="B640" s="23"/>
      <c r="C640" s="23"/>
      <c r="D640" s="23"/>
      <c r="E640" s="23"/>
      <c r="F640" s="23"/>
      <c r="G640" s="23"/>
      <c r="H640" s="23"/>
      <c r="I640" s="23"/>
      <c r="J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row>
    <row r="641" customFormat="false" ht="15.75" hidden="false" customHeight="true" outlineLevel="0" collapsed="false">
      <c r="A641" s="23"/>
      <c r="B641" s="23"/>
      <c r="C641" s="23"/>
      <c r="D641" s="23"/>
      <c r="E641" s="23"/>
      <c r="F641" s="23"/>
      <c r="G641" s="23"/>
      <c r="H641" s="23"/>
      <c r="I641" s="23"/>
      <c r="J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row>
    <row r="642" customFormat="false" ht="15.75" hidden="false" customHeight="true" outlineLevel="0" collapsed="false">
      <c r="A642" s="23"/>
      <c r="B642" s="23"/>
      <c r="C642" s="23"/>
      <c r="D642" s="23"/>
      <c r="E642" s="23"/>
      <c r="F642" s="23"/>
      <c r="G642" s="23"/>
      <c r="H642" s="23"/>
      <c r="I642" s="23"/>
      <c r="J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row>
    <row r="643" customFormat="false" ht="15.75" hidden="false" customHeight="true" outlineLevel="0" collapsed="false">
      <c r="A643" s="23"/>
      <c r="B643" s="23"/>
      <c r="C643" s="23"/>
      <c r="D643" s="23"/>
      <c r="E643" s="23"/>
      <c r="F643" s="23"/>
      <c r="G643" s="23"/>
      <c r="H643" s="23"/>
      <c r="I643" s="23"/>
      <c r="J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row>
    <row r="644" customFormat="false" ht="15.75" hidden="false" customHeight="true" outlineLevel="0" collapsed="false">
      <c r="A644" s="23"/>
      <c r="B644" s="23"/>
      <c r="C644" s="23"/>
      <c r="D644" s="23"/>
      <c r="E644" s="23"/>
      <c r="F644" s="23"/>
      <c r="G644" s="23"/>
      <c r="H644" s="23"/>
      <c r="I644" s="23"/>
      <c r="J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row>
    <row r="645" customFormat="false" ht="15.75" hidden="false" customHeight="true" outlineLevel="0" collapsed="false">
      <c r="A645" s="23"/>
      <c r="B645" s="23"/>
      <c r="C645" s="23"/>
      <c r="D645" s="23"/>
      <c r="E645" s="23"/>
      <c r="F645" s="23"/>
      <c r="G645" s="23"/>
      <c r="H645" s="23"/>
      <c r="I645" s="23"/>
      <c r="J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row>
    <row r="646" customFormat="false" ht="15.75" hidden="false" customHeight="true" outlineLevel="0" collapsed="false">
      <c r="A646" s="23"/>
      <c r="B646" s="23"/>
      <c r="C646" s="23"/>
      <c r="D646" s="23"/>
      <c r="E646" s="23"/>
      <c r="F646" s="23"/>
      <c r="G646" s="23"/>
      <c r="H646" s="23"/>
      <c r="I646" s="23"/>
      <c r="J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row>
    <row r="647" customFormat="false" ht="15.75" hidden="false" customHeight="true" outlineLevel="0" collapsed="false">
      <c r="A647" s="23"/>
      <c r="B647" s="23"/>
      <c r="C647" s="23"/>
      <c r="D647" s="23"/>
      <c r="E647" s="23"/>
      <c r="F647" s="23"/>
      <c r="G647" s="23"/>
      <c r="H647" s="23"/>
      <c r="I647" s="23"/>
      <c r="J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row>
    <row r="648" customFormat="false" ht="15.75" hidden="false" customHeight="true" outlineLevel="0" collapsed="false">
      <c r="A648" s="23"/>
      <c r="B648" s="23"/>
      <c r="C648" s="23"/>
      <c r="D648" s="23"/>
      <c r="E648" s="23"/>
      <c r="F648" s="23"/>
      <c r="G648" s="23"/>
      <c r="H648" s="23"/>
      <c r="I648" s="23"/>
      <c r="J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row>
    <row r="649" customFormat="false" ht="15.75" hidden="false" customHeight="true" outlineLevel="0" collapsed="false">
      <c r="A649" s="23"/>
      <c r="B649" s="23"/>
      <c r="C649" s="23"/>
      <c r="D649" s="23"/>
      <c r="E649" s="23"/>
      <c r="F649" s="23"/>
      <c r="G649" s="23"/>
      <c r="H649" s="23"/>
      <c r="I649" s="23"/>
      <c r="J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row>
    <row r="650" customFormat="false" ht="15.75" hidden="false" customHeight="true" outlineLevel="0" collapsed="false">
      <c r="A650" s="23"/>
      <c r="B650" s="23"/>
      <c r="C650" s="23"/>
      <c r="D650" s="23"/>
      <c r="E650" s="23"/>
      <c r="F650" s="23"/>
      <c r="G650" s="23"/>
      <c r="H650" s="23"/>
      <c r="I650" s="23"/>
      <c r="J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row>
    <row r="651" customFormat="false" ht="15.75" hidden="false" customHeight="true" outlineLevel="0" collapsed="false">
      <c r="A651" s="23"/>
      <c r="B651" s="23"/>
      <c r="C651" s="23"/>
      <c r="D651" s="23"/>
      <c r="E651" s="23"/>
      <c r="F651" s="23"/>
      <c r="G651" s="23"/>
      <c r="H651" s="23"/>
      <c r="I651" s="23"/>
      <c r="J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row>
    <row r="652" customFormat="false" ht="15.75" hidden="false" customHeight="true" outlineLevel="0" collapsed="false">
      <c r="A652" s="23"/>
      <c r="B652" s="23"/>
      <c r="C652" s="23"/>
      <c r="D652" s="23"/>
      <c r="E652" s="23"/>
      <c r="F652" s="23"/>
      <c r="G652" s="23"/>
      <c r="H652" s="23"/>
      <c r="I652" s="23"/>
      <c r="J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row>
    <row r="653" customFormat="false" ht="15.75" hidden="false" customHeight="true" outlineLevel="0" collapsed="false">
      <c r="A653" s="23"/>
      <c r="B653" s="23"/>
      <c r="C653" s="23"/>
      <c r="D653" s="23"/>
      <c r="E653" s="23"/>
      <c r="F653" s="23"/>
      <c r="G653" s="23"/>
      <c r="H653" s="23"/>
      <c r="I653" s="23"/>
      <c r="J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row>
    <row r="654" customFormat="false" ht="15.75" hidden="false" customHeight="true" outlineLevel="0" collapsed="false">
      <c r="A654" s="23"/>
      <c r="B654" s="23"/>
      <c r="C654" s="23"/>
      <c r="D654" s="23"/>
      <c r="E654" s="23"/>
      <c r="F654" s="23"/>
      <c r="G654" s="23"/>
      <c r="H654" s="23"/>
      <c r="I654" s="23"/>
      <c r="J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row>
    <row r="655" customFormat="false" ht="15.75" hidden="false" customHeight="true" outlineLevel="0" collapsed="false">
      <c r="A655" s="23"/>
      <c r="B655" s="23"/>
      <c r="C655" s="23"/>
      <c r="D655" s="23"/>
      <c r="E655" s="23"/>
      <c r="F655" s="23"/>
      <c r="G655" s="23"/>
      <c r="H655" s="23"/>
      <c r="I655" s="23"/>
      <c r="J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row>
    <row r="656" customFormat="false" ht="15.75" hidden="false" customHeight="true" outlineLevel="0" collapsed="false">
      <c r="A656" s="23"/>
      <c r="B656" s="23"/>
      <c r="C656" s="23"/>
      <c r="D656" s="23"/>
      <c r="E656" s="23"/>
      <c r="F656" s="23"/>
      <c r="G656" s="23"/>
      <c r="H656" s="23"/>
      <c r="I656" s="23"/>
      <c r="J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row>
    <row r="657" customFormat="false" ht="15.75" hidden="false" customHeight="true" outlineLevel="0" collapsed="false">
      <c r="A657" s="23"/>
      <c r="B657" s="23"/>
      <c r="C657" s="23"/>
      <c r="D657" s="23"/>
      <c r="E657" s="23"/>
      <c r="F657" s="23"/>
      <c r="G657" s="23"/>
      <c r="H657" s="23"/>
      <c r="I657" s="23"/>
      <c r="J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row>
    <row r="658" customFormat="false" ht="15.75" hidden="false" customHeight="true" outlineLevel="0" collapsed="false">
      <c r="A658" s="23"/>
      <c r="B658" s="23"/>
      <c r="C658" s="23"/>
      <c r="D658" s="23"/>
      <c r="E658" s="23"/>
      <c r="F658" s="23"/>
      <c r="G658" s="23"/>
      <c r="H658" s="23"/>
      <c r="I658" s="23"/>
      <c r="J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row>
    <row r="659" customFormat="false" ht="15.75" hidden="false" customHeight="true" outlineLevel="0" collapsed="false">
      <c r="A659" s="23"/>
      <c r="B659" s="23"/>
      <c r="C659" s="23"/>
      <c r="D659" s="23"/>
      <c r="E659" s="23"/>
      <c r="F659" s="23"/>
      <c r="G659" s="23"/>
      <c r="H659" s="23"/>
      <c r="I659" s="23"/>
      <c r="J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row>
    <row r="660" customFormat="false" ht="15.75" hidden="false" customHeight="true" outlineLevel="0" collapsed="false">
      <c r="A660" s="23"/>
      <c r="B660" s="23"/>
      <c r="C660" s="23"/>
      <c r="D660" s="23"/>
      <c r="E660" s="23"/>
      <c r="F660" s="23"/>
      <c r="G660" s="23"/>
      <c r="H660" s="23"/>
      <c r="I660" s="23"/>
      <c r="J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row>
    <row r="661" customFormat="false" ht="15.75" hidden="false" customHeight="true" outlineLevel="0" collapsed="false">
      <c r="A661" s="23"/>
      <c r="B661" s="23"/>
      <c r="C661" s="23"/>
      <c r="D661" s="23"/>
      <c r="E661" s="23"/>
      <c r="F661" s="23"/>
      <c r="G661" s="23"/>
      <c r="H661" s="23"/>
      <c r="I661" s="23"/>
      <c r="J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row>
    <row r="662" customFormat="false" ht="15.75" hidden="false" customHeight="true" outlineLevel="0" collapsed="false">
      <c r="A662" s="23"/>
      <c r="B662" s="23"/>
      <c r="C662" s="23"/>
      <c r="D662" s="23"/>
      <c r="E662" s="23"/>
      <c r="F662" s="23"/>
      <c r="G662" s="23"/>
      <c r="H662" s="23"/>
      <c r="I662" s="23"/>
      <c r="J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row>
    <row r="663" customFormat="false" ht="15.75" hidden="false" customHeight="true" outlineLevel="0" collapsed="false">
      <c r="A663" s="23"/>
      <c r="B663" s="23"/>
      <c r="C663" s="23"/>
      <c r="D663" s="23"/>
      <c r="E663" s="23"/>
      <c r="F663" s="23"/>
      <c r="G663" s="23"/>
      <c r="H663" s="23"/>
      <c r="I663" s="23"/>
      <c r="J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row>
    <row r="664" customFormat="false" ht="15.75" hidden="false" customHeight="true" outlineLevel="0" collapsed="false">
      <c r="A664" s="23"/>
      <c r="B664" s="23"/>
      <c r="C664" s="23"/>
      <c r="D664" s="23"/>
      <c r="E664" s="23"/>
      <c r="F664" s="23"/>
      <c r="G664" s="23"/>
      <c r="H664" s="23"/>
      <c r="I664" s="23"/>
      <c r="J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row>
    <row r="665" customFormat="false" ht="15.75" hidden="false" customHeight="true" outlineLevel="0" collapsed="false">
      <c r="A665" s="23"/>
      <c r="B665" s="23"/>
      <c r="C665" s="23"/>
      <c r="D665" s="23"/>
      <c r="E665" s="23"/>
      <c r="F665" s="23"/>
      <c r="G665" s="23"/>
      <c r="H665" s="23"/>
      <c r="I665" s="23"/>
      <c r="J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row>
    <row r="666" customFormat="false" ht="15.75" hidden="false" customHeight="true" outlineLevel="0" collapsed="false">
      <c r="A666" s="23"/>
      <c r="B666" s="23"/>
      <c r="C666" s="23"/>
      <c r="D666" s="23"/>
      <c r="E666" s="23"/>
      <c r="F666" s="23"/>
      <c r="G666" s="23"/>
      <c r="H666" s="23"/>
      <c r="I666" s="23"/>
      <c r="J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row>
    <row r="667" customFormat="false" ht="15.75" hidden="false" customHeight="true" outlineLevel="0" collapsed="false">
      <c r="A667" s="23"/>
      <c r="B667" s="23"/>
      <c r="C667" s="23"/>
      <c r="D667" s="23"/>
      <c r="E667" s="23"/>
      <c r="F667" s="23"/>
      <c r="G667" s="23"/>
      <c r="H667" s="23"/>
      <c r="I667" s="23"/>
      <c r="J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row>
    <row r="668" customFormat="false" ht="15.75" hidden="false" customHeight="true" outlineLevel="0" collapsed="false">
      <c r="A668" s="23"/>
      <c r="B668" s="23"/>
      <c r="C668" s="23"/>
      <c r="D668" s="23"/>
      <c r="E668" s="23"/>
      <c r="F668" s="23"/>
      <c r="G668" s="23"/>
      <c r="H668" s="23"/>
      <c r="I668" s="23"/>
      <c r="J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row>
    <row r="669" customFormat="false" ht="15.75" hidden="false" customHeight="true" outlineLevel="0" collapsed="false">
      <c r="A669" s="23"/>
      <c r="B669" s="23"/>
      <c r="C669" s="23"/>
      <c r="D669" s="23"/>
      <c r="E669" s="23"/>
      <c r="F669" s="23"/>
      <c r="G669" s="23"/>
      <c r="H669" s="23"/>
      <c r="I669" s="23"/>
      <c r="J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row>
    <row r="670" customFormat="false" ht="15.75" hidden="false" customHeight="true" outlineLevel="0" collapsed="false">
      <c r="A670" s="23"/>
      <c r="B670" s="23"/>
      <c r="C670" s="23"/>
      <c r="D670" s="23"/>
      <c r="E670" s="23"/>
      <c r="F670" s="23"/>
      <c r="G670" s="23"/>
      <c r="H670" s="23"/>
      <c r="I670" s="23"/>
      <c r="J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row>
    <row r="671" customFormat="false" ht="15.75" hidden="false" customHeight="true" outlineLevel="0" collapsed="false">
      <c r="A671" s="23"/>
      <c r="B671" s="23"/>
      <c r="C671" s="23"/>
      <c r="D671" s="23"/>
      <c r="E671" s="23"/>
      <c r="F671" s="23"/>
      <c r="G671" s="23"/>
      <c r="H671" s="23"/>
      <c r="I671" s="23"/>
      <c r="J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row>
    <row r="672" customFormat="false" ht="15.75" hidden="false" customHeight="true" outlineLevel="0" collapsed="false">
      <c r="A672" s="23"/>
      <c r="B672" s="23"/>
      <c r="C672" s="23"/>
      <c r="D672" s="23"/>
      <c r="E672" s="23"/>
      <c r="F672" s="23"/>
      <c r="G672" s="23"/>
      <c r="H672" s="23"/>
      <c r="I672" s="23"/>
      <c r="J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row>
    <row r="673" customFormat="false" ht="15.75" hidden="false" customHeight="true" outlineLevel="0" collapsed="false">
      <c r="A673" s="23"/>
      <c r="B673" s="23"/>
      <c r="C673" s="23"/>
      <c r="D673" s="23"/>
      <c r="E673" s="23"/>
      <c r="F673" s="23"/>
      <c r="G673" s="23"/>
      <c r="H673" s="23"/>
      <c r="I673" s="23"/>
      <c r="J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row>
    <row r="674" customFormat="false" ht="15.75" hidden="false" customHeight="true" outlineLevel="0" collapsed="false">
      <c r="A674" s="23"/>
      <c r="B674" s="23"/>
      <c r="C674" s="23"/>
      <c r="D674" s="23"/>
      <c r="E674" s="23"/>
      <c r="F674" s="23"/>
      <c r="G674" s="23"/>
      <c r="H674" s="23"/>
      <c r="I674" s="23"/>
      <c r="J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row>
    <row r="675" customFormat="false" ht="15.75" hidden="false" customHeight="true" outlineLevel="0" collapsed="false">
      <c r="A675" s="23"/>
      <c r="B675" s="23"/>
      <c r="C675" s="23"/>
      <c r="D675" s="23"/>
      <c r="E675" s="23"/>
      <c r="F675" s="23"/>
      <c r="G675" s="23"/>
      <c r="H675" s="23"/>
      <c r="I675" s="23"/>
      <c r="J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row>
    <row r="676" customFormat="false" ht="15.75" hidden="false" customHeight="true" outlineLevel="0" collapsed="false">
      <c r="A676" s="23"/>
      <c r="B676" s="23"/>
      <c r="C676" s="23"/>
      <c r="D676" s="23"/>
      <c r="E676" s="23"/>
      <c r="F676" s="23"/>
      <c r="G676" s="23"/>
      <c r="H676" s="23"/>
      <c r="I676" s="23"/>
      <c r="J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row>
    <row r="677" customFormat="false" ht="15.75" hidden="false" customHeight="true" outlineLevel="0" collapsed="false">
      <c r="A677" s="23"/>
      <c r="B677" s="23"/>
      <c r="C677" s="23"/>
      <c r="D677" s="23"/>
      <c r="E677" s="23"/>
      <c r="F677" s="23"/>
      <c r="G677" s="23"/>
      <c r="H677" s="23"/>
      <c r="I677" s="23"/>
      <c r="J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row>
    <row r="678" customFormat="false" ht="15.75" hidden="false" customHeight="true" outlineLevel="0" collapsed="false">
      <c r="A678" s="23"/>
      <c r="B678" s="23"/>
      <c r="C678" s="23"/>
      <c r="D678" s="23"/>
      <c r="E678" s="23"/>
      <c r="F678" s="23"/>
      <c r="G678" s="23"/>
      <c r="H678" s="23"/>
      <c r="I678" s="23"/>
      <c r="J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row>
    <row r="679" customFormat="false" ht="15.75" hidden="false" customHeight="true" outlineLevel="0" collapsed="false">
      <c r="A679" s="23"/>
      <c r="B679" s="23"/>
      <c r="C679" s="23"/>
      <c r="D679" s="23"/>
      <c r="E679" s="23"/>
      <c r="F679" s="23"/>
      <c r="G679" s="23"/>
      <c r="H679" s="23"/>
      <c r="I679" s="23"/>
      <c r="J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row>
    <row r="680" customFormat="false" ht="15.75" hidden="false" customHeight="true" outlineLevel="0" collapsed="false">
      <c r="A680" s="23"/>
      <c r="B680" s="23"/>
      <c r="C680" s="23"/>
      <c r="D680" s="23"/>
      <c r="E680" s="23"/>
      <c r="F680" s="23"/>
      <c r="G680" s="23"/>
      <c r="H680" s="23"/>
      <c r="I680" s="23"/>
      <c r="J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row>
    <row r="681" customFormat="false" ht="15.75" hidden="false" customHeight="true" outlineLevel="0" collapsed="false">
      <c r="A681" s="23"/>
      <c r="B681" s="23"/>
      <c r="C681" s="23"/>
      <c r="D681" s="23"/>
      <c r="E681" s="23"/>
      <c r="F681" s="23"/>
      <c r="G681" s="23"/>
      <c r="H681" s="23"/>
      <c r="I681" s="23"/>
      <c r="J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row>
    <row r="682" customFormat="false" ht="15.75" hidden="false" customHeight="true" outlineLevel="0" collapsed="false">
      <c r="A682" s="23"/>
      <c r="B682" s="23"/>
      <c r="C682" s="23"/>
      <c r="D682" s="23"/>
      <c r="E682" s="23"/>
      <c r="F682" s="23"/>
      <c r="G682" s="23"/>
      <c r="H682" s="23"/>
      <c r="I682" s="23"/>
      <c r="J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row>
    <row r="683" customFormat="false" ht="15.75" hidden="false" customHeight="true" outlineLevel="0" collapsed="false">
      <c r="A683" s="23"/>
      <c r="B683" s="23"/>
      <c r="C683" s="23"/>
      <c r="D683" s="23"/>
      <c r="E683" s="23"/>
      <c r="F683" s="23"/>
      <c r="G683" s="23"/>
      <c r="H683" s="23"/>
      <c r="I683" s="23"/>
      <c r="J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row>
    <row r="684" customFormat="false" ht="15.75" hidden="false" customHeight="true" outlineLevel="0" collapsed="false">
      <c r="A684" s="23"/>
      <c r="B684" s="23"/>
      <c r="C684" s="23"/>
      <c r="D684" s="23"/>
      <c r="E684" s="23"/>
      <c r="F684" s="23"/>
      <c r="G684" s="23"/>
      <c r="H684" s="23"/>
      <c r="I684" s="23"/>
      <c r="J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row>
    <row r="685" customFormat="false" ht="15.75" hidden="false" customHeight="true" outlineLevel="0" collapsed="false">
      <c r="A685" s="23"/>
      <c r="B685" s="23"/>
      <c r="C685" s="23"/>
      <c r="D685" s="23"/>
      <c r="E685" s="23"/>
      <c r="F685" s="23"/>
      <c r="G685" s="23"/>
      <c r="H685" s="23"/>
      <c r="I685" s="23"/>
      <c r="J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row>
    <row r="686" customFormat="false" ht="15.75" hidden="false" customHeight="true" outlineLevel="0" collapsed="false">
      <c r="A686" s="23"/>
      <c r="B686" s="23"/>
      <c r="C686" s="23"/>
      <c r="D686" s="23"/>
      <c r="E686" s="23"/>
      <c r="F686" s="23"/>
      <c r="G686" s="23"/>
      <c r="H686" s="23"/>
      <c r="I686" s="23"/>
      <c r="J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row>
    <row r="687" customFormat="false" ht="15.75" hidden="false" customHeight="true" outlineLevel="0" collapsed="false">
      <c r="A687" s="23"/>
      <c r="B687" s="23"/>
      <c r="C687" s="23"/>
      <c r="D687" s="23"/>
      <c r="E687" s="23"/>
      <c r="F687" s="23"/>
      <c r="G687" s="23"/>
      <c r="H687" s="23"/>
      <c r="I687" s="23"/>
      <c r="J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row>
    <row r="688" customFormat="false" ht="15.75" hidden="false" customHeight="true" outlineLevel="0" collapsed="false">
      <c r="A688" s="23"/>
      <c r="B688" s="23"/>
      <c r="C688" s="23"/>
      <c r="D688" s="23"/>
      <c r="E688" s="23"/>
      <c r="F688" s="23"/>
      <c r="G688" s="23"/>
      <c r="H688" s="23"/>
      <c r="I688" s="23"/>
      <c r="J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row>
    <row r="689" customFormat="false" ht="15.75" hidden="false" customHeight="true" outlineLevel="0" collapsed="false">
      <c r="A689" s="23"/>
      <c r="B689" s="23"/>
      <c r="C689" s="23"/>
      <c r="D689" s="23"/>
      <c r="E689" s="23"/>
      <c r="F689" s="23"/>
      <c r="G689" s="23"/>
      <c r="H689" s="23"/>
      <c r="I689" s="23"/>
      <c r="J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row>
    <row r="690" customFormat="false" ht="15.75" hidden="false" customHeight="true" outlineLevel="0" collapsed="false">
      <c r="A690" s="23"/>
      <c r="B690" s="23"/>
      <c r="C690" s="23"/>
      <c r="D690" s="23"/>
      <c r="E690" s="23"/>
      <c r="F690" s="23"/>
      <c r="G690" s="23"/>
      <c r="H690" s="23"/>
      <c r="I690" s="23"/>
      <c r="J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row>
    <row r="691" customFormat="false" ht="15.75" hidden="false" customHeight="true" outlineLevel="0" collapsed="false">
      <c r="A691" s="23"/>
      <c r="B691" s="23"/>
      <c r="C691" s="23"/>
      <c r="D691" s="23"/>
      <c r="E691" s="23"/>
      <c r="F691" s="23"/>
      <c r="G691" s="23"/>
      <c r="H691" s="23"/>
      <c r="I691" s="23"/>
      <c r="J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row>
    <row r="692" customFormat="false" ht="15.75" hidden="false" customHeight="true" outlineLevel="0" collapsed="false">
      <c r="A692" s="23"/>
      <c r="B692" s="23"/>
      <c r="C692" s="23"/>
      <c r="D692" s="23"/>
      <c r="E692" s="23"/>
      <c r="F692" s="23"/>
      <c r="G692" s="23"/>
      <c r="H692" s="23"/>
      <c r="I692" s="23"/>
      <c r="J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row>
    <row r="693" customFormat="false" ht="15.75" hidden="false" customHeight="true" outlineLevel="0" collapsed="false">
      <c r="A693" s="23"/>
      <c r="B693" s="23"/>
      <c r="C693" s="23"/>
      <c r="D693" s="23"/>
      <c r="E693" s="23"/>
      <c r="F693" s="23"/>
      <c r="G693" s="23"/>
      <c r="H693" s="23"/>
      <c r="I693" s="23"/>
      <c r="J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row>
    <row r="694" customFormat="false" ht="15.75" hidden="false" customHeight="true" outlineLevel="0" collapsed="false">
      <c r="A694" s="23"/>
      <c r="B694" s="23"/>
      <c r="C694" s="23"/>
      <c r="D694" s="23"/>
      <c r="E694" s="23"/>
      <c r="F694" s="23"/>
      <c r="G694" s="23"/>
      <c r="H694" s="23"/>
      <c r="I694" s="23"/>
      <c r="J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row>
    <row r="695" customFormat="false" ht="15.75" hidden="false" customHeight="true" outlineLevel="0" collapsed="false">
      <c r="A695" s="23"/>
      <c r="B695" s="23"/>
      <c r="C695" s="23"/>
      <c r="D695" s="23"/>
      <c r="E695" s="23"/>
      <c r="F695" s="23"/>
      <c r="G695" s="23"/>
      <c r="H695" s="23"/>
      <c r="I695" s="23"/>
      <c r="J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row>
    <row r="696" customFormat="false" ht="15.75" hidden="false" customHeight="true" outlineLevel="0" collapsed="false">
      <c r="A696" s="23"/>
      <c r="B696" s="23"/>
      <c r="C696" s="23"/>
      <c r="D696" s="23"/>
      <c r="E696" s="23"/>
      <c r="F696" s="23"/>
      <c r="G696" s="23"/>
      <c r="H696" s="23"/>
      <c r="I696" s="23"/>
      <c r="J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row>
    <row r="697" customFormat="false" ht="15.75" hidden="false" customHeight="true" outlineLevel="0" collapsed="false">
      <c r="A697" s="23"/>
      <c r="B697" s="23"/>
      <c r="C697" s="23"/>
      <c r="D697" s="23"/>
      <c r="E697" s="23"/>
      <c r="F697" s="23"/>
      <c r="G697" s="23"/>
      <c r="H697" s="23"/>
      <c r="I697" s="23"/>
      <c r="J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row>
    <row r="698" customFormat="false" ht="15.75" hidden="false" customHeight="true" outlineLevel="0" collapsed="false">
      <c r="A698" s="23"/>
      <c r="B698" s="23"/>
      <c r="C698" s="23"/>
      <c r="D698" s="23"/>
      <c r="E698" s="23"/>
      <c r="F698" s="23"/>
      <c r="G698" s="23"/>
      <c r="H698" s="23"/>
      <c r="I698" s="23"/>
      <c r="J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row>
    <row r="699" customFormat="false" ht="15.75" hidden="false" customHeight="true" outlineLevel="0" collapsed="false">
      <c r="A699" s="23"/>
      <c r="B699" s="23"/>
      <c r="C699" s="23"/>
      <c r="D699" s="23"/>
      <c r="E699" s="23"/>
      <c r="F699" s="23"/>
      <c r="G699" s="23"/>
      <c r="H699" s="23"/>
      <c r="I699" s="23"/>
      <c r="J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row>
    <row r="700" customFormat="false" ht="15.75" hidden="false" customHeight="true" outlineLevel="0" collapsed="false">
      <c r="A700" s="23"/>
      <c r="B700" s="23"/>
      <c r="C700" s="23"/>
      <c r="D700" s="23"/>
      <c r="E700" s="23"/>
      <c r="F700" s="23"/>
      <c r="G700" s="23"/>
      <c r="H700" s="23"/>
      <c r="I700" s="23"/>
      <c r="J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row>
    <row r="701" customFormat="false" ht="15.75" hidden="false" customHeight="true" outlineLevel="0" collapsed="false">
      <c r="A701" s="23"/>
      <c r="B701" s="23"/>
      <c r="C701" s="23"/>
      <c r="D701" s="23"/>
      <c r="E701" s="23"/>
      <c r="F701" s="23"/>
      <c r="G701" s="23"/>
      <c r="H701" s="23"/>
      <c r="I701" s="23"/>
      <c r="J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row>
    <row r="702" customFormat="false" ht="15.75" hidden="false" customHeight="true" outlineLevel="0" collapsed="false">
      <c r="A702" s="23"/>
      <c r="B702" s="23"/>
      <c r="C702" s="23"/>
      <c r="D702" s="23"/>
      <c r="E702" s="23"/>
      <c r="F702" s="23"/>
      <c r="G702" s="23"/>
      <c r="H702" s="23"/>
      <c r="I702" s="23"/>
      <c r="J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row>
    <row r="703" customFormat="false" ht="15.75" hidden="false" customHeight="true" outlineLevel="0" collapsed="false">
      <c r="A703" s="23"/>
      <c r="B703" s="23"/>
      <c r="C703" s="23"/>
      <c r="D703" s="23"/>
      <c r="E703" s="23"/>
      <c r="F703" s="23"/>
      <c r="G703" s="23"/>
      <c r="H703" s="23"/>
      <c r="I703" s="23"/>
      <c r="J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row>
    <row r="704" customFormat="false" ht="15.75" hidden="false" customHeight="true" outlineLevel="0" collapsed="false">
      <c r="A704" s="23"/>
      <c r="B704" s="23"/>
      <c r="C704" s="23"/>
      <c r="D704" s="23"/>
      <c r="E704" s="23"/>
      <c r="F704" s="23"/>
      <c r="G704" s="23"/>
      <c r="H704" s="23"/>
      <c r="I704" s="23"/>
      <c r="J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row>
    <row r="705" customFormat="false" ht="15.75" hidden="false" customHeight="true" outlineLevel="0" collapsed="false">
      <c r="A705" s="23"/>
      <c r="B705" s="23"/>
      <c r="C705" s="23"/>
      <c r="D705" s="23"/>
      <c r="E705" s="23"/>
      <c r="F705" s="23"/>
      <c r="G705" s="23"/>
      <c r="H705" s="23"/>
      <c r="I705" s="23"/>
      <c r="J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row>
    <row r="706" customFormat="false" ht="15.75" hidden="false" customHeight="true" outlineLevel="0" collapsed="false">
      <c r="A706" s="23"/>
      <c r="B706" s="23"/>
      <c r="C706" s="23"/>
      <c r="D706" s="23"/>
      <c r="E706" s="23"/>
      <c r="F706" s="23"/>
      <c r="G706" s="23"/>
      <c r="H706" s="23"/>
      <c r="I706" s="23"/>
      <c r="J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row>
    <row r="707" customFormat="false" ht="15.75" hidden="false" customHeight="true" outlineLevel="0" collapsed="false">
      <c r="A707" s="23"/>
      <c r="B707" s="23"/>
      <c r="C707" s="23"/>
      <c r="D707" s="23"/>
      <c r="E707" s="23"/>
      <c r="F707" s="23"/>
      <c r="G707" s="23"/>
      <c r="H707" s="23"/>
      <c r="I707" s="23"/>
      <c r="J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row>
    <row r="708" customFormat="false" ht="15.75" hidden="false" customHeight="true" outlineLevel="0" collapsed="false">
      <c r="A708" s="23"/>
      <c r="B708" s="23"/>
      <c r="C708" s="23"/>
      <c r="D708" s="23"/>
      <c r="E708" s="23"/>
      <c r="F708" s="23"/>
      <c r="G708" s="23"/>
      <c r="H708" s="23"/>
      <c r="I708" s="23"/>
      <c r="J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row>
    <row r="709" customFormat="false" ht="15.75" hidden="false" customHeight="true" outlineLevel="0" collapsed="false">
      <c r="A709" s="23"/>
      <c r="B709" s="23"/>
      <c r="C709" s="23"/>
      <c r="D709" s="23"/>
      <c r="E709" s="23"/>
      <c r="F709" s="23"/>
      <c r="G709" s="23"/>
      <c r="H709" s="23"/>
      <c r="I709" s="23"/>
      <c r="J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row>
    <row r="710" customFormat="false" ht="15.75" hidden="false" customHeight="true" outlineLevel="0" collapsed="false">
      <c r="A710" s="23"/>
      <c r="B710" s="23"/>
      <c r="C710" s="23"/>
      <c r="D710" s="23"/>
      <c r="E710" s="23"/>
      <c r="F710" s="23"/>
      <c r="G710" s="23"/>
      <c r="H710" s="23"/>
      <c r="I710" s="23"/>
      <c r="J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row>
    <row r="711" customFormat="false" ht="15.75" hidden="false" customHeight="true" outlineLevel="0" collapsed="false">
      <c r="A711" s="23"/>
      <c r="B711" s="23"/>
      <c r="C711" s="23"/>
      <c r="D711" s="23"/>
      <c r="E711" s="23"/>
      <c r="F711" s="23"/>
      <c r="G711" s="23"/>
      <c r="H711" s="23"/>
      <c r="I711" s="23"/>
      <c r="J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row>
    <row r="712" customFormat="false" ht="15.75" hidden="false" customHeight="true" outlineLevel="0" collapsed="false">
      <c r="A712" s="23"/>
      <c r="B712" s="23"/>
      <c r="C712" s="23"/>
      <c r="D712" s="23"/>
      <c r="E712" s="23"/>
      <c r="F712" s="23"/>
      <c r="G712" s="23"/>
      <c r="H712" s="23"/>
      <c r="I712" s="23"/>
      <c r="J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row>
    <row r="713" customFormat="false" ht="15.75" hidden="false" customHeight="true" outlineLevel="0" collapsed="false">
      <c r="A713" s="23"/>
      <c r="B713" s="23"/>
      <c r="C713" s="23"/>
      <c r="D713" s="23"/>
      <c r="E713" s="23"/>
      <c r="F713" s="23"/>
      <c r="G713" s="23"/>
      <c r="H713" s="23"/>
      <c r="I713" s="23"/>
      <c r="J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row>
    <row r="714" customFormat="false" ht="15.75" hidden="false" customHeight="true" outlineLevel="0" collapsed="false">
      <c r="A714" s="23"/>
      <c r="B714" s="23"/>
      <c r="C714" s="23"/>
      <c r="D714" s="23"/>
      <c r="E714" s="23"/>
      <c r="F714" s="23"/>
      <c r="G714" s="23"/>
      <c r="H714" s="23"/>
      <c r="I714" s="23"/>
      <c r="J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row>
    <row r="715" customFormat="false" ht="15.75" hidden="false" customHeight="true" outlineLevel="0" collapsed="false">
      <c r="A715" s="23"/>
      <c r="B715" s="23"/>
      <c r="C715" s="23"/>
      <c r="D715" s="23"/>
      <c r="E715" s="23"/>
      <c r="F715" s="23"/>
      <c r="G715" s="23"/>
      <c r="H715" s="23"/>
      <c r="I715" s="23"/>
      <c r="J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row>
    <row r="716" customFormat="false" ht="15.75" hidden="false" customHeight="true" outlineLevel="0" collapsed="false">
      <c r="A716" s="23"/>
      <c r="B716" s="23"/>
      <c r="C716" s="23"/>
      <c r="D716" s="23"/>
      <c r="E716" s="23"/>
      <c r="F716" s="23"/>
      <c r="G716" s="23"/>
      <c r="H716" s="23"/>
      <c r="I716" s="23"/>
      <c r="J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row>
    <row r="717" customFormat="false" ht="15.75" hidden="false" customHeight="true" outlineLevel="0" collapsed="false">
      <c r="A717" s="23"/>
      <c r="B717" s="23"/>
      <c r="C717" s="23"/>
      <c r="D717" s="23"/>
      <c r="E717" s="23"/>
      <c r="F717" s="23"/>
      <c r="G717" s="23"/>
      <c r="H717" s="23"/>
      <c r="I717" s="23"/>
      <c r="J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row>
    <row r="718" customFormat="false" ht="15.75" hidden="false" customHeight="true" outlineLevel="0" collapsed="false">
      <c r="A718" s="23"/>
      <c r="B718" s="23"/>
      <c r="C718" s="23"/>
      <c r="D718" s="23"/>
      <c r="E718" s="23"/>
      <c r="F718" s="23"/>
      <c r="G718" s="23"/>
      <c r="H718" s="23"/>
      <c r="I718" s="23"/>
      <c r="J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row>
    <row r="719" customFormat="false" ht="15.75" hidden="false" customHeight="true" outlineLevel="0" collapsed="false">
      <c r="A719" s="23"/>
      <c r="B719" s="23"/>
      <c r="C719" s="23"/>
      <c r="D719" s="23"/>
      <c r="E719" s="23"/>
      <c r="F719" s="23"/>
      <c r="G719" s="23"/>
      <c r="H719" s="23"/>
      <c r="I719" s="23"/>
      <c r="J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row>
    <row r="720" customFormat="false" ht="15.75" hidden="false" customHeight="true" outlineLevel="0" collapsed="false">
      <c r="A720" s="23"/>
      <c r="B720" s="23"/>
      <c r="C720" s="23"/>
      <c r="D720" s="23"/>
      <c r="E720" s="23"/>
      <c r="F720" s="23"/>
      <c r="G720" s="23"/>
      <c r="H720" s="23"/>
      <c r="I720" s="23"/>
      <c r="J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row>
    <row r="721" customFormat="false" ht="15.75" hidden="false" customHeight="true" outlineLevel="0" collapsed="false">
      <c r="A721" s="23"/>
      <c r="B721" s="23"/>
      <c r="C721" s="23"/>
      <c r="D721" s="23"/>
      <c r="E721" s="23"/>
      <c r="F721" s="23"/>
      <c r="G721" s="23"/>
      <c r="H721" s="23"/>
      <c r="I721" s="23"/>
      <c r="J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row>
    <row r="722" customFormat="false" ht="15.75" hidden="false" customHeight="true" outlineLevel="0" collapsed="false">
      <c r="A722" s="23"/>
      <c r="B722" s="23"/>
      <c r="C722" s="23"/>
      <c r="D722" s="23"/>
      <c r="E722" s="23"/>
      <c r="F722" s="23"/>
      <c r="G722" s="23"/>
      <c r="H722" s="23"/>
      <c r="I722" s="23"/>
      <c r="J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row>
    <row r="723" customFormat="false" ht="15.75" hidden="false" customHeight="true" outlineLevel="0" collapsed="false">
      <c r="A723" s="23"/>
      <c r="B723" s="23"/>
      <c r="C723" s="23"/>
      <c r="D723" s="23"/>
      <c r="E723" s="23"/>
      <c r="F723" s="23"/>
      <c r="G723" s="23"/>
      <c r="H723" s="23"/>
      <c r="I723" s="23"/>
      <c r="J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row>
    <row r="724" customFormat="false" ht="15.75" hidden="false" customHeight="true" outlineLevel="0" collapsed="false">
      <c r="A724" s="23"/>
      <c r="B724" s="23"/>
      <c r="C724" s="23"/>
      <c r="D724" s="23"/>
      <c r="E724" s="23"/>
      <c r="F724" s="23"/>
      <c r="G724" s="23"/>
      <c r="H724" s="23"/>
      <c r="I724" s="23"/>
      <c r="J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row>
    <row r="725" customFormat="false" ht="15.75" hidden="false" customHeight="true" outlineLevel="0" collapsed="false">
      <c r="A725" s="23"/>
      <c r="B725" s="23"/>
      <c r="C725" s="23"/>
      <c r="D725" s="23"/>
      <c r="E725" s="23"/>
      <c r="F725" s="23"/>
      <c r="G725" s="23"/>
      <c r="H725" s="23"/>
      <c r="I725" s="23"/>
      <c r="J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row>
    <row r="726" customFormat="false" ht="15.75" hidden="false" customHeight="true" outlineLevel="0" collapsed="false">
      <c r="A726" s="23"/>
      <c r="B726" s="23"/>
      <c r="C726" s="23"/>
      <c r="D726" s="23"/>
      <c r="E726" s="23"/>
      <c r="F726" s="23"/>
      <c r="G726" s="23"/>
      <c r="H726" s="23"/>
      <c r="I726" s="23"/>
      <c r="J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row>
    <row r="727" customFormat="false" ht="15.75" hidden="false" customHeight="true" outlineLevel="0" collapsed="false">
      <c r="A727" s="23"/>
      <c r="B727" s="23"/>
      <c r="C727" s="23"/>
      <c r="D727" s="23"/>
      <c r="E727" s="23"/>
      <c r="F727" s="23"/>
      <c r="G727" s="23"/>
      <c r="H727" s="23"/>
      <c r="I727" s="23"/>
      <c r="J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row>
    <row r="728" customFormat="false" ht="15.75" hidden="false" customHeight="true" outlineLevel="0" collapsed="false">
      <c r="A728" s="23"/>
      <c r="B728" s="23"/>
      <c r="C728" s="23"/>
      <c r="D728" s="23"/>
      <c r="E728" s="23"/>
      <c r="F728" s="23"/>
      <c r="G728" s="23"/>
      <c r="H728" s="23"/>
      <c r="I728" s="23"/>
      <c r="J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row>
    <row r="729" customFormat="false" ht="15.75" hidden="false" customHeight="true" outlineLevel="0" collapsed="false">
      <c r="A729" s="23"/>
      <c r="B729" s="23"/>
      <c r="C729" s="23"/>
      <c r="D729" s="23"/>
      <c r="E729" s="23"/>
      <c r="F729" s="23"/>
      <c r="G729" s="23"/>
      <c r="H729" s="23"/>
      <c r="I729" s="23"/>
      <c r="J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row>
    <row r="730" customFormat="false" ht="15.75" hidden="false" customHeight="true" outlineLevel="0" collapsed="false">
      <c r="A730" s="23"/>
      <c r="B730" s="23"/>
      <c r="C730" s="23"/>
      <c r="D730" s="23"/>
      <c r="E730" s="23"/>
      <c r="F730" s="23"/>
      <c r="G730" s="23"/>
      <c r="H730" s="23"/>
      <c r="I730" s="23"/>
      <c r="J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row>
    <row r="731" customFormat="false" ht="15.75" hidden="false" customHeight="true" outlineLevel="0" collapsed="false">
      <c r="A731" s="23"/>
      <c r="B731" s="23"/>
      <c r="C731" s="23"/>
      <c r="D731" s="23"/>
      <c r="E731" s="23"/>
      <c r="F731" s="23"/>
      <c r="G731" s="23"/>
      <c r="H731" s="23"/>
      <c r="I731" s="23"/>
      <c r="J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row>
    <row r="732" customFormat="false" ht="15.75" hidden="false" customHeight="true" outlineLevel="0" collapsed="false">
      <c r="A732" s="23"/>
      <c r="B732" s="23"/>
      <c r="C732" s="23"/>
      <c r="D732" s="23"/>
      <c r="E732" s="23"/>
      <c r="F732" s="23"/>
      <c r="G732" s="23"/>
      <c r="H732" s="23"/>
      <c r="I732" s="23"/>
      <c r="J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row>
    <row r="733" customFormat="false" ht="15.75" hidden="false" customHeight="true" outlineLevel="0" collapsed="false">
      <c r="A733" s="23"/>
      <c r="B733" s="23"/>
      <c r="C733" s="23"/>
      <c r="D733" s="23"/>
      <c r="E733" s="23"/>
      <c r="F733" s="23"/>
      <c r="G733" s="23"/>
      <c r="H733" s="23"/>
      <c r="I733" s="23"/>
      <c r="J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row>
    <row r="734" customFormat="false" ht="15.75" hidden="false" customHeight="true" outlineLevel="0" collapsed="false">
      <c r="A734" s="23"/>
      <c r="B734" s="23"/>
      <c r="C734" s="23"/>
      <c r="D734" s="23"/>
      <c r="E734" s="23"/>
      <c r="F734" s="23"/>
      <c r="G734" s="23"/>
      <c r="H734" s="23"/>
      <c r="I734" s="23"/>
      <c r="J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row>
    <row r="735" customFormat="false" ht="15.75" hidden="false" customHeight="true" outlineLevel="0" collapsed="false">
      <c r="A735" s="23"/>
      <c r="B735" s="23"/>
      <c r="C735" s="23"/>
      <c r="D735" s="23"/>
      <c r="E735" s="23"/>
      <c r="F735" s="23"/>
      <c r="G735" s="23"/>
      <c r="H735" s="23"/>
      <c r="I735" s="23"/>
      <c r="J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row>
    <row r="736" customFormat="false" ht="15.75" hidden="false" customHeight="true" outlineLevel="0" collapsed="false">
      <c r="A736" s="23"/>
      <c r="B736" s="23"/>
      <c r="C736" s="23"/>
      <c r="D736" s="23"/>
      <c r="E736" s="23"/>
      <c r="F736" s="23"/>
      <c r="G736" s="23"/>
      <c r="H736" s="23"/>
      <c r="I736" s="23"/>
      <c r="J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row>
    <row r="737" customFormat="false" ht="15.75" hidden="false" customHeight="true" outlineLevel="0" collapsed="false">
      <c r="A737" s="23"/>
      <c r="B737" s="23"/>
      <c r="C737" s="23"/>
      <c r="D737" s="23"/>
      <c r="E737" s="23"/>
      <c r="F737" s="23"/>
      <c r="G737" s="23"/>
      <c r="H737" s="23"/>
      <c r="I737" s="23"/>
      <c r="J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row>
    <row r="738" customFormat="false" ht="15.75" hidden="false" customHeight="true" outlineLevel="0" collapsed="false">
      <c r="A738" s="23"/>
      <c r="B738" s="23"/>
      <c r="C738" s="23"/>
      <c r="D738" s="23"/>
      <c r="E738" s="23"/>
      <c r="F738" s="23"/>
      <c r="G738" s="23"/>
      <c r="H738" s="23"/>
      <c r="I738" s="23"/>
      <c r="J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row>
    <row r="739" customFormat="false" ht="15.75" hidden="false" customHeight="true" outlineLevel="0" collapsed="false">
      <c r="A739" s="23"/>
      <c r="B739" s="23"/>
      <c r="C739" s="23"/>
      <c r="D739" s="23"/>
      <c r="E739" s="23"/>
      <c r="F739" s="23"/>
      <c r="G739" s="23"/>
      <c r="H739" s="23"/>
      <c r="I739" s="23"/>
      <c r="J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row>
    <row r="740" customFormat="false" ht="15.75" hidden="false" customHeight="true" outlineLevel="0" collapsed="false">
      <c r="A740" s="23"/>
      <c r="B740" s="23"/>
      <c r="C740" s="23"/>
      <c r="D740" s="23"/>
      <c r="E740" s="23"/>
      <c r="F740" s="23"/>
      <c r="G740" s="23"/>
      <c r="H740" s="23"/>
      <c r="I740" s="23"/>
      <c r="J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row>
    <row r="741" customFormat="false" ht="15.75" hidden="false" customHeight="true" outlineLevel="0" collapsed="false">
      <c r="A741" s="23"/>
      <c r="B741" s="23"/>
      <c r="C741" s="23"/>
      <c r="D741" s="23"/>
      <c r="E741" s="23"/>
      <c r="F741" s="23"/>
      <c r="G741" s="23"/>
      <c r="H741" s="23"/>
      <c r="I741" s="23"/>
      <c r="J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row>
    <row r="742" customFormat="false" ht="15.75" hidden="false" customHeight="true" outlineLevel="0" collapsed="false">
      <c r="A742" s="23"/>
      <c r="B742" s="23"/>
      <c r="C742" s="23"/>
      <c r="D742" s="23"/>
      <c r="E742" s="23"/>
      <c r="F742" s="23"/>
      <c r="G742" s="23"/>
      <c r="H742" s="23"/>
      <c r="I742" s="23"/>
      <c r="J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row>
    <row r="743" customFormat="false" ht="15.75" hidden="false" customHeight="true" outlineLevel="0" collapsed="false">
      <c r="A743" s="23"/>
      <c r="B743" s="23"/>
      <c r="C743" s="23"/>
      <c r="D743" s="23"/>
      <c r="E743" s="23"/>
      <c r="F743" s="23"/>
      <c r="G743" s="23"/>
      <c r="H743" s="23"/>
      <c r="I743" s="23"/>
      <c r="J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row>
    <row r="744" customFormat="false" ht="15.75" hidden="false" customHeight="true" outlineLevel="0" collapsed="false">
      <c r="A744" s="23"/>
      <c r="B744" s="23"/>
      <c r="C744" s="23"/>
      <c r="D744" s="23"/>
      <c r="E744" s="23"/>
      <c r="F744" s="23"/>
      <c r="G744" s="23"/>
      <c r="H744" s="23"/>
      <c r="I744" s="23"/>
      <c r="J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row>
    <row r="745" customFormat="false" ht="15.75" hidden="false" customHeight="true" outlineLevel="0" collapsed="false">
      <c r="A745" s="23"/>
      <c r="B745" s="23"/>
      <c r="C745" s="23"/>
      <c r="D745" s="23"/>
      <c r="E745" s="23"/>
      <c r="F745" s="23"/>
      <c r="G745" s="23"/>
      <c r="H745" s="23"/>
      <c r="I745" s="23"/>
      <c r="J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row>
    <row r="746" customFormat="false" ht="15.75" hidden="false" customHeight="true" outlineLevel="0" collapsed="false">
      <c r="A746" s="23"/>
      <c r="B746" s="23"/>
      <c r="C746" s="23"/>
      <c r="D746" s="23"/>
      <c r="E746" s="23"/>
      <c r="F746" s="23"/>
      <c r="G746" s="23"/>
      <c r="H746" s="23"/>
      <c r="I746" s="23"/>
      <c r="J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row>
    <row r="747" customFormat="false" ht="15.75" hidden="false" customHeight="true" outlineLevel="0" collapsed="false">
      <c r="A747" s="23"/>
      <c r="B747" s="23"/>
      <c r="C747" s="23"/>
      <c r="D747" s="23"/>
      <c r="E747" s="23"/>
      <c r="F747" s="23"/>
      <c r="G747" s="23"/>
      <c r="H747" s="23"/>
      <c r="I747" s="23"/>
      <c r="J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row>
    <row r="748" customFormat="false" ht="15.75" hidden="false" customHeight="true" outlineLevel="0" collapsed="false">
      <c r="A748" s="23"/>
      <c r="B748" s="23"/>
      <c r="C748" s="23"/>
      <c r="D748" s="23"/>
      <c r="E748" s="23"/>
      <c r="F748" s="23"/>
      <c r="G748" s="23"/>
      <c r="H748" s="23"/>
      <c r="I748" s="23"/>
      <c r="J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row>
    <row r="749" customFormat="false" ht="15.75" hidden="false" customHeight="true" outlineLevel="0" collapsed="false">
      <c r="A749" s="23"/>
      <c r="B749" s="23"/>
      <c r="C749" s="23"/>
      <c r="D749" s="23"/>
      <c r="E749" s="23"/>
      <c r="F749" s="23"/>
      <c r="G749" s="23"/>
      <c r="H749" s="23"/>
      <c r="I749" s="23"/>
      <c r="J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row>
    <row r="750" customFormat="false" ht="15.75" hidden="false" customHeight="true" outlineLevel="0" collapsed="false">
      <c r="A750" s="23"/>
      <c r="B750" s="23"/>
      <c r="C750" s="23"/>
      <c r="D750" s="23"/>
      <c r="E750" s="23"/>
      <c r="F750" s="23"/>
      <c r="G750" s="23"/>
      <c r="H750" s="23"/>
      <c r="I750" s="23"/>
      <c r="J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row>
    <row r="751" customFormat="false" ht="15.75" hidden="false" customHeight="true" outlineLevel="0" collapsed="false">
      <c r="A751" s="23"/>
      <c r="B751" s="23"/>
      <c r="C751" s="23"/>
      <c r="D751" s="23"/>
      <c r="E751" s="23"/>
      <c r="F751" s="23"/>
      <c r="G751" s="23"/>
      <c r="H751" s="23"/>
      <c r="I751" s="23"/>
      <c r="J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row>
    <row r="752" customFormat="false" ht="15.75" hidden="false" customHeight="true" outlineLevel="0" collapsed="false">
      <c r="A752" s="23"/>
      <c r="B752" s="23"/>
      <c r="C752" s="23"/>
      <c r="D752" s="23"/>
      <c r="E752" s="23"/>
      <c r="F752" s="23"/>
      <c r="G752" s="23"/>
      <c r="H752" s="23"/>
      <c r="I752" s="23"/>
      <c r="J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row>
    <row r="753" customFormat="false" ht="15.75" hidden="false" customHeight="true" outlineLevel="0" collapsed="false">
      <c r="A753" s="23"/>
      <c r="B753" s="23"/>
      <c r="C753" s="23"/>
      <c r="D753" s="23"/>
      <c r="E753" s="23"/>
      <c r="F753" s="23"/>
      <c r="G753" s="23"/>
      <c r="H753" s="23"/>
      <c r="I753" s="23"/>
      <c r="J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row>
    <row r="754" customFormat="false" ht="15.75" hidden="false" customHeight="true" outlineLevel="0" collapsed="false">
      <c r="A754" s="23"/>
      <c r="B754" s="23"/>
      <c r="C754" s="23"/>
      <c r="D754" s="23"/>
      <c r="E754" s="23"/>
      <c r="F754" s="23"/>
      <c r="G754" s="23"/>
      <c r="H754" s="23"/>
      <c r="I754" s="23"/>
      <c r="J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row>
    <row r="755" customFormat="false" ht="15.75" hidden="false" customHeight="true" outlineLevel="0" collapsed="false">
      <c r="A755" s="23"/>
      <c r="B755" s="23"/>
      <c r="C755" s="23"/>
      <c r="D755" s="23"/>
      <c r="E755" s="23"/>
      <c r="F755" s="23"/>
      <c r="G755" s="23"/>
      <c r="H755" s="23"/>
      <c r="I755" s="23"/>
      <c r="J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row>
    <row r="756" customFormat="false" ht="15.75" hidden="false" customHeight="true" outlineLevel="0" collapsed="false">
      <c r="A756" s="23"/>
      <c r="B756" s="23"/>
      <c r="C756" s="23"/>
      <c r="D756" s="23"/>
      <c r="E756" s="23"/>
      <c r="F756" s="23"/>
      <c r="G756" s="23"/>
      <c r="H756" s="23"/>
      <c r="I756" s="23"/>
      <c r="J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row>
    <row r="757" customFormat="false" ht="15.75" hidden="false" customHeight="true" outlineLevel="0" collapsed="false">
      <c r="A757" s="23"/>
      <c r="B757" s="23"/>
      <c r="C757" s="23"/>
      <c r="D757" s="23"/>
      <c r="E757" s="23"/>
      <c r="F757" s="23"/>
      <c r="G757" s="23"/>
      <c r="H757" s="23"/>
      <c r="I757" s="23"/>
      <c r="J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row>
    <row r="758" customFormat="false" ht="15.75" hidden="false" customHeight="true" outlineLevel="0" collapsed="false">
      <c r="A758" s="23"/>
      <c r="B758" s="23"/>
      <c r="C758" s="23"/>
      <c r="D758" s="23"/>
      <c r="E758" s="23"/>
      <c r="F758" s="23"/>
      <c r="G758" s="23"/>
      <c r="H758" s="23"/>
      <c r="I758" s="23"/>
      <c r="J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row>
    <row r="759" customFormat="false" ht="15.75" hidden="false" customHeight="true" outlineLevel="0" collapsed="false">
      <c r="A759" s="23"/>
      <c r="B759" s="23"/>
      <c r="C759" s="23"/>
      <c r="D759" s="23"/>
      <c r="E759" s="23"/>
      <c r="F759" s="23"/>
      <c r="G759" s="23"/>
      <c r="H759" s="23"/>
      <c r="I759" s="23"/>
      <c r="J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row>
    <row r="760" customFormat="false" ht="15.75" hidden="false" customHeight="true" outlineLevel="0" collapsed="false">
      <c r="A760" s="23"/>
      <c r="B760" s="23"/>
      <c r="C760" s="23"/>
      <c r="D760" s="23"/>
      <c r="E760" s="23"/>
      <c r="F760" s="23"/>
      <c r="G760" s="23"/>
      <c r="H760" s="23"/>
      <c r="I760" s="23"/>
      <c r="J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row>
    <row r="761" customFormat="false" ht="15.75" hidden="false" customHeight="true" outlineLevel="0" collapsed="false">
      <c r="A761" s="23"/>
      <c r="B761" s="23"/>
      <c r="C761" s="23"/>
      <c r="D761" s="23"/>
      <c r="E761" s="23"/>
      <c r="F761" s="23"/>
      <c r="G761" s="23"/>
      <c r="H761" s="23"/>
      <c r="I761" s="23"/>
      <c r="J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row>
    <row r="762" customFormat="false" ht="15.75" hidden="false" customHeight="true" outlineLevel="0" collapsed="false">
      <c r="A762" s="23"/>
      <c r="B762" s="23"/>
      <c r="C762" s="23"/>
      <c r="D762" s="23"/>
      <c r="E762" s="23"/>
      <c r="F762" s="23"/>
      <c r="G762" s="23"/>
      <c r="H762" s="23"/>
      <c r="I762" s="23"/>
      <c r="J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row>
    <row r="763" customFormat="false" ht="15.75" hidden="false" customHeight="true" outlineLevel="0" collapsed="false">
      <c r="A763" s="23"/>
      <c r="B763" s="23"/>
      <c r="C763" s="23"/>
      <c r="D763" s="23"/>
      <c r="E763" s="23"/>
      <c r="F763" s="23"/>
      <c r="G763" s="23"/>
      <c r="H763" s="23"/>
      <c r="I763" s="23"/>
      <c r="J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row>
    <row r="764" customFormat="false" ht="15.75" hidden="false" customHeight="true" outlineLevel="0" collapsed="false">
      <c r="A764" s="23"/>
      <c r="B764" s="23"/>
      <c r="C764" s="23"/>
      <c r="D764" s="23"/>
      <c r="E764" s="23"/>
      <c r="F764" s="23"/>
      <c r="G764" s="23"/>
      <c r="H764" s="23"/>
      <c r="I764" s="23"/>
      <c r="J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row>
    <row r="765" customFormat="false" ht="15.75" hidden="false" customHeight="true" outlineLevel="0" collapsed="false">
      <c r="A765" s="23"/>
      <c r="B765" s="23"/>
      <c r="C765" s="23"/>
      <c r="D765" s="23"/>
      <c r="E765" s="23"/>
      <c r="F765" s="23"/>
      <c r="G765" s="23"/>
      <c r="H765" s="23"/>
      <c r="I765" s="23"/>
      <c r="J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row>
    <row r="766" customFormat="false" ht="15.75" hidden="false" customHeight="true" outlineLevel="0" collapsed="false">
      <c r="A766" s="23"/>
      <c r="B766" s="23"/>
      <c r="C766" s="23"/>
      <c r="D766" s="23"/>
      <c r="E766" s="23"/>
      <c r="F766" s="23"/>
      <c r="G766" s="23"/>
      <c r="H766" s="23"/>
      <c r="I766" s="23"/>
      <c r="J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row>
    <row r="767" customFormat="false" ht="15.75" hidden="false" customHeight="true" outlineLevel="0" collapsed="false">
      <c r="A767" s="23"/>
      <c r="B767" s="23"/>
      <c r="C767" s="23"/>
      <c r="D767" s="23"/>
      <c r="E767" s="23"/>
      <c r="F767" s="23"/>
      <c r="G767" s="23"/>
      <c r="H767" s="23"/>
      <c r="I767" s="23"/>
      <c r="J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row>
    <row r="768" customFormat="false" ht="15.75" hidden="false" customHeight="true" outlineLevel="0" collapsed="false">
      <c r="A768" s="23"/>
      <c r="B768" s="23"/>
      <c r="C768" s="23"/>
      <c r="D768" s="23"/>
      <c r="E768" s="23"/>
      <c r="F768" s="23"/>
      <c r="G768" s="23"/>
      <c r="H768" s="23"/>
      <c r="I768" s="23"/>
      <c r="J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row>
    <row r="769" customFormat="false" ht="15.75" hidden="false" customHeight="true" outlineLevel="0" collapsed="false">
      <c r="A769" s="23"/>
      <c r="B769" s="23"/>
      <c r="C769" s="23"/>
      <c r="D769" s="23"/>
      <c r="E769" s="23"/>
      <c r="F769" s="23"/>
      <c r="G769" s="23"/>
      <c r="H769" s="23"/>
      <c r="I769" s="23"/>
      <c r="J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row>
    <row r="770" customFormat="false" ht="15.75" hidden="false" customHeight="true" outlineLevel="0" collapsed="false">
      <c r="A770" s="23"/>
      <c r="B770" s="23"/>
      <c r="C770" s="23"/>
      <c r="D770" s="23"/>
      <c r="E770" s="23"/>
      <c r="F770" s="23"/>
      <c r="G770" s="23"/>
      <c r="H770" s="23"/>
      <c r="I770" s="23"/>
      <c r="J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row>
    <row r="771" customFormat="false" ht="15.75" hidden="false" customHeight="true" outlineLevel="0" collapsed="false">
      <c r="A771" s="23"/>
      <c r="B771" s="23"/>
      <c r="C771" s="23"/>
      <c r="D771" s="23"/>
      <c r="E771" s="23"/>
      <c r="F771" s="23"/>
      <c r="G771" s="23"/>
      <c r="H771" s="23"/>
      <c r="I771" s="23"/>
      <c r="J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row>
    <row r="772" customFormat="false" ht="15.75" hidden="false" customHeight="true" outlineLevel="0" collapsed="false">
      <c r="A772" s="23"/>
      <c r="B772" s="23"/>
      <c r="C772" s="23"/>
      <c r="D772" s="23"/>
      <c r="E772" s="23"/>
      <c r="F772" s="23"/>
      <c r="G772" s="23"/>
      <c r="H772" s="23"/>
      <c r="I772" s="23"/>
      <c r="J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row>
    <row r="773" customFormat="false" ht="15.75" hidden="false" customHeight="true" outlineLevel="0" collapsed="false">
      <c r="A773" s="23"/>
      <c r="B773" s="23"/>
      <c r="C773" s="23"/>
      <c r="D773" s="23"/>
      <c r="E773" s="23"/>
      <c r="F773" s="23"/>
      <c r="G773" s="23"/>
      <c r="H773" s="23"/>
      <c r="I773" s="23"/>
      <c r="J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row>
    <row r="774" customFormat="false" ht="15.75" hidden="false" customHeight="true" outlineLevel="0" collapsed="false">
      <c r="A774" s="23"/>
      <c r="B774" s="23"/>
      <c r="C774" s="23"/>
      <c r="D774" s="23"/>
      <c r="E774" s="23"/>
      <c r="F774" s="23"/>
      <c r="G774" s="23"/>
      <c r="H774" s="23"/>
      <c r="I774" s="23"/>
      <c r="J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row>
    <row r="775" customFormat="false" ht="15.75" hidden="false" customHeight="true" outlineLevel="0" collapsed="false">
      <c r="A775" s="23"/>
      <c r="B775" s="23"/>
      <c r="C775" s="23"/>
      <c r="D775" s="23"/>
      <c r="E775" s="23"/>
      <c r="F775" s="23"/>
      <c r="G775" s="23"/>
      <c r="H775" s="23"/>
      <c r="I775" s="23"/>
      <c r="J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row>
    <row r="776" customFormat="false" ht="15.75" hidden="false" customHeight="true" outlineLevel="0" collapsed="false">
      <c r="A776" s="23"/>
      <c r="B776" s="23"/>
      <c r="C776" s="23"/>
      <c r="D776" s="23"/>
      <c r="E776" s="23"/>
      <c r="F776" s="23"/>
      <c r="G776" s="23"/>
      <c r="H776" s="23"/>
      <c r="I776" s="23"/>
      <c r="J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row>
    <row r="777" customFormat="false" ht="15.75" hidden="false" customHeight="true" outlineLevel="0" collapsed="false">
      <c r="A777" s="23"/>
      <c r="B777" s="23"/>
      <c r="C777" s="23"/>
      <c r="D777" s="23"/>
      <c r="E777" s="23"/>
      <c r="F777" s="23"/>
      <c r="G777" s="23"/>
      <c r="H777" s="23"/>
      <c r="I777" s="23"/>
      <c r="J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row>
    <row r="778" customFormat="false" ht="15.75" hidden="false" customHeight="true" outlineLevel="0" collapsed="false">
      <c r="A778" s="23"/>
      <c r="B778" s="23"/>
      <c r="C778" s="23"/>
      <c r="D778" s="23"/>
      <c r="E778" s="23"/>
      <c r="F778" s="23"/>
      <c r="G778" s="23"/>
      <c r="H778" s="23"/>
      <c r="I778" s="23"/>
      <c r="J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row>
    <row r="779" customFormat="false" ht="15.75" hidden="false" customHeight="true" outlineLevel="0" collapsed="false">
      <c r="A779" s="23"/>
      <c r="B779" s="23"/>
      <c r="C779" s="23"/>
      <c r="D779" s="23"/>
      <c r="E779" s="23"/>
      <c r="F779" s="23"/>
      <c r="G779" s="23"/>
      <c r="H779" s="23"/>
      <c r="I779" s="23"/>
      <c r="J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row>
    <row r="780" customFormat="false" ht="15.75" hidden="false" customHeight="true" outlineLevel="0" collapsed="false">
      <c r="A780" s="23"/>
      <c r="B780" s="23"/>
      <c r="C780" s="23"/>
      <c r="D780" s="23"/>
      <c r="E780" s="23"/>
      <c r="F780" s="23"/>
      <c r="G780" s="23"/>
      <c r="H780" s="23"/>
      <c r="I780" s="23"/>
      <c r="J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row>
    <row r="781" customFormat="false" ht="15.75" hidden="false" customHeight="true" outlineLevel="0" collapsed="false">
      <c r="A781" s="23"/>
      <c r="B781" s="23"/>
      <c r="C781" s="23"/>
      <c r="D781" s="23"/>
      <c r="E781" s="23"/>
      <c r="F781" s="23"/>
      <c r="G781" s="23"/>
      <c r="H781" s="23"/>
      <c r="I781" s="23"/>
      <c r="J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row>
    <row r="782" customFormat="false" ht="15.75" hidden="false" customHeight="true" outlineLevel="0" collapsed="false">
      <c r="A782" s="23"/>
      <c r="B782" s="23"/>
      <c r="C782" s="23"/>
      <c r="D782" s="23"/>
      <c r="E782" s="23"/>
      <c r="F782" s="23"/>
      <c r="G782" s="23"/>
      <c r="H782" s="23"/>
      <c r="I782" s="23"/>
      <c r="J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row>
    <row r="783" customFormat="false" ht="15.75" hidden="false" customHeight="true" outlineLevel="0" collapsed="false">
      <c r="A783" s="23"/>
      <c r="B783" s="23"/>
      <c r="C783" s="23"/>
      <c r="D783" s="23"/>
      <c r="E783" s="23"/>
      <c r="F783" s="23"/>
      <c r="G783" s="23"/>
      <c r="H783" s="23"/>
      <c r="I783" s="23"/>
      <c r="J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row>
    <row r="784" customFormat="false" ht="15.75" hidden="false" customHeight="true" outlineLevel="0" collapsed="false">
      <c r="A784" s="23"/>
      <c r="B784" s="23"/>
      <c r="C784" s="23"/>
      <c r="D784" s="23"/>
      <c r="E784" s="23"/>
      <c r="F784" s="23"/>
      <c r="G784" s="23"/>
      <c r="H784" s="23"/>
      <c r="I784" s="23"/>
      <c r="J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row>
    <row r="785" customFormat="false" ht="15.75" hidden="false" customHeight="true" outlineLevel="0" collapsed="false">
      <c r="A785" s="23"/>
      <c r="B785" s="23"/>
      <c r="C785" s="23"/>
      <c r="D785" s="23"/>
      <c r="E785" s="23"/>
      <c r="F785" s="23"/>
      <c r="G785" s="23"/>
      <c r="H785" s="23"/>
      <c r="I785" s="23"/>
      <c r="J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row>
    <row r="786" customFormat="false" ht="15.75" hidden="false" customHeight="true" outlineLevel="0" collapsed="false">
      <c r="A786" s="23"/>
      <c r="B786" s="23"/>
      <c r="C786" s="23"/>
      <c r="D786" s="23"/>
      <c r="E786" s="23"/>
      <c r="F786" s="23"/>
      <c r="G786" s="23"/>
      <c r="H786" s="23"/>
      <c r="I786" s="23"/>
      <c r="J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row>
    <row r="787" customFormat="false" ht="15.75" hidden="false" customHeight="true" outlineLevel="0" collapsed="false">
      <c r="A787" s="23"/>
      <c r="B787" s="23"/>
      <c r="C787" s="23"/>
      <c r="D787" s="23"/>
      <c r="E787" s="23"/>
      <c r="F787" s="23"/>
      <c r="G787" s="23"/>
      <c r="H787" s="23"/>
      <c r="I787" s="23"/>
      <c r="J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row>
    <row r="788" customFormat="false" ht="15.75" hidden="false" customHeight="true" outlineLevel="0" collapsed="false">
      <c r="A788" s="23"/>
      <c r="B788" s="23"/>
      <c r="C788" s="23"/>
      <c r="D788" s="23"/>
      <c r="E788" s="23"/>
      <c r="F788" s="23"/>
      <c r="G788" s="23"/>
      <c r="H788" s="23"/>
      <c r="I788" s="23"/>
      <c r="J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row>
    <row r="789" customFormat="false" ht="15.75" hidden="false" customHeight="true" outlineLevel="0" collapsed="false">
      <c r="A789" s="23"/>
      <c r="B789" s="23"/>
      <c r="C789" s="23"/>
      <c r="D789" s="23"/>
      <c r="E789" s="23"/>
      <c r="F789" s="23"/>
      <c r="G789" s="23"/>
      <c r="H789" s="23"/>
      <c r="I789" s="23"/>
      <c r="J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row>
    <row r="790" customFormat="false" ht="15.75" hidden="false" customHeight="true" outlineLevel="0" collapsed="false">
      <c r="A790" s="23"/>
      <c r="B790" s="23"/>
      <c r="C790" s="23"/>
      <c r="D790" s="23"/>
      <c r="E790" s="23"/>
      <c r="F790" s="23"/>
      <c r="G790" s="23"/>
      <c r="H790" s="23"/>
      <c r="I790" s="23"/>
      <c r="J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row>
    <row r="791" customFormat="false" ht="15.75" hidden="false" customHeight="true" outlineLevel="0" collapsed="false">
      <c r="A791" s="23"/>
      <c r="B791" s="23"/>
      <c r="C791" s="23"/>
      <c r="D791" s="23"/>
      <c r="E791" s="23"/>
      <c r="F791" s="23"/>
      <c r="G791" s="23"/>
      <c r="H791" s="23"/>
      <c r="I791" s="23"/>
      <c r="J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row>
    <row r="792" customFormat="false" ht="15.75" hidden="false" customHeight="true" outlineLevel="0" collapsed="false">
      <c r="A792" s="23"/>
      <c r="B792" s="23"/>
      <c r="C792" s="23"/>
      <c r="D792" s="23"/>
      <c r="E792" s="23"/>
      <c r="F792" s="23"/>
      <c r="G792" s="23"/>
      <c r="H792" s="23"/>
      <c r="I792" s="23"/>
      <c r="J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row>
    <row r="793" customFormat="false" ht="15.75" hidden="false" customHeight="true" outlineLevel="0" collapsed="false">
      <c r="A793" s="23"/>
      <c r="B793" s="23"/>
      <c r="C793" s="23"/>
      <c r="D793" s="23"/>
      <c r="E793" s="23"/>
      <c r="F793" s="23"/>
      <c r="G793" s="23"/>
      <c r="H793" s="23"/>
      <c r="I793" s="23"/>
      <c r="J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row>
    <row r="794" customFormat="false" ht="15.75" hidden="false" customHeight="true" outlineLevel="0" collapsed="false">
      <c r="A794" s="23"/>
      <c r="B794" s="23"/>
      <c r="C794" s="23"/>
      <c r="D794" s="23"/>
      <c r="E794" s="23"/>
      <c r="F794" s="23"/>
      <c r="G794" s="23"/>
      <c r="H794" s="23"/>
      <c r="I794" s="23"/>
      <c r="J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row>
    <row r="795" customFormat="false" ht="15.75" hidden="false" customHeight="true" outlineLevel="0" collapsed="false">
      <c r="A795" s="23"/>
      <c r="B795" s="23"/>
      <c r="C795" s="23"/>
      <c r="D795" s="23"/>
      <c r="E795" s="23"/>
      <c r="F795" s="23"/>
      <c r="G795" s="23"/>
      <c r="H795" s="23"/>
      <c r="I795" s="23"/>
      <c r="J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row>
    <row r="796" customFormat="false" ht="15.75" hidden="false" customHeight="true" outlineLevel="0" collapsed="false">
      <c r="A796" s="23"/>
      <c r="B796" s="23"/>
      <c r="C796" s="23"/>
      <c r="D796" s="23"/>
      <c r="E796" s="23"/>
      <c r="F796" s="23"/>
      <c r="G796" s="23"/>
      <c r="H796" s="23"/>
      <c r="I796" s="23"/>
      <c r="J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row>
    <row r="797" customFormat="false" ht="15.75" hidden="false" customHeight="true" outlineLevel="0" collapsed="false">
      <c r="A797" s="23"/>
      <c r="B797" s="23"/>
      <c r="C797" s="23"/>
      <c r="D797" s="23"/>
      <c r="E797" s="23"/>
      <c r="F797" s="23"/>
      <c r="G797" s="23"/>
      <c r="H797" s="23"/>
      <c r="I797" s="23"/>
      <c r="J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row>
    <row r="798" customFormat="false" ht="15.75" hidden="false" customHeight="true" outlineLevel="0" collapsed="false">
      <c r="A798" s="23"/>
      <c r="B798" s="23"/>
      <c r="C798" s="23"/>
      <c r="D798" s="23"/>
      <c r="E798" s="23"/>
      <c r="F798" s="23"/>
      <c r="G798" s="23"/>
      <c r="H798" s="23"/>
      <c r="I798" s="23"/>
      <c r="J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row>
    <row r="799" customFormat="false" ht="15.75" hidden="false" customHeight="true" outlineLevel="0" collapsed="false">
      <c r="A799" s="23"/>
      <c r="B799" s="23"/>
      <c r="C799" s="23"/>
      <c r="D799" s="23"/>
      <c r="E799" s="23"/>
      <c r="F799" s="23"/>
      <c r="G799" s="23"/>
      <c r="H799" s="23"/>
      <c r="I799" s="23"/>
      <c r="J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row>
    <row r="800" customFormat="false" ht="15.75" hidden="false" customHeight="true" outlineLevel="0" collapsed="false">
      <c r="A800" s="23"/>
      <c r="B800" s="23"/>
      <c r="C800" s="23"/>
      <c r="D800" s="23"/>
      <c r="E800" s="23"/>
      <c r="F800" s="23"/>
      <c r="G800" s="23"/>
      <c r="H800" s="23"/>
      <c r="I800" s="23"/>
      <c r="J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row>
    <row r="801" customFormat="false" ht="15.75" hidden="false" customHeight="true" outlineLevel="0" collapsed="false">
      <c r="A801" s="23"/>
      <c r="B801" s="23"/>
      <c r="C801" s="23"/>
      <c r="D801" s="23"/>
      <c r="E801" s="23"/>
      <c r="F801" s="23"/>
      <c r="G801" s="23"/>
      <c r="H801" s="23"/>
      <c r="I801" s="23"/>
      <c r="J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row>
    <row r="802" customFormat="false" ht="15.75" hidden="false" customHeight="true" outlineLevel="0" collapsed="false">
      <c r="A802" s="23"/>
      <c r="B802" s="23"/>
      <c r="C802" s="23"/>
      <c r="D802" s="23"/>
      <c r="E802" s="23"/>
      <c r="F802" s="23"/>
      <c r="G802" s="23"/>
      <c r="H802" s="23"/>
      <c r="I802" s="23"/>
      <c r="J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row>
    <row r="803" customFormat="false" ht="15.75" hidden="false" customHeight="true" outlineLevel="0" collapsed="false">
      <c r="A803" s="23"/>
      <c r="B803" s="23"/>
      <c r="C803" s="23"/>
      <c r="D803" s="23"/>
      <c r="E803" s="23"/>
      <c r="F803" s="23"/>
      <c r="G803" s="23"/>
      <c r="H803" s="23"/>
      <c r="I803" s="23"/>
      <c r="J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row>
    <row r="804" customFormat="false" ht="15.75" hidden="false" customHeight="true" outlineLevel="0" collapsed="false">
      <c r="A804" s="23"/>
      <c r="B804" s="23"/>
      <c r="C804" s="23"/>
      <c r="D804" s="23"/>
      <c r="E804" s="23"/>
      <c r="F804" s="23"/>
      <c r="G804" s="23"/>
      <c r="H804" s="23"/>
      <c r="I804" s="23"/>
      <c r="J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row>
    <row r="805" customFormat="false" ht="15.75" hidden="false" customHeight="true" outlineLevel="0" collapsed="false">
      <c r="A805" s="23"/>
      <c r="B805" s="23"/>
      <c r="C805" s="23"/>
      <c r="D805" s="23"/>
      <c r="E805" s="23"/>
      <c r="F805" s="23"/>
      <c r="G805" s="23"/>
      <c r="H805" s="23"/>
      <c r="I805" s="23"/>
      <c r="J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row>
    <row r="806" customFormat="false" ht="15.75" hidden="false" customHeight="true" outlineLevel="0" collapsed="false">
      <c r="A806" s="23"/>
      <c r="B806" s="23"/>
      <c r="C806" s="23"/>
      <c r="D806" s="23"/>
      <c r="E806" s="23"/>
      <c r="F806" s="23"/>
      <c r="G806" s="23"/>
      <c r="H806" s="23"/>
      <c r="I806" s="23"/>
      <c r="J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row>
    <row r="807" customFormat="false" ht="15.75" hidden="false" customHeight="true" outlineLevel="0" collapsed="false">
      <c r="A807" s="23"/>
      <c r="B807" s="23"/>
      <c r="C807" s="23"/>
      <c r="D807" s="23"/>
      <c r="E807" s="23"/>
      <c r="F807" s="23"/>
      <c r="G807" s="23"/>
      <c r="H807" s="23"/>
      <c r="I807" s="23"/>
      <c r="J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row>
    <row r="808" customFormat="false" ht="15.75" hidden="false" customHeight="true" outlineLevel="0" collapsed="false">
      <c r="A808" s="23"/>
      <c r="B808" s="23"/>
      <c r="C808" s="23"/>
      <c r="D808" s="23"/>
      <c r="E808" s="23"/>
      <c r="F808" s="23"/>
      <c r="G808" s="23"/>
      <c r="H808" s="23"/>
      <c r="I808" s="23"/>
      <c r="J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row>
    <row r="809" customFormat="false" ht="15.75" hidden="false" customHeight="true" outlineLevel="0" collapsed="false">
      <c r="A809" s="23"/>
      <c r="B809" s="23"/>
      <c r="C809" s="23"/>
      <c r="D809" s="23"/>
      <c r="E809" s="23"/>
      <c r="F809" s="23"/>
      <c r="G809" s="23"/>
      <c r="H809" s="23"/>
      <c r="I809" s="23"/>
      <c r="J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row>
    <row r="810" customFormat="false" ht="15.75" hidden="false" customHeight="true" outlineLevel="0" collapsed="false">
      <c r="A810" s="23"/>
      <c r="B810" s="23"/>
      <c r="C810" s="23"/>
      <c r="D810" s="23"/>
      <c r="E810" s="23"/>
      <c r="F810" s="23"/>
      <c r="G810" s="23"/>
      <c r="H810" s="23"/>
      <c r="I810" s="23"/>
      <c r="J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row>
    <row r="811" customFormat="false" ht="15.75" hidden="false" customHeight="true" outlineLevel="0" collapsed="false">
      <c r="A811" s="23"/>
      <c r="B811" s="23"/>
      <c r="C811" s="23"/>
      <c r="D811" s="23"/>
      <c r="E811" s="23"/>
      <c r="F811" s="23"/>
      <c r="G811" s="23"/>
      <c r="H811" s="23"/>
      <c r="I811" s="23"/>
      <c r="J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row>
    <row r="812" customFormat="false" ht="15.75" hidden="false" customHeight="true" outlineLevel="0" collapsed="false">
      <c r="A812" s="23"/>
      <c r="B812" s="23"/>
      <c r="C812" s="23"/>
      <c r="D812" s="23"/>
      <c r="E812" s="23"/>
      <c r="F812" s="23"/>
      <c r="G812" s="23"/>
      <c r="H812" s="23"/>
      <c r="I812" s="23"/>
      <c r="J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row>
    <row r="813" customFormat="false" ht="15.75" hidden="false" customHeight="true" outlineLevel="0" collapsed="false">
      <c r="A813" s="23"/>
      <c r="B813" s="23"/>
      <c r="C813" s="23"/>
      <c r="D813" s="23"/>
      <c r="E813" s="23"/>
      <c r="F813" s="23"/>
      <c r="G813" s="23"/>
      <c r="H813" s="23"/>
      <c r="I813" s="23"/>
      <c r="J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row>
    <row r="814" customFormat="false" ht="15.75" hidden="false" customHeight="true" outlineLevel="0" collapsed="false">
      <c r="A814" s="23"/>
      <c r="B814" s="23"/>
      <c r="C814" s="23"/>
      <c r="D814" s="23"/>
      <c r="E814" s="23"/>
      <c r="F814" s="23"/>
      <c r="G814" s="23"/>
      <c r="H814" s="23"/>
      <c r="I814" s="23"/>
      <c r="J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row>
    <row r="815" customFormat="false" ht="15.75" hidden="false" customHeight="true" outlineLevel="0" collapsed="false">
      <c r="A815" s="23"/>
      <c r="B815" s="23"/>
      <c r="C815" s="23"/>
      <c r="D815" s="23"/>
      <c r="E815" s="23"/>
      <c r="F815" s="23"/>
      <c r="G815" s="23"/>
      <c r="H815" s="23"/>
      <c r="I815" s="23"/>
      <c r="J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row>
    <row r="816" customFormat="false" ht="15.75" hidden="false" customHeight="true" outlineLevel="0" collapsed="false">
      <c r="A816" s="23"/>
      <c r="B816" s="23"/>
      <c r="C816" s="23"/>
      <c r="D816" s="23"/>
      <c r="E816" s="23"/>
      <c r="F816" s="23"/>
      <c r="G816" s="23"/>
      <c r="H816" s="23"/>
      <c r="I816" s="23"/>
      <c r="J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row>
    <row r="817" customFormat="false" ht="15.75" hidden="false" customHeight="true" outlineLevel="0" collapsed="false">
      <c r="A817" s="23"/>
      <c r="B817" s="23"/>
      <c r="C817" s="23"/>
      <c r="D817" s="23"/>
      <c r="E817" s="23"/>
      <c r="F817" s="23"/>
      <c r="G817" s="23"/>
      <c r="H817" s="23"/>
      <c r="I817" s="23"/>
      <c r="J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row>
    <row r="818" customFormat="false" ht="15.75" hidden="false" customHeight="true" outlineLevel="0" collapsed="false">
      <c r="A818" s="23"/>
      <c r="B818" s="23"/>
      <c r="C818" s="23"/>
      <c r="D818" s="23"/>
      <c r="E818" s="23"/>
      <c r="F818" s="23"/>
      <c r="G818" s="23"/>
      <c r="H818" s="23"/>
      <c r="I818" s="23"/>
      <c r="J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row>
    <row r="819" customFormat="false" ht="15.75" hidden="false" customHeight="true" outlineLevel="0" collapsed="false">
      <c r="A819" s="23"/>
      <c r="B819" s="23"/>
      <c r="C819" s="23"/>
      <c r="D819" s="23"/>
      <c r="E819" s="23"/>
      <c r="F819" s="23"/>
      <c r="G819" s="23"/>
      <c r="H819" s="23"/>
      <c r="I819" s="23"/>
      <c r="J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row>
    <row r="820" customFormat="false" ht="15.75" hidden="false" customHeight="true" outlineLevel="0" collapsed="false">
      <c r="A820" s="23"/>
      <c r="B820" s="23"/>
      <c r="C820" s="23"/>
      <c r="D820" s="23"/>
      <c r="E820" s="23"/>
      <c r="F820" s="23"/>
      <c r="G820" s="23"/>
      <c r="H820" s="23"/>
      <c r="I820" s="23"/>
      <c r="J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row>
    <row r="821" customFormat="false" ht="15.75" hidden="false" customHeight="true" outlineLevel="0" collapsed="false">
      <c r="A821" s="23"/>
      <c r="B821" s="23"/>
      <c r="C821" s="23"/>
      <c r="D821" s="23"/>
      <c r="E821" s="23"/>
      <c r="F821" s="23"/>
      <c r="G821" s="23"/>
      <c r="H821" s="23"/>
      <c r="I821" s="23"/>
      <c r="J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row>
    <row r="822" customFormat="false" ht="15.75" hidden="false" customHeight="true" outlineLevel="0" collapsed="false">
      <c r="A822" s="23"/>
      <c r="B822" s="23"/>
      <c r="C822" s="23"/>
      <c r="D822" s="23"/>
      <c r="E822" s="23"/>
      <c r="F822" s="23"/>
      <c r="G822" s="23"/>
      <c r="H822" s="23"/>
      <c r="I822" s="23"/>
      <c r="J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row>
    <row r="823" customFormat="false" ht="15.75" hidden="false" customHeight="true" outlineLevel="0" collapsed="false">
      <c r="A823" s="23"/>
      <c r="B823" s="23"/>
      <c r="C823" s="23"/>
      <c r="D823" s="23"/>
      <c r="E823" s="23"/>
      <c r="F823" s="23"/>
      <c r="G823" s="23"/>
      <c r="H823" s="23"/>
      <c r="I823" s="23"/>
      <c r="J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row>
    <row r="824" customFormat="false" ht="15.75" hidden="false" customHeight="true" outlineLevel="0" collapsed="false">
      <c r="A824" s="23"/>
      <c r="B824" s="23"/>
      <c r="C824" s="23"/>
      <c r="D824" s="23"/>
      <c r="E824" s="23"/>
      <c r="F824" s="23"/>
      <c r="G824" s="23"/>
      <c r="H824" s="23"/>
      <c r="I824" s="23"/>
      <c r="J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row>
    <row r="825" customFormat="false" ht="15.75" hidden="false" customHeight="true" outlineLevel="0" collapsed="false">
      <c r="A825" s="23"/>
      <c r="B825" s="23"/>
      <c r="C825" s="23"/>
      <c r="D825" s="23"/>
      <c r="E825" s="23"/>
      <c r="F825" s="23"/>
      <c r="G825" s="23"/>
      <c r="H825" s="23"/>
      <c r="I825" s="23"/>
      <c r="J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row>
    <row r="826" customFormat="false" ht="15.75" hidden="false" customHeight="true" outlineLevel="0" collapsed="false">
      <c r="A826" s="23"/>
      <c r="B826" s="23"/>
      <c r="C826" s="23"/>
      <c r="D826" s="23"/>
      <c r="E826" s="23"/>
      <c r="F826" s="23"/>
      <c r="G826" s="23"/>
      <c r="H826" s="23"/>
      <c r="I826" s="23"/>
      <c r="J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row>
    <row r="827" customFormat="false" ht="15.75" hidden="false" customHeight="true" outlineLevel="0" collapsed="false">
      <c r="A827" s="23"/>
      <c r="B827" s="23"/>
      <c r="C827" s="23"/>
      <c r="D827" s="23"/>
      <c r="E827" s="23"/>
      <c r="F827" s="23"/>
      <c r="G827" s="23"/>
      <c r="H827" s="23"/>
      <c r="I827" s="23"/>
      <c r="J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row>
    <row r="828" customFormat="false" ht="15.75" hidden="false" customHeight="true" outlineLevel="0" collapsed="false">
      <c r="A828" s="23"/>
      <c r="B828" s="23"/>
      <c r="C828" s="23"/>
      <c r="D828" s="23"/>
      <c r="E828" s="23"/>
      <c r="F828" s="23"/>
      <c r="G828" s="23"/>
      <c r="H828" s="23"/>
      <c r="I828" s="23"/>
      <c r="J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row>
    <row r="829" customFormat="false" ht="15.75" hidden="false" customHeight="true" outlineLevel="0" collapsed="false">
      <c r="A829" s="23"/>
      <c r="B829" s="23"/>
      <c r="C829" s="23"/>
      <c r="D829" s="23"/>
      <c r="E829" s="23"/>
      <c r="F829" s="23"/>
      <c r="G829" s="23"/>
      <c r="H829" s="23"/>
      <c r="I829" s="23"/>
      <c r="J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row>
    <row r="830" customFormat="false" ht="15.75" hidden="false" customHeight="true" outlineLevel="0" collapsed="false">
      <c r="A830" s="23"/>
      <c r="B830" s="23"/>
      <c r="C830" s="23"/>
      <c r="D830" s="23"/>
      <c r="E830" s="23"/>
      <c r="F830" s="23"/>
      <c r="G830" s="23"/>
      <c r="H830" s="23"/>
      <c r="I830" s="23"/>
      <c r="J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row>
    <row r="831" customFormat="false" ht="15.75" hidden="false" customHeight="true" outlineLevel="0" collapsed="false">
      <c r="A831" s="23"/>
      <c r="B831" s="23"/>
      <c r="C831" s="23"/>
      <c r="D831" s="23"/>
      <c r="E831" s="23"/>
      <c r="F831" s="23"/>
      <c r="G831" s="23"/>
      <c r="H831" s="23"/>
      <c r="I831" s="23"/>
      <c r="J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row>
    <row r="832" customFormat="false" ht="15.75" hidden="false" customHeight="true" outlineLevel="0" collapsed="false">
      <c r="A832" s="23"/>
      <c r="B832" s="23"/>
      <c r="C832" s="23"/>
      <c r="D832" s="23"/>
      <c r="E832" s="23"/>
      <c r="F832" s="23"/>
      <c r="G832" s="23"/>
      <c r="H832" s="23"/>
      <c r="I832" s="23"/>
      <c r="J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row>
    <row r="833" customFormat="false" ht="15.75" hidden="false" customHeight="true" outlineLevel="0" collapsed="false">
      <c r="A833" s="23"/>
      <c r="B833" s="23"/>
      <c r="C833" s="23"/>
      <c r="D833" s="23"/>
      <c r="E833" s="23"/>
      <c r="F833" s="23"/>
      <c r="G833" s="23"/>
      <c r="H833" s="23"/>
      <c r="I833" s="23"/>
      <c r="J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row>
    <row r="834" customFormat="false" ht="15.75" hidden="false" customHeight="true" outlineLevel="0" collapsed="false">
      <c r="A834" s="23"/>
      <c r="B834" s="23"/>
      <c r="C834" s="23"/>
      <c r="D834" s="23"/>
      <c r="E834" s="23"/>
      <c r="F834" s="23"/>
      <c r="G834" s="23"/>
      <c r="H834" s="23"/>
      <c r="I834" s="23"/>
      <c r="J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row>
    <row r="835" customFormat="false" ht="15.75" hidden="false" customHeight="true" outlineLevel="0" collapsed="false">
      <c r="A835" s="23"/>
      <c r="B835" s="23"/>
      <c r="C835" s="23"/>
      <c r="D835" s="23"/>
      <c r="E835" s="23"/>
      <c r="F835" s="23"/>
      <c r="G835" s="23"/>
      <c r="H835" s="23"/>
      <c r="I835" s="23"/>
      <c r="J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row>
    <row r="836" customFormat="false" ht="15.75" hidden="false" customHeight="true" outlineLevel="0" collapsed="false">
      <c r="A836" s="23"/>
      <c r="B836" s="23"/>
      <c r="C836" s="23"/>
      <c r="D836" s="23"/>
      <c r="E836" s="23"/>
      <c r="F836" s="23"/>
      <c r="G836" s="23"/>
      <c r="H836" s="23"/>
      <c r="I836" s="23"/>
      <c r="J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row>
    <row r="837" customFormat="false" ht="15.75" hidden="false" customHeight="true" outlineLevel="0" collapsed="false">
      <c r="A837" s="23"/>
      <c r="B837" s="23"/>
      <c r="C837" s="23"/>
      <c r="D837" s="23"/>
      <c r="E837" s="23"/>
      <c r="F837" s="23"/>
      <c r="G837" s="23"/>
      <c r="H837" s="23"/>
      <c r="I837" s="23"/>
      <c r="J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row>
    <row r="838" customFormat="false" ht="15.75" hidden="false" customHeight="true" outlineLevel="0" collapsed="false">
      <c r="A838" s="23"/>
      <c r="B838" s="23"/>
      <c r="C838" s="23"/>
      <c r="D838" s="23"/>
      <c r="E838" s="23"/>
      <c r="F838" s="23"/>
      <c r="G838" s="23"/>
      <c r="H838" s="23"/>
      <c r="I838" s="23"/>
      <c r="J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row>
    <row r="839" customFormat="false" ht="15.75" hidden="false" customHeight="true" outlineLevel="0" collapsed="false">
      <c r="A839" s="23"/>
      <c r="B839" s="23"/>
      <c r="C839" s="23"/>
      <c r="D839" s="23"/>
      <c r="E839" s="23"/>
      <c r="F839" s="23"/>
      <c r="G839" s="23"/>
      <c r="H839" s="23"/>
      <c r="I839" s="23"/>
      <c r="J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row>
    <row r="840" customFormat="false" ht="15.75" hidden="false" customHeight="true" outlineLevel="0" collapsed="false">
      <c r="A840" s="23"/>
      <c r="B840" s="23"/>
      <c r="C840" s="23"/>
      <c r="D840" s="23"/>
      <c r="E840" s="23"/>
      <c r="F840" s="23"/>
      <c r="G840" s="23"/>
      <c r="H840" s="23"/>
      <c r="I840" s="23"/>
      <c r="J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row>
    <row r="841" customFormat="false" ht="15.75" hidden="false" customHeight="true" outlineLevel="0" collapsed="false">
      <c r="A841" s="23"/>
      <c r="B841" s="23"/>
      <c r="C841" s="23"/>
      <c r="D841" s="23"/>
      <c r="E841" s="23"/>
      <c r="F841" s="23"/>
      <c r="G841" s="23"/>
      <c r="H841" s="23"/>
      <c r="I841" s="23"/>
      <c r="J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row>
    <row r="842" customFormat="false" ht="15.75" hidden="false" customHeight="true" outlineLevel="0" collapsed="false">
      <c r="A842" s="23"/>
      <c r="B842" s="23"/>
      <c r="C842" s="23"/>
      <c r="D842" s="23"/>
      <c r="E842" s="23"/>
      <c r="F842" s="23"/>
      <c r="G842" s="23"/>
      <c r="H842" s="23"/>
      <c r="I842" s="23"/>
      <c r="J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row>
    <row r="843" customFormat="false" ht="15.75" hidden="false" customHeight="true" outlineLevel="0" collapsed="false">
      <c r="A843" s="23"/>
      <c r="B843" s="23"/>
      <c r="C843" s="23"/>
      <c r="D843" s="23"/>
      <c r="E843" s="23"/>
      <c r="F843" s="23"/>
      <c r="G843" s="23"/>
      <c r="H843" s="23"/>
      <c r="I843" s="23"/>
      <c r="J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row>
    <row r="844" customFormat="false" ht="15.75" hidden="false" customHeight="true" outlineLevel="0" collapsed="false">
      <c r="A844" s="23"/>
      <c r="B844" s="23"/>
      <c r="C844" s="23"/>
      <c r="D844" s="23"/>
      <c r="E844" s="23"/>
      <c r="F844" s="23"/>
      <c r="G844" s="23"/>
      <c r="H844" s="23"/>
      <c r="I844" s="23"/>
      <c r="J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row>
    <row r="845" customFormat="false" ht="15.75" hidden="false" customHeight="true" outlineLevel="0" collapsed="false">
      <c r="A845" s="23"/>
      <c r="B845" s="23"/>
      <c r="C845" s="23"/>
      <c r="D845" s="23"/>
      <c r="E845" s="23"/>
      <c r="F845" s="23"/>
      <c r="G845" s="23"/>
      <c r="H845" s="23"/>
      <c r="I845" s="23"/>
      <c r="J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row>
    <row r="846" customFormat="false" ht="15.75" hidden="false" customHeight="true" outlineLevel="0" collapsed="false">
      <c r="A846" s="23"/>
      <c r="B846" s="23"/>
      <c r="C846" s="23"/>
      <c r="D846" s="23"/>
      <c r="E846" s="23"/>
      <c r="F846" s="23"/>
      <c r="G846" s="23"/>
      <c r="H846" s="23"/>
      <c r="I846" s="23"/>
      <c r="J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row>
    <row r="847" customFormat="false" ht="15.75" hidden="false" customHeight="true" outlineLevel="0" collapsed="false">
      <c r="A847" s="23"/>
      <c r="B847" s="23"/>
      <c r="C847" s="23"/>
      <c r="D847" s="23"/>
      <c r="E847" s="23"/>
      <c r="F847" s="23"/>
      <c r="G847" s="23"/>
      <c r="H847" s="23"/>
      <c r="I847" s="23"/>
      <c r="J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row>
    <row r="848" customFormat="false" ht="15.75" hidden="false" customHeight="true" outlineLevel="0" collapsed="false">
      <c r="A848" s="23"/>
      <c r="B848" s="23"/>
      <c r="C848" s="23"/>
      <c r="D848" s="23"/>
      <c r="E848" s="23"/>
      <c r="F848" s="23"/>
      <c r="G848" s="23"/>
      <c r="H848" s="23"/>
      <c r="I848" s="23"/>
      <c r="J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row>
    <row r="849" customFormat="false" ht="15.75" hidden="false" customHeight="true" outlineLevel="0" collapsed="false">
      <c r="A849" s="23"/>
      <c r="B849" s="23"/>
      <c r="C849" s="23"/>
      <c r="D849" s="23"/>
      <c r="E849" s="23"/>
      <c r="F849" s="23"/>
      <c r="G849" s="23"/>
      <c r="H849" s="23"/>
      <c r="I849" s="23"/>
      <c r="J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row>
    <row r="850" customFormat="false" ht="15.75" hidden="false" customHeight="true" outlineLevel="0" collapsed="false">
      <c r="A850" s="23"/>
      <c r="B850" s="23"/>
      <c r="C850" s="23"/>
      <c r="D850" s="23"/>
      <c r="E850" s="23"/>
      <c r="F850" s="23"/>
      <c r="G850" s="23"/>
      <c r="H850" s="23"/>
      <c r="I850" s="23"/>
      <c r="J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row>
    <row r="851" customFormat="false" ht="15.75" hidden="false" customHeight="true" outlineLevel="0" collapsed="false">
      <c r="A851" s="23"/>
      <c r="B851" s="23"/>
      <c r="C851" s="23"/>
      <c r="D851" s="23"/>
      <c r="E851" s="23"/>
      <c r="F851" s="23"/>
      <c r="G851" s="23"/>
      <c r="H851" s="23"/>
      <c r="I851" s="23"/>
      <c r="J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row>
    <row r="852" customFormat="false" ht="15.75" hidden="false" customHeight="true" outlineLevel="0" collapsed="false">
      <c r="A852" s="23"/>
      <c r="B852" s="23"/>
      <c r="C852" s="23"/>
      <c r="D852" s="23"/>
      <c r="E852" s="23"/>
      <c r="F852" s="23"/>
      <c r="G852" s="23"/>
      <c r="H852" s="23"/>
      <c r="I852" s="23"/>
      <c r="J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row>
    <row r="853" customFormat="false" ht="15.75" hidden="false" customHeight="true" outlineLevel="0" collapsed="false">
      <c r="A853" s="23"/>
      <c r="B853" s="23"/>
      <c r="C853" s="23"/>
      <c r="D853" s="23"/>
      <c r="E853" s="23"/>
      <c r="F853" s="23"/>
      <c r="G853" s="23"/>
      <c r="H853" s="23"/>
      <c r="I853" s="23"/>
      <c r="J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row>
    <row r="854" customFormat="false" ht="15.75" hidden="false" customHeight="true" outlineLevel="0" collapsed="false">
      <c r="A854" s="23"/>
      <c r="B854" s="23"/>
      <c r="C854" s="23"/>
      <c r="D854" s="23"/>
      <c r="E854" s="23"/>
      <c r="F854" s="23"/>
      <c r="G854" s="23"/>
      <c r="H854" s="23"/>
      <c r="I854" s="23"/>
      <c r="J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row>
    <row r="855" customFormat="false" ht="15.75" hidden="false" customHeight="true" outlineLevel="0" collapsed="false">
      <c r="A855" s="23"/>
      <c r="B855" s="23"/>
      <c r="C855" s="23"/>
      <c r="D855" s="23"/>
      <c r="E855" s="23"/>
      <c r="F855" s="23"/>
      <c r="G855" s="23"/>
      <c r="H855" s="23"/>
      <c r="I855" s="23"/>
      <c r="J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row>
    <row r="856" customFormat="false" ht="15.75" hidden="false" customHeight="true" outlineLevel="0" collapsed="false">
      <c r="A856" s="23"/>
      <c r="B856" s="23"/>
      <c r="C856" s="23"/>
      <c r="D856" s="23"/>
      <c r="E856" s="23"/>
      <c r="F856" s="23"/>
      <c r="G856" s="23"/>
      <c r="H856" s="23"/>
      <c r="I856" s="23"/>
      <c r="J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row>
    <row r="857" customFormat="false" ht="15.75" hidden="false" customHeight="true" outlineLevel="0" collapsed="false">
      <c r="A857" s="23"/>
      <c r="B857" s="23"/>
      <c r="C857" s="23"/>
      <c r="D857" s="23"/>
      <c r="E857" s="23"/>
      <c r="F857" s="23"/>
      <c r="G857" s="23"/>
      <c r="H857" s="23"/>
      <c r="I857" s="23"/>
      <c r="J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row>
    <row r="858" customFormat="false" ht="15.75" hidden="false" customHeight="true" outlineLevel="0" collapsed="false">
      <c r="A858" s="23"/>
      <c r="B858" s="23"/>
      <c r="C858" s="23"/>
      <c r="D858" s="23"/>
      <c r="E858" s="23"/>
      <c r="F858" s="23"/>
      <c r="G858" s="23"/>
      <c r="H858" s="23"/>
      <c r="I858" s="23"/>
      <c r="J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row>
    <row r="859" customFormat="false" ht="15.75" hidden="false" customHeight="true" outlineLevel="0" collapsed="false">
      <c r="A859" s="23"/>
      <c r="B859" s="23"/>
      <c r="C859" s="23"/>
      <c r="D859" s="23"/>
      <c r="E859" s="23"/>
      <c r="F859" s="23"/>
      <c r="G859" s="23"/>
      <c r="H859" s="23"/>
      <c r="I859" s="23"/>
      <c r="J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row>
    <row r="860" customFormat="false" ht="15.75" hidden="false" customHeight="true" outlineLevel="0" collapsed="false">
      <c r="A860" s="23"/>
      <c r="B860" s="23"/>
      <c r="C860" s="23"/>
      <c r="D860" s="23"/>
      <c r="E860" s="23"/>
      <c r="F860" s="23"/>
      <c r="G860" s="23"/>
      <c r="H860" s="23"/>
      <c r="I860" s="23"/>
      <c r="J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row>
    <row r="861" customFormat="false" ht="15.75" hidden="false" customHeight="true" outlineLevel="0" collapsed="false">
      <c r="A861" s="23"/>
      <c r="B861" s="23"/>
      <c r="C861" s="23"/>
      <c r="D861" s="23"/>
      <c r="E861" s="23"/>
      <c r="F861" s="23"/>
      <c r="G861" s="23"/>
      <c r="H861" s="23"/>
      <c r="I861" s="23"/>
      <c r="J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row>
    <row r="862" customFormat="false" ht="15.75" hidden="false" customHeight="true" outlineLevel="0" collapsed="false">
      <c r="A862" s="23"/>
      <c r="B862" s="23"/>
      <c r="C862" s="23"/>
      <c r="D862" s="23"/>
      <c r="E862" s="23"/>
      <c r="F862" s="23"/>
      <c r="G862" s="23"/>
      <c r="H862" s="23"/>
      <c r="I862" s="23"/>
      <c r="J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row>
    <row r="863" customFormat="false" ht="15.75" hidden="false" customHeight="true" outlineLevel="0" collapsed="false">
      <c r="A863" s="23"/>
      <c r="B863" s="23"/>
      <c r="C863" s="23"/>
      <c r="D863" s="23"/>
      <c r="E863" s="23"/>
      <c r="F863" s="23"/>
      <c r="G863" s="23"/>
      <c r="H863" s="23"/>
      <c r="I863" s="23"/>
      <c r="J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row>
    <row r="864" customFormat="false" ht="15.75" hidden="false" customHeight="true" outlineLevel="0" collapsed="false">
      <c r="A864" s="23"/>
      <c r="B864" s="23"/>
      <c r="C864" s="23"/>
      <c r="D864" s="23"/>
      <c r="E864" s="23"/>
      <c r="F864" s="23"/>
      <c r="G864" s="23"/>
      <c r="H864" s="23"/>
      <c r="I864" s="23"/>
      <c r="J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row>
    <row r="865" customFormat="false" ht="15.75" hidden="false" customHeight="true" outlineLevel="0" collapsed="false">
      <c r="A865" s="23"/>
      <c r="B865" s="23"/>
      <c r="C865" s="23"/>
      <c r="D865" s="23"/>
      <c r="E865" s="23"/>
      <c r="F865" s="23"/>
      <c r="G865" s="23"/>
      <c r="H865" s="23"/>
      <c r="I865" s="23"/>
      <c r="J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row>
    <row r="866" customFormat="false" ht="15.75" hidden="false" customHeight="true" outlineLevel="0" collapsed="false">
      <c r="A866" s="23"/>
      <c r="B866" s="23"/>
      <c r="C866" s="23"/>
      <c r="D866" s="23"/>
      <c r="E866" s="23"/>
      <c r="F866" s="23"/>
      <c r="G866" s="23"/>
      <c r="H866" s="23"/>
      <c r="I866" s="23"/>
      <c r="J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row>
    <row r="867" customFormat="false" ht="15.75" hidden="false" customHeight="true" outlineLevel="0" collapsed="false">
      <c r="A867" s="23"/>
      <c r="B867" s="23"/>
      <c r="C867" s="23"/>
      <c r="D867" s="23"/>
      <c r="E867" s="23"/>
      <c r="F867" s="23"/>
      <c r="G867" s="23"/>
      <c r="H867" s="23"/>
      <c r="I867" s="23"/>
      <c r="J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row>
    <row r="868" customFormat="false" ht="15.75" hidden="false" customHeight="true" outlineLevel="0" collapsed="false">
      <c r="A868" s="23"/>
      <c r="B868" s="23"/>
      <c r="C868" s="23"/>
      <c r="D868" s="23"/>
      <c r="E868" s="23"/>
      <c r="F868" s="23"/>
      <c r="G868" s="23"/>
      <c r="H868" s="23"/>
      <c r="I868" s="23"/>
      <c r="J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row>
    <row r="869" customFormat="false" ht="15.75" hidden="false" customHeight="true" outlineLevel="0" collapsed="false">
      <c r="A869" s="23"/>
      <c r="B869" s="23"/>
      <c r="C869" s="23"/>
      <c r="D869" s="23"/>
      <c r="E869" s="23"/>
      <c r="F869" s="23"/>
      <c r="G869" s="23"/>
      <c r="H869" s="23"/>
      <c r="I869" s="23"/>
      <c r="J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row>
    <row r="870" customFormat="false" ht="15.75" hidden="false" customHeight="true" outlineLevel="0" collapsed="false">
      <c r="A870" s="23"/>
      <c r="B870" s="23"/>
      <c r="C870" s="23"/>
      <c r="D870" s="23"/>
      <c r="E870" s="23"/>
      <c r="F870" s="23"/>
      <c r="G870" s="23"/>
      <c r="H870" s="23"/>
      <c r="I870" s="23"/>
      <c r="J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row>
    <row r="871" customFormat="false" ht="15.75" hidden="false" customHeight="true" outlineLevel="0" collapsed="false">
      <c r="A871" s="23"/>
      <c r="B871" s="23"/>
      <c r="C871" s="23"/>
      <c r="D871" s="23"/>
      <c r="E871" s="23"/>
      <c r="F871" s="23"/>
      <c r="G871" s="23"/>
      <c r="H871" s="23"/>
      <c r="I871" s="23"/>
      <c r="J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row>
    <row r="872" customFormat="false" ht="15.75" hidden="false" customHeight="true" outlineLevel="0" collapsed="false">
      <c r="A872" s="23"/>
      <c r="B872" s="23"/>
      <c r="C872" s="23"/>
      <c r="D872" s="23"/>
      <c r="E872" s="23"/>
      <c r="F872" s="23"/>
      <c r="G872" s="23"/>
      <c r="H872" s="23"/>
      <c r="I872" s="23"/>
      <c r="J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row>
    <row r="873" customFormat="false" ht="15.75" hidden="false" customHeight="true" outlineLevel="0" collapsed="false">
      <c r="A873" s="23"/>
      <c r="B873" s="23"/>
      <c r="C873" s="23"/>
      <c r="D873" s="23"/>
      <c r="E873" s="23"/>
      <c r="F873" s="23"/>
      <c r="G873" s="23"/>
      <c r="H873" s="23"/>
      <c r="I873" s="23"/>
      <c r="J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row>
    <row r="874" customFormat="false" ht="15.75" hidden="false" customHeight="true" outlineLevel="0" collapsed="false">
      <c r="A874" s="23"/>
      <c r="B874" s="23"/>
      <c r="C874" s="23"/>
      <c r="D874" s="23"/>
      <c r="E874" s="23"/>
      <c r="F874" s="23"/>
      <c r="G874" s="23"/>
      <c r="H874" s="23"/>
      <c r="I874" s="23"/>
      <c r="J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row>
    <row r="875" customFormat="false" ht="15.75" hidden="false" customHeight="true" outlineLevel="0" collapsed="false">
      <c r="A875" s="23"/>
      <c r="B875" s="23"/>
      <c r="C875" s="23"/>
      <c r="D875" s="23"/>
      <c r="E875" s="23"/>
      <c r="F875" s="23"/>
      <c r="G875" s="23"/>
      <c r="H875" s="23"/>
      <c r="I875" s="23"/>
      <c r="J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row>
    <row r="876" customFormat="false" ht="15.75" hidden="false" customHeight="true" outlineLevel="0" collapsed="false">
      <c r="A876" s="23"/>
      <c r="B876" s="23"/>
      <c r="C876" s="23"/>
      <c r="D876" s="23"/>
      <c r="E876" s="23"/>
      <c r="F876" s="23"/>
      <c r="G876" s="23"/>
      <c r="H876" s="23"/>
      <c r="I876" s="23"/>
      <c r="J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row>
    <row r="877" customFormat="false" ht="15.75" hidden="false" customHeight="true" outlineLevel="0" collapsed="false">
      <c r="A877" s="23"/>
      <c r="B877" s="23"/>
      <c r="C877" s="23"/>
      <c r="D877" s="23"/>
      <c r="E877" s="23"/>
      <c r="F877" s="23"/>
      <c r="G877" s="23"/>
      <c r="H877" s="23"/>
      <c r="I877" s="23"/>
      <c r="J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row>
    <row r="878" customFormat="false" ht="15.75" hidden="false" customHeight="true" outlineLevel="0" collapsed="false">
      <c r="A878" s="23"/>
      <c r="B878" s="23"/>
      <c r="C878" s="23"/>
      <c r="D878" s="23"/>
      <c r="E878" s="23"/>
      <c r="F878" s="23"/>
      <c r="G878" s="23"/>
      <c r="H878" s="23"/>
      <c r="I878" s="23"/>
      <c r="J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row>
    <row r="879" customFormat="false" ht="15.75" hidden="false" customHeight="true" outlineLevel="0" collapsed="false">
      <c r="A879" s="23"/>
      <c r="B879" s="23"/>
      <c r="C879" s="23"/>
      <c r="D879" s="23"/>
      <c r="E879" s="23"/>
      <c r="F879" s="23"/>
      <c r="G879" s="23"/>
      <c r="H879" s="23"/>
      <c r="I879" s="23"/>
      <c r="J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row>
    <row r="880" customFormat="false" ht="15.75" hidden="false" customHeight="true" outlineLevel="0" collapsed="false">
      <c r="A880" s="23"/>
      <c r="B880" s="23"/>
      <c r="C880" s="23"/>
      <c r="D880" s="23"/>
      <c r="E880" s="23"/>
      <c r="F880" s="23"/>
      <c r="G880" s="23"/>
      <c r="H880" s="23"/>
      <c r="I880" s="23"/>
      <c r="J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row>
    <row r="881" customFormat="false" ht="15.75" hidden="false" customHeight="true" outlineLevel="0" collapsed="false">
      <c r="A881" s="23"/>
      <c r="B881" s="23"/>
      <c r="C881" s="23"/>
      <c r="D881" s="23"/>
      <c r="E881" s="23"/>
      <c r="F881" s="23"/>
      <c r="G881" s="23"/>
      <c r="H881" s="23"/>
      <c r="I881" s="23"/>
      <c r="J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row>
    <row r="882" customFormat="false" ht="15.75" hidden="false" customHeight="true" outlineLevel="0" collapsed="false">
      <c r="A882" s="23"/>
      <c r="B882" s="23"/>
      <c r="C882" s="23"/>
      <c r="D882" s="23"/>
      <c r="E882" s="23"/>
      <c r="F882" s="23"/>
      <c r="G882" s="23"/>
      <c r="H882" s="23"/>
      <c r="I882" s="23"/>
      <c r="J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row>
    <row r="883" customFormat="false" ht="15.75" hidden="false" customHeight="true" outlineLevel="0" collapsed="false">
      <c r="A883" s="23"/>
      <c r="B883" s="23"/>
      <c r="C883" s="23"/>
      <c r="D883" s="23"/>
      <c r="E883" s="23"/>
      <c r="F883" s="23"/>
      <c r="G883" s="23"/>
      <c r="H883" s="23"/>
      <c r="I883" s="23"/>
      <c r="J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row>
    <row r="884" customFormat="false" ht="15.75" hidden="false" customHeight="true" outlineLevel="0" collapsed="false">
      <c r="A884" s="23"/>
      <c r="B884" s="23"/>
      <c r="C884" s="23"/>
      <c r="D884" s="23"/>
      <c r="E884" s="23"/>
      <c r="F884" s="23"/>
      <c r="G884" s="23"/>
      <c r="H884" s="23"/>
      <c r="I884" s="23"/>
      <c r="J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row>
    <row r="885" customFormat="false" ht="15.75" hidden="false" customHeight="true" outlineLevel="0" collapsed="false">
      <c r="A885" s="23"/>
      <c r="B885" s="23"/>
      <c r="C885" s="23"/>
      <c r="D885" s="23"/>
      <c r="E885" s="23"/>
      <c r="F885" s="23"/>
      <c r="G885" s="23"/>
      <c r="H885" s="23"/>
      <c r="I885" s="23"/>
      <c r="J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row>
    <row r="886" customFormat="false" ht="15.75" hidden="false" customHeight="true" outlineLevel="0" collapsed="false">
      <c r="A886" s="23"/>
      <c r="B886" s="23"/>
      <c r="C886" s="23"/>
      <c r="D886" s="23"/>
      <c r="E886" s="23"/>
      <c r="F886" s="23"/>
      <c r="G886" s="23"/>
      <c r="H886" s="23"/>
      <c r="I886" s="23"/>
      <c r="J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row>
    <row r="887" customFormat="false" ht="15.75" hidden="false" customHeight="true" outlineLevel="0" collapsed="false">
      <c r="A887" s="23"/>
      <c r="B887" s="23"/>
      <c r="C887" s="23"/>
      <c r="D887" s="23"/>
      <c r="E887" s="23"/>
      <c r="F887" s="23"/>
      <c r="G887" s="23"/>
      <c r="H887" s="23"/>
      <c r="I887" s="23"/>
      <c r="J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row>
    <row r="888" customFormat="false" ht="15.75" hidden="false" customHeight="true" outlineLevel="0" collapsed="false">
      <c r="A888" s="23"/>
      <c r="B888" s="23"/>
      <c r="C888" s="23"/>
      <c r="D888" s="23"/>
      <c r="E888" s="23"/>
      <c r="F888" s="23"/>
      <c r="G888" s="23"/>
      <c r="H888" s="23"/>
      <c r="I888" s="23"/>
      <c r="J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row>
    <row r="889" customFormat="false" ht="15.75" hidden="false" customHeight="true" outlineLevel="0" collapsed="false">
      <c r="A889" s="23"/>
      <c r="B889" s="23"/>
      <c r="C889" s="23"/>
      <c r="D889" s="23"/>
      <c r="E889" s="23"/>
      <c r="F889" s="23"/>
      <c r="G889" s="23"/>
      <c r="H889" s="23"/>
      <c r="I889" s="23"/>
      <c r="J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row>
    <row r="890" customFormat="false" ht="15.75" hidden="false" customHeight="true" outlineLevel="0" collapsed="false">
      <c r="A890" s="23"/>
      <c r="B890" s="23"/>
      <c r="C890" s="23"/>
      <c r="D890" s="23"/>
      <c r="E890" s="23"/>
      <c r="F890" s="23"/>
      <c r="G890" s="23"/>
      <c r="H890" s="23"/>
      <c r="I890" s="23"/>
      <c r="J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row>
    <row r="891" customFormat="false" ht="15.75" hidden="false" customHeight="true" outlineLevel="0" collapsed="false">
      <c r="A891" s="23"/>
      <c r="B891" s="23"/>
      <c r="C891" s="23"/>
      <c r="D891" s="23"/>
      <c r="E891" s="23"/>
      <c r="F891" s="23"/>
      <c r="G891" s="23"/>
      <c r="H891" s="23"/>
      <c r="I891" s="23"/>
      <c r="J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row>
    <row r="892" customFormat="false" ht="15.75" hidden="false" customHeight="true" outlineLevel="0" collapsed="false">
      <c r="A892" s="23"/>
      <c r="B892" s="23"/>
      <c r="C892" s="23"/>
      <c r="D892" s="23"/>
      <c r="E892" s="23"/>
      <c r="F892" s="23"/>
      <c r="G892" s="23"/>
      <c r="H892" s="23"/>
      <c r="I892" s="23"/>
      <c r="J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row>
    <row r="893" customFormat="false" ht="15.75" hidden="false" customHeight="true" outlineLevel="0" collapsed="false">
      <c r="A893" s="23"/>
      <c r="B893" s="23"/>
      <c r="C893" s="23"/>
      <c r="D893" s="23"/>
      <c r="E893" s="23"/>
      <c r="F893" s="23"/>
      <c r="G893" s="23"/>
      <c r="H893" s="23"/>
      <c r="I893" s="23"/>
      <c r="J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row>
    <row r="894" customFormat="false" ht="15.75" hidden="false" customHeight="true" outlineLevel="0" collapsed="false">
      <c r="A894" s="23"/>
      <c r="B894" s="23"/>
      <c r="C894" s="23"/>
      <c r="D894" s="23"/>
      <c r="E894" s="23"/>
      <c r="F894" s="23"/>
      <c r="G894" s="23"/>
      <c r="H894" s="23"/>
      <c r="I894" s="23"/>
      <c r="J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row>
    <row r="895" customFormat="false" ht="15.75" hidden="false" customHeight="true" outlineLevel="0" collapsed="false">
      <c r="A895" s="23"/>
      <c r="B895" s="23"/>
      <c r="C895" s="23"/>
      <c r="D895" s="23"/>
      <c r="E895" s="23"/>
      <c r="F895" s="23"/>
      <c r="G895" s="23"/>
      <c r="H895" s="23"/>
      <c r="I895" s="23"/>
      <c r="J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row>
    <row r="896" customFormat="false" ht="15.75" hidden="false" customHeight="true" outlineLevel="0" collapsed="false">
      <c r="A896" s="23"/>
      <c r="B896" s="23"/>
      <c r="C896" s="23"/>
      <c r="D896" s="23"/>
      <c r="E896" s="23"/>
      <c r="F896" s="23"/>
      <c r="G896" s="23"/>
      <c r="H896" s="23"/>
      <c r="I896" s="23"/>
      <c r="J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row>
    <row r="897" customFormat="false" ht="15.75" hidden="false" customHeight="true" outlineLevel="0" collapsed="false">
      <c r="A897" s="23"/>
      <c r="B897" s="23"/>
      <c r="C897" s="23"/>
      <c r="D897" s="23"/>
      <c r="E897" s="23"/>
      <c r="F897" s="23"/>
      <c r="G897" s="23"/>
      <c r="H897" s="23"/>
      <c r="I897" s="23"/>
      <c r="J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row>
    <row r="898" customFormat="false" ht="15.75" hidden="false" customHeight="true" outlineLevel="0" collapsed="false">
      <c r="A898" s="23"/>
      <c r="B898" s="23"/>
      <c r="C898" s="23"/>
      <c r="D898" s="23"/>
      <c r="E898" s="23"/>
      <c r="F898" s="23"/>
      <c r="G898" s="23"/>
      <c r="H898" s="23"/>
      <c r="I898" s="23"/>
      <c r="J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row>
    <row r="899" customFormat="false" ht="15.75" hidden="false" customHeight="true" outlineLevel="0" collapsed="false">
      <c r="A899" s="23"/>
      <c r="B899" s="23"/>
      <c r="C899" s="23"/>
      <c r="D899" s="23"/>
      <c r="E899" s="23"/>
      <c r="F899" s="23"/>
      <c r="G899" s="23"/>
      <c r="H899" s="23"/>
      <c r="I899" s="23"/>
      <c r="J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row>
    <row r="900" customFormat="false" ht="15.75" hidden="false" customHeight="true" outlineLevel="0" collapsed="false">
      <c r="A900" s="23"/>
      <c r="B900" s="23"/>
      <c r="C900" s="23"/>
      <c r="D900" s="23"/>
      <c r="E900" s="23"/>
      <c r="F900" s="23"/>
      <c r="G900" s="23"/>
      <c r="H900" s="23"/>
      <c r="I900" s="23"/>
      <c r="J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row>
    <row r="901" customFormat="false" ht="15.75" hidden="false" customHeight="true" outlineLevel="0" collapsed="false">
      <c r="A901" s="23"/>
      <c r="B901" s="23"/>
      <c r="C901" s="23"/>
      <c r="D901" s="23"/>
      <c r="E901" s="23"/>
      <c r="F901" s="23"/>
      <c r="G901" s="23"/>
      <c r="H901" s="23"/>
      <c r="I901" s="23"/>
      <c r="J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row>
    <row r="902" customFormat="false" ht="15.75" hidden="false" customHeight="true" outlineLevel="0" collapsed="false">
      <c r="A902" s="23"/>
      <c r="B902" s="23"/>
      <c r="C902" s="23"/>
      <c r="D902" s="23"/>
      <c r="E902" s="23"/>
      <c r="F902" s="23"/>
      <c r="G902" s="23"/>
      <c r="H902" s="23"/>
      <c r="I902" s="23"/>
      <c r="J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row>
    <row r="903" customFormat="false" ht="15.75" hidden="false" customHeight="true" outlineLevel="0" collapsed="false">
      <c r="A903" s="23"/>
      <c r="B903" s="23"/>
      <c r="C903" s="23"/>
      <c r="D903" s="23"/>
      <c r="E903" s="23"/>
      <c r="F903" s="23"/>
      <c r="G903" s="23"/>
      <c r="H903" s="23"/>
      <c r="I903" s="23"/>
      <c r="J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row>
    <row r="904" customFormat="false" ht="15.75" hidden="false" customHeight="true" outlineLevel="0" collapsed="false">
      <c r="A904" s="23"/>
      <c r="B904" s="23"/>
      <c r="C904" s="23"/>
      <c r="D904" s="23"/>
      <c r="E904" s="23"/>
      <c r="F904" s="23"/>
      <c r="G904" s="23"/>
      <c r="H904" s="23"/>
      <c r="I904" s="23"/>
      <c r="J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row>
    <row r="905" customFormat="false" ht="15.75" hidden="false" customHeight="true" outlineLevel="0" collapsed="false">
      <c r="A905" s="23"/>
      <c r="B905" s="23"/>
      <c r="C905" s="23"/>
      <c r="D905" s="23"/>
      <c r="E905" s="23"/>
      <c r="F905" s="23"/>
      <c r="G905" s="23"/>
      <c r="H905" s="23"/>
      <c r="I905" s="23"/>
      <c r="J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row>
    <row r="906" customFormat="false" ht="15.75" hidden="false" customHeight="true" outlineLevel="0" collapsed="false">
      <c r="A906" s="23"/>
      <c r="B906" s="23"/>
      <c r="C906" s="23"/>
      <c r="D906" s="23"/>
      <c r="E906" s="23"/>
      <c r="F906" s="23"/>
      <c r="G906" s="23"/>
      <c r="H906" s="23"/>
      <c r="I906" s="23"/>
      <c r="J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row>
    <row r="907" customFormat="false" ht="15.75" hidden="false" customHeight="true" outlineLevel="0" collapsed="false">
      <c r="A907" s="23"/>
      <c r="B907" s="23"/>
      <c r="C907" s="23"/>
      <c r="D907" s="23"/>
      <c r="E907" s="23"/>
      <c r="F907" s="23"/>
      <c r="G907" s="23"/>
      <c r="H907" s="23"/>
      <c r="I907" s="23"/>
      <c r="J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row>
    <row r="908" customFormat="false" ht="15.75" hidden="false" customHeight="true" outlineLevel="0" collapsed="false">
      <c r="A908" s="23"/>
      <c r="B908" s="23"/>
      <c r="C908" s="23"/>
      <c r="D908" s="23"/>
      <c r="E908" s="23"/>
      <c r="F908" s="23"/>
      <c r="G908" s="23"/>
      <c r="H908" s="23"/>
      <c r="I908" s="23"/>
      <c r="J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row>
    <row r="909" customFormat="false" ht="15.75" hidden="false" customHeight="true" outlineLevel="0" collapsed="false">
      <c r="A909" s="23"/>
      <c r="B909" s="23"/>
      <c r="C909" s="23"/>
      <c r="D909" s="23"/>
      <c r="E909" s="23"/>
      <c r="F909" s="23"/>
      <c r="G909" s="23"/>
      <c r="H909" s="23"/>
      <c r="I909" s="23"/>
      <c r="J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row>
    <row r="910" customFormat="false" ht="15.75" hidden="false" customHeight="true" outlineLevel="0" collapsed="false">
      <c r="A910" s="23"/>
      <c r="B910" s="23"/>
      <c r="C910" s="23"/>
      <c r="D910" s="23"/>
      <c r="E910" s="23"/>
      <c r="F910" s="23"/>
      <c r="G910" s="23"/>
      <c r="H910" s="23"/>
      <c r="I910" s="23"/>
      <c r="J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row>
    <row r="911" customFormat="false" ht="15.75" hidden="false" customHeight="true" outlineLevel="0" collapsed="false">
      <c r="A911" s="23"/>
      <c r="B911" s="23"/>
      <c r="C911" s="23"/>
      <c r="D911" s="23"/>
      <c r="E911" s="23"/>
      <c r="F911" s="23"/>
      <c r="G911" s="23"/>
      <c r="H911" s="23"/>
      <c r="I911" s="23"/>
      <c r="J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row>
    <row r="912" customFormat="false" ht="15.75" hidden="false" customHeight="true" outlineLevel="0" collapsed="false">
      <c r="A912" s="23"/>
      <c r="B912" s="23"/>
      <c r="C912" s="23"/>
      <c r="D912" s="23"/>
      <c r="E912" s="23"/>
      <c r="F912" s="23"/>
      <c r="G912" s="23"/>
      <c r="H912" s="23"/>
      <c r="I912" s="23"/>
      <c r="J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row>
    <row r="913" customFormat="false" ht="15.75" hidden="false" customHeight="true" outlineLevel="0" collapsed="false">
      <c r="A913" s="23"/>
      <c r="B913" s="23"/>
      <c r="C913" s="23"/>
      <c r="D913" s="23"/>
      <c r="E913" s="23"/>
      <c r="F913" s="23"/>
      <c r="G913" s="23"/>
      <c r="H913" s="23"/>
      <c r="I913" s="23"/>
      <c r="J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row>
    <row r="914" customFormat="false" ht="15.75" hidden="false" customHeight="true" outlineLevel="0" collapsed="false">
      <c r="A914" s="23"/>
      <c r="B914" s="23"/>
      <c r="C914" s="23"/>
      <c r="D914" s="23"/>
      <c r="E914" s="23"/>
      <c r="F914" s="23"/>
      <c r="G914" s="23"/>
      <c r="H914" s="23"/>
      <c r="I914" s="23"/>
      <c r="J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row>
    <row r="915" customFormat="false" ht="15.75" hidden="false" customHeight="true" outlineLevel="0" collapsed="false">
      <c r="A915" s="23"/>
      <c r="B915" s="23"/>
      <c r="C915" s="23"/>
      <c r="D915" s="23"/>
      <c r="E915" s="23"/>
      <c r="F915" s="23"/>
      <c r="G915" s="23"/>
      <c r="H915" s="23"/>
      <c r="I915" s="23"/>
      <c r="J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row>
    <row r="916" customFormat="false" ht="15.75" hidden="false" customHeight="true" outlineLevel="0" collapsed="false">
      <c r="A916" s="23"/>
      <c r="B916" s="23"/>
      <c r="C916" s="23"/>
      <c r="D916" s="23"/>
      <c r="E916" s="23"/>
      <c r="F916" s="23"/>
      <c r="G916" s="23"/>
      <c r="H916" s="23"/>
      <c r="I916" s="23"/>
      <c r="J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row>
    <row r="917" customFormat="false" ht="15.75" hidden="false" customHeight="true" outlineLevel="0" collapsed="false">
      <c r="A917" s="23"/>
      <c r="B917" s="23"/>
      <c r="C917" s="23"/>
      <c r="D917" s="23"/>
      <c r="E917" s="23"/>
      <c r="F917" s="23"/>
      <c r="G917" s="23"/>
      <c r="H917" s="23"/>
      <c r="I917" s="23"/>
      <c r="J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row>
    <row r="918" customFormat="false" ht="15.75" hidden="false" customHeight="true" outlineLevel="0" collapsed="false">
      <c r="A918" s="23"/>
      <c r="B918" s="23"/>
      <c r="C918" s="23"/>
      <c r="D918" s="23"/>
      <c r="E918" s="23"/>
      <c r="F918" s="23"/>
      <c r="G918" s="23"/>
      <c r="H918" s="23"/>
      <c r="I918" s="23"/>
      <c r="J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row>
    <row r="919" customFormat="false" ht="15.75" hidden="false" customHeight="true" outlineLevel="0" collapsed="false">
      <c r="A919" s="23"/>
      <c r="B919" s="23"/>
      <c r="C919" s="23"/>
      <c r="D919" s="23"/>
      <c r="E919" s="23"/>
      <c r="F919" s="23"/>
      <c r="G919" s="23"/>
      <c r="H919" s="23"/>
      <c r="I919" s="23"/>
      <c r="J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row>
    <row r="920" customFormat="false" ht="15.75" hidden="false" customHeight="true" outlineLevel="0" collapsed="false">
      <c r="A920" s="23"/>
      <c r="B920" s="23"/>
      <c r="C920" s="23"/>
      <c r="D920" s="23"/>
      <c r="E920" s="23"/>
      <c r="F920" s="23"/>
      <c r="G920" s="23"/>
      <c r="H920" s="23"/>
      <c r="I920" s="23"/>
      <c r="J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row>
    <row r="921" customFormat="false" ht="15.75" hidden="false" customHeight="true" outlineLevel="0" collapsed="false">
      <c r="A921" s="23"/>
      <c r="B921" s="23"/>
      <c r="C921" s="23"/>
      <c r="D921" s="23"/>
      <c r="E921" s="23"/>
      <c r="F921" s="23"/>
      <c r="G921" s="23"/>
      <c r="H921" s="23"/>
      <c r="I921" s="23"/>
      <c r="J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row>
    <row r="922" customFormat="false" ht="15.75" hidden="false" customHeight="true" outlineLevel="0" collapsed="false">
      <c r="A922" s="23"/>
      <c r="B922" s="23"/>
      <c r="C922" s="23"/>
      <c r="D922" s="23"/>
      <c r="E922" s="23"/>
      <c r="F922" s="23"/>
      <c r="G922" s="23"/>
      <c r="H922" s="23"/>
      <c r="I922" s="23"/>
      <c r="J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row>
    <row r="923" customFormat="false" ht="15.75" hidden="false" customHeight="true" outlineLevel="0" collapsed="false">
      <c r="A923" s="23"/>
      <c r="B923" s="23"/>
      <c r="C923" s="23"/>
      <c r="D923" s="23"/>
      <c r="E923" s="23"/>
      <c r="F923" s="23"/>
      <c r="G923" s="23"/>
      <c r="H923" s="23"/>
      <c r="I923" s="23"/>
      <c r="J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row>
    <row r="924" customFormat="false" ht="15.75" hidden="false" customHeight="true" outlineLevel="0" collapsed="false">
      <c r="A924" s="23"/>
      <c r="B924" s="23"/>
      <c r="C924" s="23"/>
      <c r="D924" s="23"/>
      <c r="E924" s="23"/>
      <c r="F924" s="23"/>
      <c r="G924" s="23"/>
      <c r="H924" s="23"/>
      <c r="I924" s="23"/>
      <c r="J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row>
    <row r="925" customFormat="false" ht="15.75" hidden="false" customHeight="true" outlineLevel="0" collapsed="false">
      <c r="A925" s="23"/>
      <c r="B925" s="23"/>
      <c r="C925" s="23"/>
      <c r="D925" s="23"/>
      <c r="E925" s="23"/>
      <c r="F925" s="23"/>
      <c r="G925" s="23"/>
      <c r="H925" s="23"/>
      <c r="I925" s="23"/>
      <c r="J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row>
    <row r="926" customFormat="false" ht="15.75" hidden="false" customHeight="true" outlineLevel="0" collapsed="false">
      <c r="A926" s="23"/>
      <c r="B926" s="23"/>
      <c r="C926" s="23"/>
      <c r="D926" s="23"/>
      <c r="E926" s="23"/>
      <c r="F926" s="23"/>
      <c r="G926" s="23"/>
      <c r="H926" s="23"/>
      <c r="I926" s="23"/>
      <c r="J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row>
    <row r="927" customFormat="false" ht="15.75" hidden="false" customHeight="true" outlineLevel="0" collapsed="false">
      <c r="A927" s="23"/>
      <c r="B927" s="23"/>
      <c r="C927" s="23"/>
      <c r="D927" s="23"/>
      <c r="E927" s="23"/>
      <c r="F927" s="23"/>
      <c r="G927" s="23"/>
      <c r="H927" s="23"/>
      <c r="I927" s="23"/>
      <c r="J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row>
    <row r="928" customFormat="false" ht="15.75" hidden="false" customHeight="true" outlineLevel="0" collapsed="false">
      <c r="A928" s="23"/>
      <c r="B928" s="23"/>
      <c r="C928" s="23"/>
      <c r="D928" s="23"/>
      <c r="E928" s="23"/>
      <c r="F928" s="23"/>
      <c r="G928" s="23"/>
      <c r="H928" s="23"/>
      <c r="I928" s="23"/>
      <c r="J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row>
    <row r="929" customFormat="false" ht="15.75" hidden="false" customHeight="true" outlineLevel="0" collapsed="false">
      <c r="A929" s="23"/>
      <c r="B929" s="23"/>
      <c r="C929" s="23"/>
      <c r="D929" s="23"/>
      <c r="E929" s="23"/>
      <c r="F929" s="23"/>
      <c r="G929" s="23"/>
      <c r="H929" s="23"/>
      <c r="I929" s="23"/>
      <c r="J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row>
    <row r="930" customFormat="false" ht="15.75" hidden="false" customHeight="true" outlineLevel="0" collapsed="false">
      <c r="A930" s="23"/>
      <c r="B930" s="23"/>
      <c r="C930" s="23"/>
      <c r="D930" s="23"/>
      <c r="E930" s="23"/>
      <c r="F930" s="23"/>
      <c r="G930" s="23"/>
      <c r="H930" s="23"/>
      <c r="I930" s="23"/>
      <c r="J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row>
    <row r="931" customFormat="false" ht="15.75" hidden="false" customHeight="true" outlineLevel="0" collapsed="false">
      <c r="A931" s="23"/>
      <c r="B931" s="23"/>
      <c r="C931" s="23"/>
      <c r="D931" s="23"/>
      <c r="E931" s="23"/>
      <c r="F931" s="23"/>
      <c r="G931" s="23"/>
      <c r="H931" s="23"/>
      <c r="I931" s="23"/>
      <c r="J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row>
    <row r="932" customFormat="false" ht="15.75" hidden="false" customHeight="true" outlineLevel="0" collapsed="false">
      <c r="A932" s="23"/>
      <c r="B932" s="23"/>
      <c r="C932" s="23"/>
      <c r="D932" s="23"/>
      <c r="E932" s="23"/>
      <c r="F932" s="23"/>
      <c r="G932" s="23"/>
      <c r="H932" s="23"/>
      <c r="I932" s="23"/>
      <c r="J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row>
    <row r="933" customFormat="false" ht="15.75" hidden="false" customHeight="true" outlineLevel="0" collapsed="false">
      <c r="A933" s="23"/>
      <c r="B933" s="23"/>
      <c r="C933" s="23"/>
      <c r="D933" s="23"/>
      <c r="E933" s="23"/>
      <c r="F933" s="23"/>
      <c r="G933" s="23"/>
      <c r="H933" s="23"/>
      <c r="I933" s="23"/>
      <c r="J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row>
    <row r="934" customFormat="false" ht="15.75" hidden="false" customHeight="true" outlineLevel="0" collapsed="false">
      <c r="A934" s="23"/>
      <c r="B934" s="23"/>
      <c r="C934" s="23"/>
      <c r="D934" s="23"/>
      <c r="E934" s="23"/>
      <c r="F934" s="23"/>
      <c r="G934" s="23"/>
      <c r="H934" s="23"/>
      <c r="I934" s="23"/>
      <c r="J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row>
    <row r="935" customFormat="false" ht="15.75" hidden="false" customHeight="true" outlineLevel="0" collapsed="false">
      <c r="A935" s="23"/>
      <c r="B935" s="23"/>
      <c r="C935" s="23"/>
      <c r="D935" s="23"/>
      <c r="E935" s="23"/>
      <c r="F935" s="23"/>
      <c r="G935" s="23"/>
      <c r="H935" s="23"/>
      <c r="I935" s="23"/>
      <c r="J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row>
    <row r="936" customFormat="false" ht="15.75" hidden="false" customHeight="true" outlineLevel="0" collapsed="false">
      <c r="A936" s="23"/>
      <c r="B936" s="23"/>
      <c r="C936" s="23"/>
      <c r="D936" s="23"/>
      <c r="E936" s="23"/>
      <c r="F936" s="23"/>
      <c r="G936" s="23"/>
      <c r="H936" s="23"/>
      <c r="I936" s="23"/>
      <c r="J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row>
    <row r="937" customFormat="false" ht="15.75" hidden="false" customHeight="true" outlineLevel="0" collapsed="false">
      <c r="A937" s="23"/>
      <c r="B937" s="23"/>
      <c r="C937" s="23"/>
      <c r="D937" s="23"/>
      <c r="E937" s="23"/>
      <c r="F937" s="23"/>
      <c r="G937" s="23"/>
      <c r="H937" s="23"/>
      <c r="I937" s="23"/>
      <c r="J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row>
    <row r="938" customFormat="false" ht="15.75" hidden="false" customHeight="true" outlineLevel="0" collapsed="false">
      <c r="A938" s="23"/>
      <c r="B938" s="23"/>
      <c r="C938" s="23"/>
      <c r="D938" s="23"/>
      <c r="E938" s="23"/>
      <c r="F938" s="23"/>
      <c r="G938" s="23"/>
      <c r="H938" s="23"/>
      <c r="I938" s="23"/>
      <c r="J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row>
    <row r="939" customFormat="false" ht="15.75" hidden="false" customHeight="true" outlineLevel="0" collapsed="false">
      <c r="A939" s="23"/>
      <c r="B939" s="23"/>
      <c r="C939" s="23"/>
      <c r="D939" s="23"/>
      <c r="E939" s="23"/>
      <c r="F939" s="23"/>
      <c r="G939" s="23"/>
      <c r="H939" s="23"/>
      <c r="I939" s="23"/>
      <c r="J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row>
    <row r="940" customFormat="false" ht="15.75" hidden="false" customHeight="true" outlineLevel="0" collapsed="false">
      <c r="A940" s="23"/>
      <c r="B940" s="23"/>
      <c r="C940" s="23"/>
      <c r="D940" s="23"/>
      <c r="E940" s="23"/>
      <c r="F940" s="23"/>
      <c r="G940" s="23"/>
      <c r="H940" s="23"/>
      <c r="I940" s="23"/>
      <c r="J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row>
    <row r="941" customFormat="false" ht="15.75" hidden="false" customHeight="true" outlineLevel="0" collapsed="false">
      <c r="A941" s="23"/>
      <c r="B941" s="23"/>
      <c r="C941" s="23"/>
      <c r="D941" s="23"/>
      <c r="E941" s="23"/>
      <c r="F941" s="23"/>
      <c r="G941" s="23"/>
      <c r="H941" s="23"/>
      <c r="I941" s="23"/>
      <c r="J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row>
    <row r="942" customFormat="false" ht="15.75" hidden="false" customHeight="true" outlineLevel="0" collapsed="false">
      <c r="A942" s="23"/>
      <c r="B942" s="23"/>
      <c r="C942" s="23"/>
      <c r="D942" s="23"/>
      <c r="E942" s="23"/>
      <c r="F942" s="23"/>
      <c r="G942" s="23"/>
      <c r="H942" s="23"/>
      <c r="I942" s="23"/>
      <c r="J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row>
    <row r="943" customFormat="false" ht="15.75" hidden="false" customHeight="true" outlineLevel="0" collapsed="false">
      <c r="A943" s="23"/>
      <c r="B943" s="23"/>
      <c r="C943" s="23"/>
      <c r="D943" s="23"/>
      <c r="E943" s="23"/>
      <c r="F943" s="23"/>
      <c r="G943" s="23"/>
      <c r="H943" s="23"/>
      <c r="I943" s="23"/>
      <c r="J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row>
    <row r="944" customFormat="false" ht="15.75" hidden="false" customHeight="true" outlineLevel="0" collapsed="false">
      <c r="A944" s="23"/>
      <c r="B944" s="23"/>
      <c r="C944" s="23"/>
      <c r="D944" s="23"/>
      <c r="E944" s="23"/>
      <c r="F944" s="23"/>
      <c r="G944" s="23"/>
      <c r="H944" s="23"/>
      <c r="I944" s="23"/>
      <c r="J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row>
    <row r="945" customFormat="false" ht="15.75" hidden="false" customHeight="true" outlineLevel="0" collapsed="false">
      <c r="A945" s="23"/>
      <c r="B945" s="23"/>
      <c r="C945" s="23"/>
      <c r="D945" s="23"/>
      <c r="E945" s="23"/>
      <c r="F945" s="23"/>
      <c r="G945" s="23"/>
      <c r="H945" s="23"/>
      <c r="I945" s="23"/>
      <c r="J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row>
    <row r="946" customFormat="false" ht="15.75" hidden="false" customHeight="true" outlineLevel="0" collapsed="false">
      <c r="A946" s="23"/>
      <c r="B946" s="23"/>
      <c r="C946" s="23"/>
      <c r="D946" s="23"/>
      <c r="E946" s="23"/>
      <c r="F946" s="23"/>
      <c r="G946" s="23"/>
      <c r="H946" s="23"/>
      <c r="I946" s="23"/>
      <c r="J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row>
    <row r="947" customFormat="false" ht="15.75" hidden="false" customHeight="true" outlineLevel="0" collapsed="false">
      <c r="A947" s="23"/>
      <c r="B947" s="23"/>
      <c r="C947" s="23"/>
      <c r="D947" s="23"/>
      <c r="E947" s="23"/>
      <c r="F947" s="23"/>
      <c r="G947" s="23"/>
      <c r="H947" s="23"/>
      <c r="I947" s="23"/>
      <c r="J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row>
    <row r="948" customFormat="false" ht="15.75" hidden="false" customHeight="true" outlineLevel="0" collapsed="false">
      <c r="A948" s="23"/>
      <c r="B948" s="23"/>
      <c r="C948" s="23"/>
      <c r="D948" s="23"/>
      <c r="E948" s="23"/>
      <c r="F948" s="23"/>
      <c r="G948" s="23"/>
      <c r="H948" s="23"/>
      <c r="I948" s="23"/>
      <c r="J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row>
    <row r="949" customFormat="false" ht="15.75" hidden="false" customHeight="true" outlineLevel="0" collapsed="false">
      <c r="A949" s="23"/>
      <c r="B949" s="23"/>
      <c r="C949" s="23"/>
      <c r="D949" s="23"/>
      <c r="E949" s="23"/>
      <c r="F949" s="23"/>
      <c r="G949" s="23"/>
      <c r="H949" s="23"/>
      <c r="I949" s="23"/>
      <c r="J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row>
    <row r="950" customFormat="false" ht="15.75" hidden="false" customHeight="true" outlineLevel="0" collapsed="false">
      <c r="A950" s="23"/>
      <c r="B950" s="23"/>
      <c r="C950" s="23"/>
      <c r="D950" s="23"/>
      <c r="E950" s="23"/>
      <c r="F950" s="23"/>
      <c r="G950" s="23"/>
      <c r="H950" s="23"/>
      <c r="I950" s="23"/>
      <c r="J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row>
    <row r="951" customFormat="false" ht="15.75" hidden="false" customHeight="true" outlineLevel="0" collapsed="false">
      <c r="A951" s="23"/>
      <c r="B951" s="23"/>
      <c r="C951" s="23"/>
      <c r="D951" s="23"/>
      <c r="E951" s="23"/>
      <c r="F951" s="23"/>
      <c r="G951" s="23"/>
      <c r="H951" s="23"/>
      <c r="I951" s="23"/>
      <c r="J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row>
    <row r="952" customFormat="false" ht="15.75" hidden="false" customHeight="true" outlineLevel="0" collapsed="false">
      <c r="A952" s="23"/>
      <c r="B952" s="23"/>
      <c r="C952" s="23"/>
      <c r="D952" s="23"/>
      <c r="E952" s="23"/>
      <c r="F952" s="23"/>
      <c r="G952" s="23"/>
      <c r="H952" s="23"/>
      <c r="I952" s="23"/>
      <c r="J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row>
    <row r="953" customFormat="false" ht="15.75" hidden="false" customHeight="true" outlineLevel="0" collapsed="false">
      <c r="A953" s="23"/>
      <c r="B953" s="23"/>
      <c r="C953" s="23"/>
      <c r="D953" s="23"/>
      <c r="E953" s="23"/>
      <c r="F953" s="23"/>
      <c r="G953" s="23"/>
      <c r="H953" s="23"/>
      <c r="I953" s="23"/>
      <c r="J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row>
    <row r="954" customFormat="false" ht="15.75" hidden="false" customHeight="true" outlineLevel="0" collapsed="false">
      <c r="A954" s="23"/>
      <c r="B954" s="23"/>
      <c r="C954" s="23"/>
      <c r="D954" s="23"/>
      <c r="E954" s="23"/>
      <c r="F954" s="23"/>
      <c r="G954" s="23"/>
      <c r="H954" s="23"/>
      <c r="I954" s="23"/>
      <c r="J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row>
    <row r="955" customFormat="false" ht="15.75" hidden="false" customHeight="true" outlineLevel="0" collapsed="false">
      <c r="A955" s="23"/>
      <c r="B955" s="23"/>
      <c r="C955" s="23"/>
      <c r="D955" s="23"/>
      <c r="E955" s="23"/>
      <c r="F955" s="23"/>
      <c r="G955" s="23"/>
      <c r="H955" s="23"/>
      <c r="I955" s="23"/>
      <c r="J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row>
    <row r="956" customFormat="false" ht="15.75" hidden="false" customHeight="true" outlineLevel="0" collapsed="false">
      <c r="A956" s="23"/>
      <c r="B956" s="23"/>
      <c r="C956" s="23"/>
      <c r="D956" s="23"/>
      <c r="E956" s="23"/>
      <c r="F956" s="23"/>
      <c r="G956" s="23"/>
      <c r="H956" s="23"/>
      <c r="I956" s="23"/>
      <c r="J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row>
    <row r="957" customFormat="false" ht="15.75" hidden="false" customHeight="true" outlineLevel="0" collapsed="false">
      <c r="A957" s="23"/>
      <c r="B957" s="23"/>
      <c r="C957" s="23"/>
      <c r="D957" s="23"/>
      <c r="E957" s="23"/>
      <c r="F957" s="23"/>
      <c r="G957" s="23"/>
      <c r="H957" s="23"/>
      <c r="I957" s="23"/>
      <c r="J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row>
    <row r="958" customFormat="false" ht="15.75" hidden="false" customHeight="true" outlineLevel="0" collapsed="false">
      <c r="A958" s="23"/>
      <c r="B958" s="23"/>
      <c r="C958" s="23"/>
      <c r="D958" s="23"/>
      <c r="E958" s="23"/>
      <c r="F958" s="23"/>
      <c r="G958" s="23"/>
      <c r="H958" s="23"/>
      <c r="I958" s="23"/>
      <c r="J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row>
    <row r="959" customFormat="false" ht="15.75" hidden="false" customHeight="true" outlineLevel="0" collapsed="false">
      <c r="A959" s="23"/>
      <c r="B959" s="23"/>
      <c r="C959" s="23"/>
      <c r="D959" s="23"/>
      <c r="E959" s="23"/>
      <c r="F959" s="23"/>
      <c r="G959" s="23"/>
      <c r="H959" s="23"/>
      <c r="I959" s="23"/>
      <c r="J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row>
    <row r="960" customFormat="false" ht="15.75" hidden="false" customHeight="true" outlineLevel="0" collapsed="false">
      <c r="A960" s="23"/>
      <c r="B960" s="23"/>
      <c r="C960" s="23"/>
      <c r="D960" s="23"/>
      <c r="E960" s="23"/>
      <c r="F960" s="23"/>
      <c r="G960" s="23"/>
      <c r="H960" s="23"/>
      <c r="I960" s="23"/>
      <c r="J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row>
    <row r="961" customFormat="false" ht="15.75" hidden="false" customHeight="true" outlineLevel="0" collapsed="false">
      <c r="A961" s="23"/>
      <c r="B961" s="23"/>
      <c r="C961" s="23"/>
      <c r="D961" s="23"/>
      <c r="E961" s="23"/>
      <c r="F961" s="23"/>
      <c r="G961" s="23"/>
      <c r="H961" s="23"/>
      <c r="I961" s="23"/>
      <c r="J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row>
    <row r="962" customFormat="false" ht="15.75" hidden="false" customHeight="true" outlineLevel="0" collapsed="false">
      <c r="A962" s="23"/>
      <c r="B962" s="23"/>
      <c r="C962" s="23"/>
      <c r="D962" s="23"/>
      <c r="E962" s="23"/>
      <c r="F962" s="23"/>
      <c r="G962" s="23"/>
      <c r="H962" s="23"/>
      <c r="I962" s="23"/>
      <c r="J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row>
    <row r="963" customFormat="false" ht="15.75" hidden="false" customHeight="true" outlineLevel="0" collapsed="false">
      <c r="A963" s="23"/>
      <c r="B963" s="23"/>
      <c r="C963" s="23"/>
      <c r="D963" s="23"/>
      <c r="E963" s="23"/>
      <c r="F963" s="23"/>
      <c r="G963" s="23"/>
      <c r="H963" s="23"/>
      <c r="I963" s="23"/>
      <c r="J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row>
    <row r="964" customFormat="false" ht="15.75" hidden="false" customHeight="true" outlineLevel="0" collapsed="false">
      <c r="A964" s="23"/>
      <c r="B964" s="23"/>
      <c r="C964" s="23"/>
      <c r="D964" s="23"/>
      <c r="E964" s="23"/>
      <c r="F964" s="23"/>
      <c r="G964" s="23"/>
      <c r="H964" s="23"/>
      <c r="I964" s="23"/>
      <c r="J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row>
    <row r="965" customFormat="false" ht="15.75" hidden="false" customHeight="true" outlineLevel="0" collapsed="false">
      <c r="A965" s="23"/>
      <c r="B965" s="23"/>
      <c r="C965" s="23"/>
      <c r="D965" s="23"/>
      <c r="E965" s="23"/>
      <c r="F965" s="23"/>
      <c r="G965" s="23"/>
      <c r="H965" s="23"/>
      <c r="I965" s="23"/>
      <c r="J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row>
    <row r="966" customFormat="false" ht="15.75" hidden="false" customHeight="true" outlineLevel="0" collapsed="false">
      <c r="A966" s="23"/>
      <c r="B966" s="23"/>
      <c r="C966" s="23"/>
      <c r="D966" s="23"/>
      <c r="E966" s="23"/>
      <c r="F966" s="23"/>
      <c r="G966" s="23"/>
      <c r="H966" s="23"/>
      <c r="I966" s="23"/>
      <c r="J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row>
    <row r="967" customFormat="false" ht="15.75" hidden="false" customHeight="true" outlineLevel="0" collapsed="false">
      <c r="A967" s="23"/>
      <c r="B967" s="23"/>
      <c r="C967" s="23"/>
      <c r="D967" s="23"/>
      <c r="E967" s="23"/>
      <c r="F967" s="23"/>
      <c r="G967" s="23"/>
      <c r="H967" s="23"/>
      <c r="I967" s="23"/>
      <c r="J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row>
    <row r="968" customFormat="false" ht="15.75" hidden="false" customHeight="true" outlineLevel="0" collapsed="false">
      <c r="A968" s="23"/>
      <c r="B968" s="23"/>
      <c r="C968" s="23"/>
      <c r="D968" s="23"/>
      <c r="E968" s="23"/>
      <c r="F968" s="23"/>
      <c r="G968" s="23"/>
      <c r="H968" s="23"/>
      <c r="I968" s="23"/>
      <c r="J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row>
    <row r="969" customFormat="false" ht="15.75" hidden="false" customHeight="true" outlineLevel="0" collapsed="false">
      <c r="A969" s="23"/>
      <c r="B969" s="23"/>
      <c r="C969" s="23"/>
      <c r="D969" s="23"/>
      <c r="E969" s="23"/>
      <c r="F969" s="23"/>
      <c r="G969" s="23"/>
      <c r="H969" s="23"/>
      <c r="I969" s="23"/>
      <c r="J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row>
    <row r="970" customFormat="false" ht="15.75" hidden="false" customHeight="true" outlineLevel="0" collapsed="false">
      <c r="A970" s="23"/>
      <c r="B970" s="23"/>
      <c r="C970" s="23"/>
      <c r="D970" s="23"/>
      <c r="E970" s="23"/>
      <c r="F970" s="23"/>
      <c r="G970" s="23"/>
      <c r="H970" s="23"/>
      <c r="I970" s="23"/>
      <c r="J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row>
    <row r="971" customFormat="false" ht="15.75" hidden="false" customHeight="true" outlineLevel="0" collapsed="false">
      <c r="A971" s="23"/>
      <c r="B971" s="23"/>
      <c r="C971" s="23"/>
      <c r="D971" s="23"/>
      <c r="E971" s="23"/>
      <c r="F971" s="23"/>
      <c r="G971" s="23"/>
      <c r="H971" s="23"/>
      <c r="I971" s="23"/>
      <c r="J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row>
    <row r="972" customFormat="false" ht="15.75" hidden="false" customHeight="true" outlineLevel="0" collapsed="false">
      <c r="A972" s="23"/>
      <c r="B972" s="23"/>
      <c r="C972" s="23"/>
      <c r="D972" s="23"/>
      <c r="E972" s="23"/>
      <c r="F972" s="23"/>
      <c r="G972" s="23"/>
      <c r="H972" s="23"/>
      <c r="I972" s="23"/>
      <c r="J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row>
    <row r="973" customFormat="false" ht="15.75" hidden="false" customHeight="true" outlineLevel="0" collapsed="false">
      <c r="A973" s="23"/>
      <c r="B973" s="23"/>
      <c r="C973" s="23"/>
      <c r="D973" s="23"/>
      <c r="E973" s="23"/>
      <c r="F973" s="23"/>
      <c r="G973" s="23"/>
      <c r="H973" s="23"/>
      <c r="I973" s="23"/>
      <c r="J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row>
    <row r="974" customFormat="false" ht="15.75" hidden="false" customHeight="true" outlineLevel="0" collapsed="false">
      <c r="A974" s="23"/>
      <c r="B974" s="23"/>
      <c r="C974" s="23"/>
      <c r="D974" s="23"/>
      <c r="E974" s="23"/>
      <c r="F974" s="23"/>
      <c r="G974" s="23"/>
      <c r="H974" s="23"/>
      <c r="I974" s="23"/>
      <c r="J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row>
    <row r="975" customFormat="false" ht="15.75" hidden="false" customHeight="true" outlineLevel="0" collapsed="false">
      <c r="A975" s="23"/>
      <c r="B975" s="23"/>
      <c r="C975" s="23"/>
      <c r="D975" s="23"/>
      <c r="E975" s="23"/>
      <c r="F975" s="23"/>
      <c r="G975" s="23"/>
      <c r="H975" s="23"/>
      <c r="I975" s="23"/>
      <c r="J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row>
    <row r="976" customFormat="false" ht="15.75" hidden="false" customHeight="true" outlineLevel="0" collapsed="false">
      <c r="A976" s="23"/>
      <c r="B976" s="23"/>
      <c r="C976" s="23"/>
      <c r="D976" s="23"/>
      <c r="E976" s="23"/>
      <c r="F976" s="23"/>
      <c r="G976" s="23"/>
      <c r="H976" s="23"/>
      <c r="I976" s="23"/>
      <c r="J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row>
    <row r="977" customFormat="false" ht="15.75" hidden="false" customHeight="true" outlineLevel="0" collapsed="false">
      <c r="A977" s="23"/>
      <c r="B977" s="23"/>
      <c r="C977" s="23"/>
      <c r="D977" s="23"/>
      <c r="E977" s="23"/>
      <c r="F977" s="23"/>
      <c r="G977" s="23"/>
      <c r="H977" s="23"/>
      <c r="I977" s="23"/>
      <c r="J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row>
    <row r="978" customFormat="false" ht="15.75" hidden="false" customHeight="true" outlineLevel="0" collapsed="false">
      <c r="A978" s="23"/>
      <c r="B978" s="23"/>
      <c r="C978" s="23"/>
      <c r="D978" s="23"/>
      <c r="E978" s="23"/>
      <c r="F978" s="23"/>
      <c r="G978" s="23"/>
      <c r="H978" s="23"/>
      <c r="I978" s="23"/>
      <c r="J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row>
    <row r="979" customFormat="false" ht="15.75" hidden="false" customHeight="true" outlineLevel="0" collapsed="false">
      <c r="A979" s="23"/>
      <c r="B979" s="23"/>
      <c r="C979" s="23"/>
      <c r="D979" s="23"/>
      <c r="E979" s="23"/>
      <c r="F979" s="23"/>
      <c r="G979" s="23"/>
      <c r="H979" s="23"/>
      <c r="I979" s="23"/>
      <c r="J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row>
    <row r="980" customFormat="false" ht="15.75" hidden="false" customHeight="true" outlineLevel="0" collapsed="false">
      <c r="A980" s="23"/>
      <c r="B980" s="23"/>
      <c r="C980" s="23"/>
      <c r="D980" s="23"/>
      <c r="E980" s="23"/>
      <c r="F980" s="23"/>
      <c r="G980" s="23"/>
      <c r="H980" s="23"/>
      <c r="I980" s="23"/>
      <c r="J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row>
    <row r="981" customFormat="false" ht="15.75" hidden="false" customHeight="true" outlineLevel="0" collapsed="false">
      <c r="A981" s="23"/>
      <c r="B981" s="23"/>
      <c r="C981" s="23"/>
      <c r="D981" s="23"/>
      <c r="E981" s="23"/>
      <c r="F981" s="23"/>
      <c r="G981" s="23"/>
      <c r="H981" s="23"/>
      <c r="I981" s="23"/>
      <c r="J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row>
    <row r="982" customFormat="false" ht="15.75" hidden="false" customHeight="true" outlineLevel="0" collapsed="false">
      <c r="A982" s="23"/>
      <c r="B982" s="23"/>
      <c r="C982" s="23"/>
      <c r="D982" s="23"/>
      <c r="E982" s="23"/>
      <c r="F982" s="23"/>
      <c r="G982" s="23"/>
      <c r="H982" s="23"/>
      <c r="I982" s="23"/>
      <c r="J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row>
    <row r="983" customFormat="false" ht="15.75" hidden="false" customHeight="true" outlineLevel="0" collapsed="false">
      <c r="A983" s="23"/>
      <c r="B983" s="23"/>
      <c r="C983" s="23"/>
      <c r="D983" s="23"/>
      <c r="E983" s="23"/>
      <c r="F983" s="23"/>
      <c r="G983" s="23"/>
      <c r="H983" s="23"/>
      <c r="I983" s="23"/>
      <c r="J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row>
    <row r="984" customFormat="false" ht="15.75" hidden="false" customHeight="true" outlineLevel="0" collapsed="false">
      <c r="A984" s="23"/>
      <c r="B984" s="23"/>
      <c r="C984" s="23"/>
      <c r="D984" s="23"/>
      <c r="E984" s="23"/>
      <c r="F984" s="23"/>
      <c r="G984" s="23"/>
      <c r="H984" s="23"/>
      <c r="I984" s="23"/>
      <c r="J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row>
    <row r="985" customFormat="false" ht="15.75" hidden="false" customHeight="true" outlineLevel="0" collapsed="false">
      <c r="A985" s="23"/>
      <c r="B985" s="23"/>
      <c r="C985" s="23"/>
      <c r="D985" s="23"/>
      <c r="E985" s="23"/>
      <c r="F985" s="23"/>
      <c r="G985" s="23"/>
      <c r="H985" s="23"/>
      <c r="I985" s="23"/>
      <c r="J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row>
    <row r="986" customFormat="false" ht="15.75" hidden="false" customHeight="true" outlineLevel="0" collapsed="false">
      <c r="A986" s="23"/>
      <c r="B986" s="23"/>
      <c r="C986" s="23"/>
      <c r="D986" s="23"/>
      <c r="E986" s="23"/>
      <c r="F986" s="23"/>
      <c r="G986" s="23"/>
      <c r="H986" s="23"/>
      <c r="I986" s="23"/>
      <c r="J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row>
    <row r="987" customFormat="false" ht="15.75" hidden="false" customHeight="true" outlineLevel="0" collapsed="false">
      <c r="A987" s="23"/>
      <c r="B987" s="23"/>
      <c r="C987" s="23"/>
      <c r="D987" s="23"/>
      <c r="E987" s="23"/>
      <c r="F987" s="23"/>
      <c r="G987" s="23"/>
      <c r="H987" s="23"/>
      <c r="I987" s="23"/>
      <c r="J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row>
    <row r="988" customFormat="false" ht="15.75" hidden="false" customHeight="true" outlineLevel="0" collapsed="false">
      <c r="A988" s="23"/>
      <c r="B988" s="23"/>
      <c r="C988" s="23"/>
      <c r="D988" s="23"/>
      <c r="E988" s="23"/>
      <c r="F988" s="23"/>
      <c r="G988" s="23"/>
      <c r="H988" s="23"/>
      <c r="I988" s="23"/>
      <c r="J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row>
    <row r="989" customFormat="false" ht="15.75" hidden="false" customHeight="true" outlineLevel="0" collapsed="false">
      <c r="A989" s="23"/>
      <c r="B989" s="23"/>
      <c r="C989" s="23"/>
      <c r="D989" s="23"/>
      <c r="E989" s="23"/>
      <c r="F989" s="23"/>
      <c r="G989" s="23"/>
      <c r="H989" s="23"/>
      <c r="I989" s="23"/>
      <c r="J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row>
    <row r="990" customFormat="false" ht="15.75" hidden="false" customHeight="true" outlineLevel="0" collapsed="false">
      <c r="A990" s="23"/>
      <c r="B990" s="23"/>
      <c r="C990" s="23"/>
      <c r="D990" s="23"/>
      <c r="E990" s="23"/>
      <c r="F990" s="23"/>
      <c r="G990" s="23"/>
      <c r="H990" s="23"/>
      <c r="I990" s="23"/>
      <c r="J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row>
    <row r="991" customFormat="false" ht="15.75" hidden="false" customHeight="true" outlineLevel="0" collapsed="false">
      <c r="A991" s="23"/>
      <c r="B991" s="23"/>
      <c r="C991" s="23"/>
      <c r="D991" s="23"/>
      <c r="E991" s="23"/>
      <c r="F991" s="23"/>
      <c r="G991" s="23"/>
      <c r="H991" s="23"/>
      <c r="I991" s="23"/>
      <c r="J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row>
    <row r="992" customFormat="false" ht="15.75" hidden="false" customHeight="true" outlineLevel="0" collapsed="false">
      <c r="A992" s="23"/>
      <c r="B992" s="23"/>
      <c r="C992" s="23"/>
      <c r="D992" s="23"/>
      <c r="E992" s="23"/>
      <c r="F992" s="23"/>
      <c r="G992" s="23"/>
      <c r="H992" s="23"/>
      <c r="I992" s="23"/>
      <c r="J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row>
    <row r="993" customFormat="false" ht="15.75" hidden="false" customHeight="true" outlineLevel="0" collapsed="false">
      <c r="A993" s="23"/>
      <c r="B993" s="23"/>
      <c r="C993" s="23"/>
      <c r="D993" s="23"/>
      <c r="E993" s="23"/>
      <c r="F993" s="23"/>
      <c r="G993" s="23"/>
      <c r="H993" s="23"/>
      <c r="I993" s="23"/>
      <c r="J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row>
    <row r="994" customFormat="false" ht="15.75" hidden="false" customHeight="true" outlineLevel="0" collapsed="false">
      <c r="A994" s="23"/>
      <c r="B994" s="23"/>
      <c r="C994" s="23"/>
      <c r="D994" s="23"/>
      <c r="E994" s="23"/>
      <c r="F994" s="23"/>
      <c r="G994" s="23"/>
      <c r="H994" s="23"/>
      <c r="I994" s="23"/>
      <c r="J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row>
    <row r="995" customFormat="false" ht="15.75" hidden="false" customHeight="true" outlineLevel="0" collapsed="false">
      <c r="A995" s="23"/>
      <c r="B995" s="23"/>
      <c r="C995" s="23"/>
      <c r="D995" s="23"/>
      <c r="E995" s="23"/>
      <c r="F995" s="23"/>
      <c r="G995" s="23"/>
      <c r="H995" s="23"/>
      <c r="I995" s="23"/>
      <c r="J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row>
    <row r="996" customFormat="false" ht="15.75" hidden="false" customHeight="true" outlineLevel="0" collapsed="false">
      <c r="A996" s="23"/>
      <c r="B996" s="23"/>
      <c r="C996" s="23"/>
      <c r="D996" s="23"/>
      <c r="E996" s="23"/>
      <c r="F996" s="23"/>
      <c r="G996" s="23"/>
      <c r="H996" s="23"/>
      <c r="I996" s="23"/>
      <c r="J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row>
    <row r="997" customFormat="false" ht="15.75" hidden="false" customHeight="true" outlineLevel="0" collapsed="false">
      <c r="A997" s="23"/>
      <c r="B997" s="23"/>
      <c r="C997" s="23"/>
      <c r="D997" s="23"/>
      <c r="E997" s="23"/>
      <c r="F997" s="23"/>
      <c r="G997" s="23"/>
      <c r="H997" s="23"/>
      <c r="I997" s="23"/>
      <c r="J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row>
    <row r="998" customFormat="false" ht="15.75" hidden="false" customHeight="true" outlineLevel="0" collapsed="false">
      <c r="A998" s="23"/>
      <c r="B998" s="23"/>
      <c r="C998" s="23"/>
      <c r="D998" s="23"/>
      <c r="E998" s="23"/>
      <c r="F998" s="23"/>
      <c r="G998" s="23"/>
      <c r="H998" s="23"/>
      <c r="I998" s="23"/>
      <c r="J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row>
    <row r="999" customFormat="false" ht="15.75" hidden="false" customHeight="true" outlineLevel="0" collapsed="false">
      <c r="A999" s="23"/>
      <c r="B999" s="23"/>
      <c r="C999" s="23"/>
      <c r="D999" s="23"/>
      <c r="E999" s="23"/>
      <c r="F999" s="23"/>
      <c r="G999" s="23"/>
      <c r="H999" s="23"/>
      <c r="I999" s="23"/>
      <c r="J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row>
    <row r="1000" customFormat="false" ht="15.75" hidden="false" customHeight="true" outlineLevel="0" collapsed="false">
      <c r="A1000" s="23"/>
      <c r="B1000" s="23"/>
      <c r="C1000" s="23"/>
      <c r="D1000" s="23"/>
      <c r="E1000" s="23"/>
      <c r="F1000" s="23"/>
      <c r="G1000" s="23"/>
      <c r="H1000" s="23"/>
      <c r="I1000" s="23"/>
      <c r="J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row>
    <row r="1001" customFormat="false" ht="15.75" hidden="false" customHeight="true" outlineLevel="0" collapsed="false">
      <c r="A1001" s="23"/>
      <c r="B1001" s="23"/>
      <c r="C1001" s="23"/>
      <c r="D1001" s="23"/>
      <c r="E1001" s="23"/>
      <c r="F1001" s="23"/>
      <c r="G1001" s="23"/>
      <c r="H1001" s="23"/>
      <c r="I1001" s="23"/>
      <c r="J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row>
  </sheetData>
  <autoFilter ref="A1:AA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75"/>
    <col collapsed="false" customWidth="true" hidden="false" outlineLevel="0" max="3" min="3" style="1" width="33.25"/>
    <col collapsed="false" customWidth="true" hidden="false" outlineLevel="0" max="4" min="4" style="1" width="11.38"/>
    <col collapsed="false" customWidth="true" hidden="false" outlineLevel="0" max="5" min="5" style="1" width="27.13"/>
    <col collapsed="false" customWidth="true" hidden="false" outlineLevel="0" max="7" min="6" style="1" width="20.13"/>
    <col collapsed="false" customWidth="true" hidden="false" outlineLevel="0" max="8" min="8" style="1" width="40.25"/>
    <col collapsed="false" customWidth="true" hidden="false" outlineLevel="0" max="9" min="9" style="1" width="38.5"/>
    <col collapsed="false" customWidth="true" hidden="false" outlineLevel="0" max="10" min="10" style="1" width="29.75"/>
    <col collapsed="false" customWidth="true" hidden="false" outlineLevel="0" max="11" min="11" style="1" width="31.5"/>
    <col collapsed="false" customWidth="true" hidden="false" outlineLevel="0" max="12" min="12" style="1" width="50.75"/>
    <col collapsed="false" customWidth="true" hidden="false" outlineLevel="0" max="13" min="13" style="1" width="40.25"/>
    <col collapsed="false" customWidth="true" hidden="false" outlineLevel="0" max="14" min="14" style="1" width="38.5"/>
    <col collapsed="false" customWidth="true" hidden="false" outlineLevel="0" max="15" min="15" style="1" width="29.75"/>
    <col collapsed="false" customWidth="true" hidden="false" outlineLevel="0" max="16" min="16" style="1" width="31.5"/>
    <col collapsed="false" customWidth="true" hidden="false" outlineLevel="0" max="17" min="17" style="1" width="50.75"/>
    <col collapsed="false" customWidth="true" hidden="false" outlineLevel="0" max="18" min="18" style="1" width="14.25"/>
    <col collapsed="false" customWidth="true" hidden="false" outlineLevel="0" max="19" min="19" style="1" width="27.38"/>
    <col collapsed="false" customWidth="true" hidden="false" outlineLevel="0" max="20" min="20" style="1" width="19.63"/>
    <col collapsed="false" customWidth="true" hidden="false" outlineLevel="0" max="21" min="21" style="1" width="33.25"/>
    <col collapsed="false" customWidth="true" hidden="false" outlineLevel="0" max="22" min="22" style="1" width="47.25"/>
    <col collapsed="false" customWidth="true" hidden="false" outlineLevel="0" max="23" min="23" style="1" width="31.26"/>
    <col collapsed="false" customWidth="true" hidden="false" outlineLevel="0" max="24" min="24" style="1" width="17.13"/>
  </cols>
  <sheetData>
    <row r="1" customFormat="false" ht="21.75" hidden="false" customHeight="true" outlineLevel="0" collapsed="false">
      <c r="A1" s="66" t="s">
        <v>0</v>
      </c>
      <c r="B1" s="66" t="s">
        <v>607</v>
      </c>
      <c r="C1" s="66" t="s">
        <v>5241</v>
      </c>
      <c r="D1" s="66" t="s">
        <v>2</v>
      </c>
      <c r="E1" s="66" t="s">
        <v>2853</v>
      </c>
      <c r="F1" s="66" t="s">
        <v>1585</v>
      </c>
      <c r="G1" s="66" t="s">
        <v>1586</v>
      </c>
      <c r="H1" s="66" t="s">
        <v>1587</v>
      </c>
      <c r="I1" s="66" t="s">
        <v>1588</v>
      </c>
      <c r="J1" s="66" t="s">
        <v>611</v>
      </c>
      <c r="K1" s="66" t="s">
        <v>612</v>
      </c>
      <c r="L1" s="66" t="s">
        <v>613</v>
      </c>
      <c r="M1" s="66" t="s">
        <v>1589</v>
      </c>
      <c r="N1" s="66" t="s">
        <v>614</v>
      </c>
      <c r="O1" s="66" t="s">
        <v>5242</v>
      </c>
      <c r="P1" s="66" t="s">
        <v>5243</v>
      </c>
      <c r="Q1" s="66" t="s">
        <v>5244</v>
      </c>
      <c r="R1" s="66" t="s">
        <v>618</v>
      </c>
      <c r="S1" s="66" t="s">
        <v>619</v>
      </c>
      <c r="T1" s="66" t="s">
        <v>5245</v>
      </c>
      <c r="U1" s="66" t="s">
        <v>5246</v>
      </c>
      <c r="V1" s="66" t="s">
        <v>5247</v>
      </c>
      <c r="W1" s="66" t="s">
        <v>623</v>
      </c>
      <c r="X1" s="66" t="s">
        <v>624</v>
      </c>
      <c r="Y1" s="66" t="s">
        <v>9</v>
      </c>
      <c r="Z1" s="66" t="s">
        <v>10</v>
      </c>
      <c r="AA1" s="66" t="s">
        <v>5248</v>
      </c>
      <c r="AB1" s="66" t="s">
        <v>626</v>
      </c>
      <c r="AC1" s="66" t="s">
        <v>11</v>
      </c>
      <c r="AD1" s="66" t="s">
        <v>5249</v>
      </c>
      <c r="AE1" s="66" t="s">
        <v>5250</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row>
    <row r="2" customFormat="false" ht="57" hidden="false" customHeight="true" outlineLevel="0" collapsed="false">
      <c r="A2" s="71" t="n">
        <v>1</v>
      </c>
      <c r="B2" s="72" t="s">
        <v>12</v>
      </c>
      <c r="C2" s="72" t="s">
        <v>5251</v>
      </c>
      <c r="D2" s="72" t="s">
        <v>13</v>
      </c>
      <c r="E2" s="72" t="s">
        <v>5252</v>
      </c>
      <c r="F2" s="73" t="n">
        <v>32255</v>
      </c>
      <c r="G2" s="72" t="s">
        <v>5253</v>
      </c>
      <c r="H2" s="72" t="s">
        <v>1601</v>
      </c>
      <c r="I2" s="72" t="s">
        <v>5254</v>
      </c>
      <c r="J2" s="72"/>
      <c r="K2" s="72"/>
      <c r="L2" s="72"/>
      <c r="M2" s="72"/>
      <c r="N2" s="72"/>
      <c r="O2" s="74" t="s">
        <v>5255</v>
      </c>
      <c r="P2" s="74" t="s">
        <v>5256</v>
      </c>
      <c r="Q2" s="74" t="s">
        <v>5257</v>
      </c>
      <c r="R2" s="74" t="s">
        <v>5257</v>
      </c>
      <c r="S2" s="72" t="s">
        <v>5258</v>
      </c>
      <c r="T2" s="74" t="s">
        <v>5259</v>
      </c>
      <c r="U2" s="74" t="s">
        <v>5260</v>
      </c>
      <c r="V2" s="74" t="s">
        <v>5261</v>
      </c>
      <c r="W2" s="74" t="s">
        <v>5262</v>
      </c>
      <c r="X2" s="72" t="s">
        <v>5263</v>
      </c>
      <c r="Y2" s="40" t="n">
        <v>2</v>
      </c>
      <c r="Z2" s="40" t="n">
        <v>1</v>
      </c>
      <c r="AA2" s="40" t="s">
        <v>671</v>
      </c>
      <c r="AB2" s="40" t="s">
        <v>15</v>
      </c>
      <c r="AC2" s="40" t="s">
        <v>5264</v>
      </c>
      <c r="AD2" s="40" t="s">
        <v>657</v>
      </c>
      <c r="AE2" s="40" t="s">
        <v>5265</v>
      </c>
      <c r="AF2" s="40" t="s">
        <v>5266</v>
      </c>
      <c r="AG2" s="40" t="s">
        <v>5267</v>
      </c>
      <c r="AH2" s="40"/>
      <c r="AI2" s="40"/>
      <c r="AJ2" s="40"/>
      <c r="AK2" s="40"/>
      <c r="AL2" s="40"/>
      <c r="AM2" s="40"/>
      <c r="AN2" s="40"/>
      <c r="AO2" s="40"/>
      <c r="AP2" s="40"/>
      <c r="AQ2" s="40"/>
      <c r="AR2" s="40"/>
      <c r="AS2" s="40"/>
      <c r="AT2" s="40"/>
      <c r="AU2" s="40"/>
      <c r="AV2" s="40"/>
      <c r="AW2" s="40"/>
      <c r="AX2" s="40"/>
    </row>
    <row r="3" customFormat="false" ht="57" hidden="false" customHeight="true" outlineLevel="0" collapsed="false">
      <c r="A3" s="71" t="n">
        <v>2</v>
      </c>
      <c r="B3" s="72" t="s">
        <v>17</v>
      </c>
      <c r="C3" s="72" t="s">
        <v>5268</v>
      </c>
      <c r="D3" s="72" t="s">
        <v>18</v>
      </c>
      <c r="E3" s="72" t="s">
        <v>5269</v>
      </c>
      <c r="F3" s="73" t="n">
        <v>36526</v>
      </c>
      <c r="G3" s="72" t="s">
        <v>5270</v>
      </c>
      <c r="H3" s="72" t="s">
        <v>1616</v>
      </c>
      <c r="I3" s="72" t="s">
        <v>5271</v>
      </c>
      <c r="J3" s="72" t="s">
        <v>5272</v>
      </c>
      <c r="K3" s="73" t="n">
        <v>36557</v>
      </c>
      <c r="L3" s="72" t="s">
        <v>5273</v>
      </c>
      <c r="M3" s="72" t="s">
        <v>1620</v>
      </c>
      <c r="N3" s="72"/>
      <c r="O3" s="74" t="s">
        <v>5274</v>
      </c>
      <c r="P3" s="74" t="s">
        <v>5256</v>
      </c>
      <c r="Q3" s="74" t="s">
        <v>5257</v>
      </c>
      <c r="R3" s="74" t="s">
        <v>5257</v>
      </c>
      <c r="S3" s="72" t="s">
        <v>5258</v>
      </c>
      <c r="T3" s="74" t="s">
        <v>5275</v>
      </c>
      <c r="U3" s="74" t="s">
        <v>5276</v>
      </c>
      <c r="V3" s="74" t="s">
        <v>5277</v>
      </c>
      <c r="W3" s="74" t="s">
        <v>5278</v>
      </c>
      <c r="X3" s="72" t="s">
        <v>5279</v>
      </c>
      <c r="Y3" s="40" t="n">
        <v>2</v>
      </c>
      <c r="Z3" s="40" t="n">
        <v>1</v>
      </c>
      <c r="AA3" s="40" t="s">
        <v>671</v>
      </c>
      <c r="AB3" s="40" t="s">
        <v>15</v>
      </c>
      <c r="AC3" s="40" t="s">
        <v>5280</v>
      </c>
      <c r="AD3" s="40" t="s">
        <v>657</v>
      </c>
      <c r="AE3" s="40" t="s">
        <v>5265</v>
      </c>
      <c r="AF3" s="40" t="s">
        <v>5281</v>
      </c>
      <c r="AG3" s="40" t="s">
        <v>5267</v>
      </c>
      <c r="AH3" s="40"/>
      <c r="AI3" s="40"/>
      <c r="AJ3" s="40"/>
      <c r="AK3" s="40"/>
      <c r="AL3" s="40"/>
      <c r="AM3" s="40"/>
      <c r="AN3" s="40"/>
      <c r="AO3" s="40"/>
      <c r="AP3" s="40"/>
      <c r="AQ3" s="40"/>
      <c r="AR3" s="40"/>
      <c r="AS3" s="40"/>
      <c r="AT3" s="40"/>
      <c r="AU3" s="40"/>
      <c r="AV3" s="40"/>
      <c r="AW3" s="40"/>
      <c r="AX3" s="40"/>
    </row>
    <row r="4" customFormat="false" ht="42" hidden="false" customHeight="true" outlineLevel="0" collapsed="false">
      <c r="A4" s="71" t="n">
        <v>3</v>
      </c>
      <c r="B4" s="72" t="s">
        <v>22</v>
      </c>
      <c r="C4" s="72" t="s">
        <v>5282</v>
      </c>
      <c r="D4" s="72" t="s">
        <v>13</v>
      </c>
      <c r="E4" s="72" t="s">
        <v>5283</v>
      </c>
      <c r="F4" s="75" t="n">
        <v>32835</v>
      </c>
      <c r="G4" s="72" t="s">
        <v>5284</v>
      </c>
      <c r="H4" s="72" t="s">
        <v>1634</v>
      </c>
      <c r="I4" s="72" t="s">
        <v>5285</v>
      </c>
      <c r="J4" s="72"/>
      <c r="K4" s="72"/>
      <c r="L4" s="72"/>
      <c r="M4" s="72"/>
      <c r="N4" s="72"/>
      <c r="O4" s="74" t="s">
        <v>5286</v>
      </c>
      <c r="P4" s="74" t="s">
        <v>5287</v>
      </c>
      <c r="Q4" s="74" t="s">
        <v>5288</v>
      </c>
      <c r="R4" s="74" t="s">
        <v>5289</v>
      </c>
      <c r="S4" s="72" t="s">
        <v>5290</v>
      </c>
      <c r="T4" s="74" t="s">
        <v>15</v>
      </c>
      <c r="U4" s="74" t="s">
        <v>15</v>
      </c>
      <c r="V4" s="74" t="s">
        <v>15</v>
      </c>
      <c r="W4" s="74" t="s">
        <v>15</v>
      </c>
      <c r="X4" s="72" t="s">
        <v>15</v>
      </c>
      <c r="Y4" s="40" t="n">
        <v>1</v>
      </c>
      <c r="Z4" s="40" t="n">
        <v>2</v>
      </c>
      <c r="AA4" s="40" t="s">
        <v>655</v>
      </c>
      <c r="AB4" s="40" t="s">
        <v>23</v>
      </c>
      <c r="AC4" s="40" t="s">
        <v>5291</v>
      </c>
      <c r="AD4" s="40" t="s">
        <v>657</v>
      </c>
      <c r="AE4" s="40" t="s">
        <v>5265</v>
      </c>
      <c r="AF4" s="40" t="s">
        <v>5292</v>
      </c>
      <c r="AG4" s="40" t="s">
        <v>5267</v>
      </c>
      <c r="AH4" s="40"/>
      <c r="AI4" s="40"/>
      <c r="AJ4" s="40"/>
      <c r="AK4" s="40"/>
      <c r="AL4" s="40"/>
      <c r="AM4" s="40"/>
      <c r="AN4" s="40"/>
      <c r="AO4" s="40"/>
      <c r="AP4" s="40"/>
      <c r="AQ4" s="40"/>
      <c r="AR4" s="40"/>
      <c r="AS4" s="40"/>
      <c r="AT4" s="40"/>
      <c r="AU4" s="40"/>
      <c r="AV4" s="40"/>
      <c r="AW4" s="40"/>
      <c r="AX4" s="40"/>
    </row>
    <row r="5" customFormat="false" ht="42" hidden="false" customHeight="true" outlineLevel="0" collapsed="false">
      <c r="A5" s="71" t="n">
        <v>4</v>
      </c>
      <c r="B5" s="72" t="s">
        <v>26</v>
      </c>
      <c r="C5" s="72" t="s">
        <v>26</v>
      </c>
      <c r="D5" s="72" t="s">
        <v>18</v>
      </c>
      <c r="E5" s="72" t="s">
        <v>5293</v>
      </c>
      <c r="F5" s="73" t="n">
        <v>28290</v>
      </c>
      <c r="G5" s="72" t="s">
        <v>5294</v>
      </c>
      <c r="H5" s="72" t="s">
        <v>1649</v>
      </c>
      <c r="I5" s="72" t="s">
        <v>5295</v>
      </c>
      <c r="J5" s="72" t="s">
        <v>5296</v>
      </c>
      <c r="K5" s="73" t="n">
        <v>27575</v>
      </c>
      <c r="L5" s="72" t="s">
        <v>5297</v>
      </c>
      <c r="M5" s="72"/>
      <c r="N5" s="72"/>
      <c r="O5" s="74" t="s">
        <v>5298</v>
      </c>
      <c r="P5" s="74" t="s">
        <v>5287</v>
      </c>
      <c r="Q5" s="74" t="s">
        <v>5288</v>
      </c>
      <c r="R5" s="74" t="s">
        <v>5289</v>
      </c>
      <c r="S5" s="72" t="s">
        <v>5299</v>
      </c>
      <c r="T5" s="74" t="s">
        <v>5300</v>
      </c>
      <c r="U5" s="74" t="s">
        <v>5301</v>
      </c>
      <c r="V5" s="74" t="s">
        <v>5302</v>
      </c>
      <c r="W5" s="74" t="s">
        <v>5303</v>
      </c>
      <c r="X5" s="72" t="s">
        <v>5304</v>
      </c>
      <c r="Y5" s="40" t="n">
        <v>2</v>
      </c>
      <c r="Z5" s="40" t="n">
        <v>4</v>
      </c>
      <c r="AA5" s="40" t="s">
        <v>671</v>
      </c>
      <c r="AB5" s="40" t="s">
        <v>5305</v>
      </c>
      <c r="AC5" s="40" t="s">
        <v>5306</v>
      </c>
      <c r="AD5" s="40" t="s">
        <v>657</v>
      </c>
      <c r="AE5" s="40" t="s">
        <v>5265</v>
      </c>
      <c r="AF5" s="40" t="s">
        <v>5307</v>
      </c>
      <c r="AG5" s="40" t="s">
        <v>5267</v>
      </c>
      <c r="AH5" s="40"/>
      <c r="AI5" s="40"/>
      <c r="AJ5" s="40"/>
      <c r="AK5" s="40"/>
      <c r="AL5" s="40"/>
      <c r="AM5" s="40"/>
      <c r="AN5" s="40"/>
      <c r="AO5" s="40"/>
      <c r="AP5" s="40"/>
      <c r="AQ5" s="40"/>
      <c r="AR5" s="40"/>
      <c r="AS5" s="40"/>
      <c r="AT5" s="40"/>
      <c r="AU5" s="40"/>
      <c r="AV5" s="40"/>
      <c r="AW5" s="40"/>
      <c r="AX5" s="40"/>
    </row>
    <row r="6" customFormat="false" ht="42" hidden="false" customHeight="true" outlineLevel="0" collapsed="false">
      <c r="A6" s="71" t="n">
        <v>5</v>
      </c>
      <c r="B6" s="72" t="s">
        <v>30</v>
      </c>
      <c r="C6" s="72" t="s">
        <v>5308</v>
      </c>
      <c r="D6" s="72" t="s">
        <v>18</v>
      </c>
      <c r="E6" s="72" t="s">
        <v>5309</v>
      </c>
      <c r="F6" s="73" t="n">
        <v>27088</v>
      </c>
      <c r="G6" s="72" t="s">
        <v>5310</v>
      </c>
      <c r="H6" s="72" t="s">
        <v>1665</v>
      </c>
      <c r="I6" s="72" t="s">
        <v>5311</v>
      </c>
      <c r="J6" s="72" t="s">
        <v>5312</v>
      </c>
      <c r="K6" s="73" t="n">
        <v>27792</v>
      </c>
      <c r="L6" s="72" t="s">
        <v>5313</v>
      </c>
      <c r="M6" s="72"/>
      <c r="N6" s="72"/>
      <c r="O6" s="74" t="s">
        <v>5314</v>
      </c>
      <c r="P6" s="74" t="s">
        <v>5315</v>
      </c>
      <c r="Q6" s="74" t="s">
        <v>5261</v>
      </c>
      <c r="R6" s="74" t="s">
        <v>5262</v>
      </c>
      <c r="S6" s="72" t="s">
        <v>5316</v>
      </c>
      <c r="T6" s="74" t="s">
        <v>15</v>
      </c>
      <c r="U6" s="74" t="s">
        <v>15</v>
      </c>
      <c r="V6" s="74" t="s">
        <v>15</v>
      </c>
      <c r="W6" s="74" t="s">
        <v>15</v>
      </c>
      <c r="X6" s="72" t="s">
        <v>15</v>
      </c>
      <c r="Y6" s="40" t="n">
        <v>1</v>
      </c>
      <c r="Z6" s="40" t="n">
        <v>3</v>
      </c>
      <c r="AA6" s="40" t="s">
        <v>671</v>
      </c>
      <c r="AB6" s="40" t="s">
        <v>5317</v>
      </c>
      <c r="AC6" s="40" t="s">
        <v>5318</v>
      </c>
      <c r="AD6" s="40" t="s">
        <v>657</v>
      </c>
      <c r="AE6" s="40" t="s">
        <v>5265</v>
      </c>
      <c r="AF6" s="40" t="s">
        <v>5319</v>
      </c>
      <c r="AG6" s="40" t="s">
        <v>5267</v>
      </c>
      <c r="AH6" s="40"/>
      <c r="AI6" s="40"/>
      <c r="AJ6" s="40"/>
      <c r="AK6" s="40"/>
      <c r="AL6" s="40"/>
      <c r="AM6" s="40"/>
      <c r="AN6" s="40"/>
      <c r="AO6" s="40"/>
      <c r="AP6" s="40"/>
      <c r="AQ6" s="40"/>
      <c r="AR6" s="40"/>
      <c r="AS6" s="40"/>
      <c r="AT6" s="40"/>
      <c r="AU6" s="40"/>
      <c r="AV6" s="40"/>
      <c r="AW6" s="40"/>
      <c r="AX6" s="40"/>
    </row>
    <row r="7" customFormat="false" ht="57" hidden="false" customHeight="true" outlineLevel="0" collapsed="false">
      <c r="A7" s="71" t="n">
        <v>6</v>
      </c>
      <c r="B7" s="72" t="s">
        <v>34</v>
      </c>
      <c r="C7" s="72" t="s">
        <v>5320</v>
      </c>
      <c r="D7" s="72" t="s">
        <v>13</v>
      </c>
      <c r="E7" s="72" t="s">
        <v>5321</v>
      </c>
      <c r="F7" s="73" t="n">
        <v>35647</v>
      </c>
      <c r="G7" s="72" t="s">
        <v>5322</v>
      </c>
      <c r="H7" s="72" t="s">
        <v>1682</v>
      </c>
      <c r="I7" s="72" t="s">
        <v>5323</v>
      </c>
      <c r="J7" s="72"/>
      <c r="K7" s="72"/>
      <c r="L7" s="72"/>
      <c r="M7" s="72"/>
      <c r="N7" s="72"/>
      <c r="O7" s="74" t="s">
        <v>5324</v>
      </c>
      <c r="P7" s="74" t="s">
        <v>5287</v>
      </c>
      <c r="Q7" s="74" t="s">
        <v>5288</v>
      </c>
      <c r="R7" s="74" t="s">
        <v>5289</v>
      </c>
      <c r="S7" s="72" t="s">
        <v>5325</v>
      </c>
      <c r="T7" s="74" t="s">
        <v>15</v>
      </c>
      <c r="U7" s="74" t="s">
        <v>15</v>
      </c>
      <c r="V7" s="74" t="s">
        <v>15</v>
      </c>
      <c r="W7" s="74" t="s">
        <v>15</v>
      </c>
      <c r="X7" s="72" t="s">
        <v>15</v>
      </c>
      <c r="Y7" s="40" t="n">
        <v>1</v>
      </c>
      <c r="Z7" s="40" t="n">
        <v>3</v>
      </c>
      <c r="AA7" s="40" t="s">
        <v>655</v>
      </c>
      <c r="AB7" s="40" t="s">
        <v>35</v>
      </c>
      <c r="AC7" s="40" t="s">
        <v>5326</v>
      </c>
      <c r="AD7" s="40" t="s">
        <v>657</v>
      </c>
      <c r="AE7" s="40" t="s">
        <v>5265</v>
      </c>
      <c r="AF7" s="40" t="s">
        <v>5327</v>
      </c>
      <c r="AG7" s="40" t="s">
        <v>5267</v>
      </c>
      <c r="AH7" s="40"/>
      <c r="AI7" s="40"/>
      <c r="AJ7" s="40"/>
      <c r="AK7" s="40"/>
      <c r="AL7" s="40"/>
      <c r="AM7" s="40"/>
      <c r="AN7" s="40"/>
      <c r="AO7" s="40"/>
      <c r="AP7" s="40"/>
      <c r="AQ7" s="40"/>
      <c r="AR7" s="40"/>
      <c r="AS7" s="40"/>
      <c r="AT7" s="40"/>
      <c r="AU7" s="40"/>
      <c r="AV7" s="40"/>
      <c r="AW7" s="40"/>
      <c r="AX7" s="40"/>
    </row>
    <row r="8" customFormat="false" ht="42" hidden="false" customHeight="true" outlineLevel="0" collapsed="false">
      <c r="A8" s="71" t="n">
        <v>7</v>
      </c>
      <c r="B8" s="72" t="s">
        <v>38</v>
      </c>
      <c r="C8" s="72" t="s">
        <v>5328</v>
      </c>
      <c r="D8" s="72" t="s">
        <v>18</v>
      </c>
      <c r="E8" s="72" t="s">
        <v>5329</v>
      </c>
      <c r="F8" s="73" t="n">
        <v>21256</v>
      </c>
      <c r="G8" s="72" t="s">
        <v>5330</v>
      </c>
      <c r="H8" s="72"/>
      <c r="I8" s="72" t="s">
        <v>5331</v>
      </c>
      <c r="J8" s="72" t="s">
        <v>5332</v>
      </c>
      <c r="K8" s="73" t="n">
        <v>23579</v>
      </c>
      <c r="L8" s="72" t="s">
        <v>5333</v>
      </c>
      <c r="M8" s="72"/>
      <c r="N8" s="72"/>
      <c r="O8" s="74" t="s">
        <v>5334</v>
      </c>
      <c r="P8" s="74" t="s">
        <v>5335</v>
      </c>
      <c r="Q8" s="74" t="s">
        <v>5336</v>
      </c>
      <c r="R8" s="74" t="s">
        <v>5262</v>
      </c>
      <c r="S8" s="72" t="s">
        <v>5337</v>
      </c>
      <c r="T8" s="74" t="s">
        <v>15</v>
      </c>
      <c r="U8" s="74" t="s">
        <v>15</v>
      </c>
      <c r="V8" s="74" t="s">
        <v>15</v>
      </c>
      <c r="W8" s="74" t="s">
        <v>15</v>
      </c>
      <c r="X8" s="72" t="s">
        <v>15</v>
      </c>
      <c r="Y8" s="40" t="n">
        <v>1</v>
      </c>
      <c r="Z8" s="40" t="n">
        <v>3</v>
      </c>
      <c r="AA8" s="40" t="s">
        <v>671</v>
      </c>
      <c r="AB8" s="40" t="s">
        <v>89</v>
      </c>
      <c r="AC8" s="40" t="s">
        <v>5338</v>
      </c>
      <c r="AD8" s="40" t="s">
        <v>657</v>
      </c>
      <c r="AE8" s="40" t="s">
        <v>5265</v>
      </c>
      <c r="AF8" s="40" t="s">
        <v>5339</v>
      </c>
      <c r="AG8" s="40" t="s">
        <v>5267</v>
      </c>
      <c r="AH8" s="40"/>
      <c r="AI8" s="40"/>
      <c r="AJ8" s="40"/>
      <c r="AK8" s="40"/>
      <c r="AL8" s="40"/>
      <c r="AM8" s="40"/>
      <c r="AN8" s="40"/>
      <c r="AO8" s="40"/>
      <c r="AP8" s="40"/>
      <c r="AQ8" s="40"/>
      <c r="AR8" s="40"/>
      <c r="AS8" s="40"/>
      <c r="AT8" s="40"/>
      <c r="AU8" s="40"/>
      <c r="AV8" s="40"/>
      <c r="AW8" s="40"/>
      <c r="AX8" s="40"/>
    </row>
    <row r="9" customFormat="false" ht="57" hidden="false" customHeight="true" outlineLevel="0" collapsed="false">
      <c r="A9" s="71" t="n">
        <v>8</v>
      </c>
      <c r="B9" s="72" t="s">
        <v>43</v>
      </c>
      <c r="C9" s="72" t="s">
        <v>5340</v>
      </c>
      <c r="D9" s="72" t="s">
        <v>18</v>
      </c>
      <c r="E9" s="72" t="s">
        <v>5341</v>
      </c>
      <c r="F9" s="73" t="n">
        <v>31916</v>
      </c>
      <c r="G9" s="72" t="s">
        <v>5342</v>
      </c>
      <c r="H9" s="72" t="s">
        <v>1710</v>
      </c>
      <c r="I9" s="72" t="s">
        <v>5343</v>
      </c>
      <c r="J9" s="72" t="s">
        <v>5344</v>
      </c>
      <c r="K9" s="73" t="n">
        <v>31919</v>
      </c>
      <c r="L9" s="72" t="s">
        <v>5345</v>
      </c>
      <c r="M9" s="72"/>
      <c r="N9" s="72" t="s">
        <v>1714</v>
      </c>
      <c r="O9" s="74" t="s">
        <v>5346</v>
      </c>
      <c r="P9" s="74" t="s">
        <v>5347</v>
      </c>
      <c r="Q9" s="74" t="s">
        <v>5348</v>
      </c>
      <c r="R9" s="74" t="s">
        <v>5348</v>
      </c>
      <c r="S9" s="72" t="s">
        <v>5349</v>
      </c>
      <c r="T9" s="74" t="s">
        <v>5350</v>
      </c>
      <c r="U9" s="74" t="s">
        <v>5351</v>
      </c>
      <c r="V9" s="74" t="s">
        <v>5261</v>
      </c>
      <c r="W9" s="74" t="s">
        <v>5262</v>
      </c>
      <c r="X9" s="72" t="s">
        <v>5352</v>
      </c>
      <c r="Y9" s="40" t="n">
        <v>2</v>
      </c>
      <c r="Z9" s="40" t="n">
        <v>5</v>
      </c>
      <c r="AA9" s="40" t="s">
        <v>671</v>
      </c>
      <c r="AB9" s="40" t="s">
        <v>44</v>
      </c>
      <c r="AC9" s="40" t="s">
        <v>5353</v>
      </c>
      <c r="AD9" s="40" t="s">
        <v>657</v>
      </c>
      <c r="AE9" s="40" t="s">
        <v>5265</v>
      </c>
      <c r="AF9" s="40" t="s">
        <v>5354</v>
      </c>
      <c r="AG9" s="40" t="s">
        <v>5267</v>
      </c>
      <c r="AH9" s="40"/>
      <c r="AI9" s="40" t="s">
        <v>5355</v>
      </c>
      <c r="AJ9" s="40" t="s">
        <v>740</v>
      </c>
      <c r="AK9" s="40" t="s">
        <v>741</v>
      </c>
      <c r="AL9" s="76" t="n">
        <v>41391</v>
      </c>
      <c r="AM9" s="40" t="n">
        <v>13</v>
      </c>
      <c r="AN9" s="40" t="s">
        <v>5356</v>
      </c>
      <c r="AO9" s="40" t="s">
        <v>743</v>
      </c>
      <c r="AP9" s="40" t="s">
        <v>5357</v>
      </c>
      <c r="AQ9" s="40" t="s">
        <v>5358</v>
      </c>
      <c r="AR9" s="40" t="s">
        <v>746</v>
      </c>
      <c r="AS9" s="40" t="s">
        <v>747</v>
      </c>
      <c r="AT9" s="76" t="n">
        <v>43357</v>
      </c>
      <c r="AU9" s="40" t="n">
        <v>8</v>
      </c>
      <c r="AV9" s="40" t="s">
        <v>5359</v>
      </c>
      <c r="AW9" s="40" t="s">
        <v>743</v>
      </c>
      <c r="AX9" s="40" t="s">
        <v>5360</v>
      </c>
    </row>
    <row r="10" customFormat="false" ht="42" hidden="false" customHeight="true" outlineLevel="0" collapsed="false">
      <c r="A10" s="71" t="n">
        <v>9</v>
      </c>
      <c r="B10" s="72" t="s">
        <v>47</v>
      </c>
      <c r="C10" s="72" t="s">
        <v>5361</v>
      </c>
      <c r="D10" s="72" t="s">
        <v>48</v>
      </c>
      <c r="E10" s="72" t="s">
        <v>5362</v>
      </c>
      <c r="F10" s="73" t="n">
        <v>34176</v>
      </c>
      <c r="G10" s="72" t="s">
        <v>5363</v>
      </c>
      <c r="H10" s="72" t="s">
        <v>1733</v>
      </c>
      <c r="I10" s="72" t="s">
        <v>5364</v>
      </c>
      <c r="J10" s="72"/>
      <c r="K10" s="72"/>
      <c r="L10" s="72"/>
      <c r="M10" s="72"/>
      <c r="N10" s="72" t="s">
        <v>1735</v>
      </c>
      <c r="O10" s="74" t="s">
        <v>5365</v>
      </c>
      <c r="P10" s="74" t="s">
        <v>5347</v>
      </c>
      <c r="Q10" s="74" t="s">
        <v>5348</v>
      </c>
      <c r="R10" s="74" t="s">
        <v>5348</v>
      </c>
      <c r="S10" s="72" t="s">
        <v>5366</v>
      </c>
      <c r="T10" s="74" t="s">
        <v>15</v>
      </c>
      <c r="U10" s="74" t="s">
        <v>15</v>
      </c>
      <c r="V10" s="74" t="s">
        <v>15</v>
      </c>
      <c r="W10" s="74" t="s">
        <v>15</v>
      </c>
      <c r="X10" s="72" t="s">
        <v>15</v>
      </c>
      <c r="Y10" s="40" t="n">
        <v>1</v>
      </c>
      <c r="Z10" s="40" t="n">
        <v>5</v>
      </c>
      <c r="AA10" s="40" t="s">
        <v>671</v>
      </c>
      <c r="AB10" s="40" t="s">
        <v>5367</v>
      </c>
      <c r="AC10" s="40" t="s">
        <v>5368</v>
      </c>
      <c r="AD10" s="40" t="s">
        <v>657</v>
      </c>
      <c r="AE10" s="40" t="s">
        <v>5265</v>
      </c>
      <c r="AF10" s="40" t="s">
        <v>5369</v>
      </c>
      <c r="AG10" s="40" t="s">
        <v>5267</v>
      </c>
      <c r="AH10" s="40"/>
      <c r="AI10" s="40" t="s">
        <v>5370</v>
      </c>
      <c r="AJ10" s="40" t="s">
        <v>740</v>
      </c>
      <c r="AK10" s="40" t="s">
        <v>758</v>
      </c>
      <c r="AL10" s="76" t="n">
        <v>42398</v>
      </c>
      <c r="AM10" s="40" t="n">
        <v>10</v>
      </c>
      <c r="AN10" s="40" t="s">
        <v>5371</v>
      </c>
      <c r="AO10" s="40" t="s">
        <v>743</v>
      </c>
      <c r="AP10" s="40" t="s">
        <v>5372</v>
      </c>
      <c r="AQ10" s="40"/>
      <c r="AR10" s="40"/>
      <c r="AS10" s="40"/>
      <c r="AT10" s="40"/>
      <c r="AU10" s="40"/>
      <c r="AV10" s="40"/>
      <c r="AW10" s="40"/>
      <c r="AX10" s="40"/>
    </row>
    <row r="11" customFormat="false" ht="42" hidden="false" customHeight="true" outlineLevel="0" collapsed="false">
      <c r="A11" s="71" t="n">
        <v>10</v>
      </c>
      <c r="B11" s="72" t="s">
        <v>52</v>
      </c>
      <c r="C11" s="72" t="s">
        <v>5373</v>
      </c>
      <c r="D11" s="72" t="s">
        <v>18</v>
      </c>
      <c r="E11" s="72" t="s">
        <v>5374</v>
      </c>
      <c r="F11" s="73" t="n">
        <v>29131</v>
      </c>
      <c r="G11" s="72" t="s">
        <v>5375</v>
      </c>
      <c r="H11" s="72" t="s">
        <v>1751</v>
      </c>
      <c r="I11" s="72" t="s">
        <v>5376</v>
      </c>
      <c r="J11" s="72" t="s">
        <v>5377</v>
      </c>
      <c r="K11" s="73" t="n">
        <v>29468</v>
      </c>
      <c r="L11" s="72" t="s">
        <v>5378</v>
      </c>
      <c r="M11" s="72"/>
      <c r="N11" s="72"/>
      <c r="O11" s="74" t="s">
        <v>5379</v>
      </c>
      <c r="P11" s="74" t="s">
        <v>5380</v>
      </c>
      <c r="Q11" s="74" t="s">
        <v>5381</v>
      </c>
      <c r="R11" s="74" t="s">
        <v>5382</v>
      </c>
      <c r="S11" s="72" t="s">
        <v>5383</v>
      </c>
      <c r="T11" s="74" t="s">
        <v>15</v>
      </c>
      <c r="U11" s="74" t="s">
        <v>15</v>
      </c>
      <c r="V11" s="74" t="s">
        <v>15</v>
      </c>
      <c r="W11" s="74" t="s">
        <v>15</v>
      </c>
      <c r="X11" s="72" t="s">
        <v>15</v>
      </c>
      <c r="Y11" s="40" t="n">
        <v>1</v>
      </c>
      <c r="Z11" s="40" t="n">
        <v>3</v>
      </c>
      <c r="AA11" s="40" t="s">
        <v>655</v>
      </c>
      <c r="AB11" s="40" t="s">
        <v>5384</v>
      </c>
      <c r="AC11" s="40" t="s">
        <v>5385</v>
      </c>
      <c r="AD11" s="40" t="s">
        <v>657</v>
      </c>
      <c r="AE11" s="40" t="s">
        <v>5265</v>
      </c>
      <c r="AF11" s="40" t="s">
        <v>5386</v>
      </c>
      <c r="AG11" s="40" t="s">
        <v>5267</v>
      </c>
      <c r="AH11" s="40"/>
      <c r="AI11" s="40"/>
      <c r="AJ11" s="40"/>
      <c r="AK11" s="40"/>
      <c r="AL11" s="40"/>
      <c r="AM11" s="40"/>
      <c r="AN11" s="40"/>
      <c r="AO11" s="40"/>
      <c r="AP11" s="40"/>
      <c r="AQ11" s="40"/>
      <c r="AR11" s="40"/>
      <c r="AS11" s="40"/>
      <c r="AT11" s="40"/>
      <c r="AU11" s="40"/>
      <c r="AV11" s="40"/>
      <c r="AW11" s="40"/>
      <c r="AX11" s="40"/>
    </row>
    <row r="12" customFormat="false" ht="42" hidden="false" customHeight="true" outlineLevel="0" collapsed="false">
      <c r="A12" s="71" t="n">
        <v>11</v>
      </c>
      <c r="B12" s="72" t="s">
        <v>56</v>
      </c>
      <c r="C12" s="72" t="s">
        <v>56</v>
      </c>
      <c r="D12" s="72" t="s">
        <v>13</v>
      </c>
      <c r="E12" s="72" t="s">
        <v>5387</v>
      </c>
      <c r="F12" s="73" t="n">
        <v>35825</v>
      </c>
      <c r="G12" s="72" t="s">
        <v>5388</v>
      </c>
      <c r="H12" s="72" t="s">
        <v>1767</v>
      </c>
      <c r="I12" s="72" t="s">
        <v>5389</v>
      </c>
      <c r="J12" s="72"/>
      <c r="K12" s="72"/>
      <c r="L12" s="72"/>
      <c r="M12" s="72"/>
      <c r="N12" s="72"/>
      <c r="O12" s="74" t="s">
        <v>5390</v>
      </c>
      <c r="P12" s="74" t="s">
        <v>5287</v>
      </c>
      <c r="Q12" s="74" t="s">
        <v>5288</v>
      </c>
      <c r="R12" s="74" t="s">
        <v>5289</v>
      </c>
      <c r="S12" s="72" t="s">
        <v>5391</v>
      </c>
      <c r="T12" s="74" t="s">
        <v>15</v>
      </c>
      <c r="U12" s="74" t="s">
        <v>15</v>
      </c>
      <c r="V12" s="74" t="s">
        <v>15</v>
      </c>
      <c r="W12" s="74" t="s">
        <v>15</v>
      </c>
      <c r="X12" s="72" t="s">
        <v>15</v>
      </c>
      <c r="Y12" s="40" t="n">
        <v>1</v>
      </c>
      <c r="Z12" s="40" t="n">
        <v>2</v>
      </c>
      <c r="AA12" s="40" t="s">
        <v>655</v>
      </c>
      <c r="AB12" s="40" t="s">
        <v>5392</v>
      </c>
      <c r="AC12" s="40" t="s">
        <v>5393</v>
      </c>
      <c r="AD12" s="40" t="s">
        <v>657</v>
      </c>
      <c r="AE12" s="40" t="s">
        <v>5265</v>
      </c>
      <c r="AF12" s="40" t="s">
        <v>5394</v>
      </c>
      <c r="AG12" s="40" t="s">
        <v>5267</v>
      </c>
      <c r="AH12" s="40"/>
      <c r="AI12" s="40"/>
      <c r="AJ12" s="40"/>
      <c r="AK12" s="40"/>
      <c r="AL12" s="40"/>
      <c r="AM12" s="40"/>
      <c r="AN12" s="40"/>
      <c r="AO12" s="40"/>
      <c r="AP12" s="40"/>
      <c r="AQ12" s="40"/>
      <c r="AR12" s="40"/>
      <c r="AS12" s="40"/>
      <c r="AT12" s="40"/>
      <c r="AU12" s="40"/>
      <c r="AV12" s="40"/>
      <c r="AW12" s="40"/>
      <c r="AX12" s="40"/>
    </row>
    <row r="13" customFormat="false" ht="42" hidden="false" customHeight="true" outlineLevel="0" collapsed="false">
      <c r="A13" s="71" t="n">
        <v>12</v>
      </c>
      <c r="B13" s="72" t="s">
        <v>60</v>
      </c>
      <c r="C13" s="72" t="s">
        <v>5395</v>
      </c>
      <c r="D13" s="72" t="s">
        <v>18</v>
      </c>
      <c r="E13" s="72" t="s">
        <v>5396</v>
      </c>
      <c r="F13" s="73" t="n">
        <v>29929</v>
      </c>
      <c r="G13" s="72" t="s">
        <v>5397</v>
      </c>
      <c r="H13" s="72" t="s">
        <v>1780</v>
      </c>
      <c r="I13" s="72" t="s">
        <v>5398</v>
      </c>
      <c r="J13" s="72" t="s">
        <v>5399</v>
      </c>
      <c r="K13" s="73" t="n">
        <v>30486</v>
      </c>
      <c r="L13" s="72" t="s">
        <v>5400</v>
      </c>
      <c r="M13" s="72"/>
      <c r="N13" s="72"/>
      <c r="O13" s="74" t="s">
        <v>5401</v>
      </c>
      <c r="P13" s="74" t="s">
        <v>5402</v>
      </c>
      <c r="Q13" s="74" t="s">
        <v>5403</v>
      </c>
      <c r="R13" s="74" t="s">
        <v>5404</v>
      </c>
      <c r="S13" s="72" t="s">
        <v>5405</v>
      </c>
      <c r="T13" s="74" t="s">
        <v>5406</v>
      </c>
      <c r="U13" s="74" t="s">
        <v>5407</v>
      </c>
      <c r="V13" s="74" t="s">
        <v>5408</v>
      </c>
      <c r="W13" s="74" t="s">
        <v>5408</v>
      </c>
      <c r="X13" s="72" t="s">
        <v>5409</v>
      </c>
      <c r="Y13" s="40" t="n">
        <v>2</v>
      </c>
      <c r="Z13" s="40" t="n">
        <v>5</v>
      </c>
      <c r="AA13" s="40" t="s">
        <v>671</v>
      </c>
      <c r="AB13" s="40" t="s">
        <v>5410</v>
      </c>
      <c r="AC13" s="40" t="s">
        <v>5411</v>
      </c>
      <c r="AD13" s="40" t="s">
        <v>657</v>
      </c>
      <c r="AE13" s="40" t="s">
        <v>5265</v>
      </c>
      <c r="AF13" s="40" t="s">
        <v>5412</v>
      </c>
      <c r="AG13" s="40" t="s">
        <v>5267</v>
      </c>
      <c r="AH13" s="40"/>
      <c r="AI13" s="40"/>
      <c r="AJ13" s="40"/>
      <c r="AK13" s="40"/>
      <c r="AL13" s="40"/>
      <c r="AM13" s="40"/>
      <c r="AN13" s="40"/>
      <c r="AO13" s="40"/>
      <c r="AP13" s="40"/>
      <c r="AQ13" s="40"/>
      <c r="AR13" s="40"/>
      <c r="AS13" s="40"/>
      <c r="AT13" s="40"/>
      <c r="AU13" s="40"/>
      <c r="AV13" s="40"/>
      <c r="AW13" s="40"/>
      <c r="AX13" s="40"/>
    </row>
    <row r="14" customFormat="false" ht="42" hidden="false" customHeight="true" outlineLevel="0" collapsed="false">
      <c r="A14" s="71" t="n">
        <v>13</v>
      </c>
      <c r="B14" s="72" t="s">
        <v>64</v>
      </c>
      <c r="C14" s="72" t="s">
        <v>5413</v>
      </c>
      <c r="D14" s="72" t="s">
        <v>13</v>
      </c>
      <c r="E14" s="72" t="s">
        <v>5414</v>
      </c>
      <c r="F14" s="73" t="n">
        <v>32953</v>
      </c>
      <c r="G14" s="72" t="s">
        <v>5415</v>
      </c>
      <c r="H14" s="72" t="s">
        <v>1795</v>
      </c>
      <c r="I14" s="72" t="s">
        <v>5416</v>
      </c>
      <c r="J14" s="72"/>
      <c r="K14" s="72"/>
      <c r="L14" s="72"/>
      <c r="M14" s="72"/>
      <c r="N14" s="72"/>
      <c r="O14" s="74" t="s">
        <v>5417</v>
      </c>
      <c r="P14" s="74" t="s">
        <v>5287</v>
      </c>
      <c r="Q14" s="74" t="s">
        <v>5288</v>
      </c>
      <c r="R14" s="74" t="s">
        <v>5289</v>
      </c>
      <c r="S14" s="72" t="s">
        <v>5418</v>
      </c>
      <c r="T14" s="74" t="s">
        <v>15</v>
      </c>
      <c r="U14" s="74" t="s">
        <v>15</v>
      </c>
      <c r="V14" s="74" t="s">
        <v>15</v>
      </c>
      <c r="W14" s="74" t="s">
        <v>15</v>
      </c>
      <c r="X14" s="72" t="s">
        <v>15</v>
      </c>
      <c r="Y14" s="40" t="n">
        <v>1</v>
      </c>
      <c r="Z14" s="40" t="n">
        <v>4</v>
      </c>
      <c r="AA14" s="40" t="s">
        <v>655</v>
      </c>
      <c r="AB14" s="40" t="s">
        <v>5419</v>
      </c>
      <c r="AC14" s="40" t="s">
        <v>5420</v>
      </c>
      <c r="AD14" s="40" t="s">
        <v>657</v>
      </c>
      <c r="AE14" s="40" t="s">
        <v>5265</v>
      </c>
      <c r="AF14" s="40" t="s">
        <v>5421</v>
      </c>
      <c r="AG14" s="40" t="s">
        <v>5267</v>
      </c>
      <c r="AH14" s="40"/>
      <c r="AI14" s="40"/>
      <c r="AJ14" s="40"/>
      <c r="AK14" s="40"/>
      <c r="AL14" s="40"/>
      <c r="AM14" s="40"/>
      <c r="AN14" s="40"/>
      <c r="AO14" s="40"/>
      <c r="AP14" s="40"/>
      <c r="AQ14" s="40"/>
      <c r="AR14" s="40"/>
      <c r="AS14" s="40"/>
      <c r="AT14" s="40"/>
      <c r="AU14" s="40"/>
      <c r="AV14" s="40"/>
      <c r="AW14" s="40"/>
      <c r="AX14" s="40"/>
    </row>
    <row r="15" customFormat="false" ht="57" hidden="false" customHeight="true" outlineLevel="0" collapsed="false">
      <c r="A15" s="71" t="n">
        <v>14</v>
      </c>
      <c r="B15" s="72" t="s">
        <v>69</v>
      </c>
      <c r="C15" s="72" t="s">
        <v>69</v>
      </c>
      <c r="D15" s="72" t="s">
        <v>18</v>
      </c>
      <c r="E15" s="72" t="s">
        <v>5422</v>
      </c>
      <c r="F15" s="73" t="n">
        <v>30178</v>
      </c>
      <c r="G15" s="72" t="s">
        <v>5423</v>
      </c>
      <c r="H15" s="72" t="s">
        <v>1810</v>
      </c>
      <c r="I15" s="72" t="s">
        <v>5424</v>
      </c>
      <c r="J15" s="72" t="s">
        <v>5425</v>
      </c>
      <c r="K15" s="73" t="n">
        <v>31074</v>
      </c>
      <c r="L15" s="72" t="s">
        <v>5426</v>
      </c>
      <c r="M15" s="72"/>
      <c r="N15" s="72"/>
      <c r="O15" s="74" t="s">
        <v>5427</v>
      </c>
      <c r="P15" s="74" t="s">
        <v>5287</v>
      </c>
      <c r="Q15" s="74" t="s">
        <v>5288</v>
      </c>
      <c r="R15" s="74" t="s">
        <v>5289</v>
      </c>
      <c r="S15" s="72" t="s">
        <v>5428</v>
      </c>
      <c r="T15" s="74" t="s">
        <v>15</v>
      </c>
      <c r="U15" s="74" t="s">
        <v>15</v>
      </c>
      <c r="V15" s="74" t="s">
        <v>15</v>
      </c>
      <c r="W15" s="74" t="s">
        <v>15</v>
      </c>
      <c r="X15" s="72" t="s">
        <v>15</v>
      </c>
      <c r="Y15" s="40" t="n">
        <v>1</v>
      </c>
      <c r="Z15" s="40" t="n">
        <v>4</v>
      </c>
      <c r="AA15" s="40" t="s">
        <v>671</v>
      </c>
      <c r="AB15" s="40" t="s">
        <v>5429</v>
      </c>
      <c r="AC15" s="40" t="s">
        <v>5430</v>
      </c>
      <c r="AD15" s="40" t="s">
        <v>657</v>
      </c>
      <c r="AE15" s="40" t="s">
        <v>5265</v>
      </c>
      <c r="AF15" s="40" t="s">
        <v>5431</v>
      </c>
      <c r="AG15" s="40" t="s">
        <v>5267</v>
      </c>
      <c r="AH15" s="40"/>
      <c r="AI15" s="40"/>
      <c r="AJ15" s="40"/>
      <c r="AK15" s="40"/>
      <c r="AL15" s="40"/>
      <c r="AM15" s="40"/>
      <c r="AN15" s="40"/>
      <c r="AO15" s="40"/>
      <c r="AP15" s="40"/>
      <c r="AQ15" s="40"/>
      <c r="AR15" s="40"/>
      <c r="AS15" s="40"/>
      <c r="AT15" s="40"/>
      <c r="AU15" s="40"/>
      <c r="AV15" s="40"/>
      <c r="AW15" s="40"/>
      <c r="AX15" s="40"/>
    </row>
    <row r="16" customFormat="false" ht="42" hidden="false" customHeight="true" outlineLevel="0" collapsed="false">
      <c r="A16" s="71" t="n">
        <v>15</v>
      </c>
      <c r="B16" s="72" t="s">
        <v>74</v>
      </c>
      <c r="C16" s="72" t="s">
        <v>5432</v>
      </c>
      <c r="D16" s="72" t="s">
        <v>13</v>
      </c>
      <c r="E16" s="72" t="s">
        <v>5433</v>
      </c>
      <c r="F16" s="73" t="n">
        <v>34821</v>
      </c>
      <c r="G16" s="72" t="s">
        <v>5434</v>
      </c>
      <c r="H16" s="72" t="s">
        <v>1826</v>
      </c>
      <c r="I16" s="72" t="s">
        <v>5435</v>
      </c>
      <c r="J16" s="72"/>
      <c r="K16" s="72"/>
      <c r="L16" s="72"/>
      <c r="M16" s="72"/>
      <c r="N16" s="72"/>
      <c r="O16" s="74" t="s">
        <v>5436</v>
      </c>
      <c r="P16" s="74" t="s">
        <v>5437</v>
      </c>
      <c r="Q16" s="74" t="s">
        <v>5438</v>
      </c>
      <c r="R16" s="74" t="s">
        <v>5439</v>
      </c>
      <c r="S16" s="72" t="s">
        <v>5440</v>
      </c>
      <c r="T16" s="74" t="s">
        <v>15</v>
      </c>
      <c r="U16" s="74" t="s">
        <v>15</v>
      </c>
      <c r="V16" s="74" t="s">
        <v>15</v>
      </c>
      <c r="W16" s="74" t="s">
        <v>15</v>
      </c>
      <c r="X16" s="72" t="s">
        <v>15</v>
      </c>
      <c r="Y16" s="40" t="n">
        <v>1</v>
      </c>
      <c r="Z16" s="40" t="n">
        <v>4</v>
      </c>
      <c r="AA16" s="40" t="s">
        <v>655</v>
      </c>
      <c r="AB16" s="40" t="s">
        <v>5441</v>
      </c>
      <c r="AC16" s="40" t="s">
        <v>5442</v>
      </c>
      <c r="AD16" s="40" t="s">
        <v>657</v>
      </c>
      <c r="AE16" s="40" t="s">
        <v>5265</v>
      </c>
      <c r="AF16" s="40" t="s">
        <v>5443</v>
      </c>
      <c r="AG16" s="40" t="s">
        <v>5267</v>
      </c>
      <c r="AH16" s="40"/>
      <c r="AI16" s="40"/>
      <c r="AJ16" s="40"/>
      <c r="AK16" s="40"/>
      <c r="AL16" s="40"/>
      <c r="AM16" s="40"/>
      <c r="AN16" s="40"/>
      <c r="AO16" s="40"/>
      <c r="AP16" s="40"/>
      <c r="AQ16" s="40"/>
      <c r="AR16" s="40"/>
      <c r="AS16" s="40"/>
      <c r="AT16" s="40"/>
      <c r="AU16" s="40"/>
      <c r="AV16" s="40"/>
      <c r="AW16" s="40"/>
      <c r="AX16" s="40"/>
    </row>
    <row r="17" customFormat="false" ht="57" hidden="false" customHeight="true" outlineLevel="0" collapsed="false">
      <c r="A17" s="71" t="n">
        <v>16</v>
      </c>
      <c r="B17" s="72" t="s">
        <v>80</v>
      </c>
      <c r="C17" s="72" t="s">
        <v>5444</v>
      </c>
      <c r="D17" s="72" t="s">
        <v>18</v>
      </c>
      <c r="E17" s="72" t="s">
        <v>5445</v>
      </c>
      <c r="F17" s="73" t="n">
        <v>30417</v>
      </c>
      <c r="G17" s="72" t="s">
        <v>5446</v>
      </c>
      <c r="H17" s="72" t="s">
        <v>1840</v>
      </c>
      <c r="I17" s="72" t="s">
        <v>5447</v>
      </c>
      <c r="J17" s="72" t="s">
        <v>5448</v>
      </c>
      <c r="K17" s="73" t="n">
        <v>29260</v>
      </c>
      <c r="L17" s="72" t="s">
        <v>5449</v>
      </c>
      <c r="M17" s="72" t="s">
        <v>1844</v>
      </c>
      <c r="N17" s="72"/>
      <c r="O17" s="74" t="s">
        <v>5450</v>
      </c>
      <c r="P17" s="74" t="s">
        <v>5380</v>
      </c>
      <c r="Q17" s="74" t="s">
        <v>5451</v>
      </c>
      <c r="R17" s="74" t="s">
        <v>5382</v>
      </c>
      <c r="S17" s="72" t="s">
        <v>5452</v>
      </c>
      <c r="T17" s="74" t="s">
        <v>5453</v>
      </c>
      <c r="U17" s="74" t="s">
        <v>5454</v>
      </c>
      <c r="V17" s="74" t="s">
        <v>5302</v>
      </c>
      <c r="W17" s="74" t="s">
        <v>5303</v>
      </c>
      <c r="X17" s="72" t="s">
        <v>5455</v>
      </c>
      <c r="Y17" s="40" t="n">
        <v>2</v>
      </c>
      <c r="Z17" s="40" t="n">
        <v>2</v>
      </c>
      <c r="AA17" s="40" t="s">
        <v>671</v>
      </c>
      <c r="AB17" s="40" t="s">
        <v>5456</v>
      </c>
      <c r="AC17" s="40" t="s">
        <v>5457</v>
      </c>
      <c r="AD17" s="40" t="s">
        <v>657</v>
      </c>
      <c r="AE17" s="40" t="s">
        <v>5265</v>
      </c>
      <c r="AF17" s="40" t="s">
        <v>5458</v>
      </c>
      <c r="AG17" s="40"/>
      <c r="AH17" s="40"/>
      <c r="AI17" s="40"/>
      <c r="AJ17" s="40"/>
      <c r="AK17" s="40"/>
      <c r="AL17" s="40"/>
      <c r="AM17" s="40"/>
      <c r="AN17" s="40"/>
      <c r="AO17" s="40"/>
      <c r="AP17" s="40"/>
      <c r="AQ17" s="40"/>
      <c r="AR17" s="40"/>
      <c r="AS17" s="40"/>
      <c r="AT17" s="40"/>
      <c r="AU17" s="40"/>
      <c r="AV17" s="40"/>
      <c r="AW17" s="40"/>
      <c r="AX17" s="40"/>
    </row>
    <row r="18" customFormat="false" ht="57" hidden="false" customHeight="true" outlineLevel="0" collapsed="false">
      <c r="A18" s="71" t="n">
        <v>17</v>
      </c>
      <c r="B18" s="72" t="s">
        <v>84</v>
      </c>
      <c r="C18" s="72" t="s">
        <v>84</v>
      </c>
      <c r="D18" s="72" t="s">
        <v>13</v>
      </c>
      <c r="E18" s="72" t="s">
        <v>5459</v>
      </c>
      <c r="F18" s="73" t="n">
        <v>22186</v>
      </c>
      <c r="G18" s="72" t="s">
        <v>5460</v>
      </c>
      <c r="H18" s="72" t="s">
        <v>1851</v>
      </c>
      <c r="I18" s="72" t="s">
        <v>5461</v>
      </c>
      <c r="J18" s="72"/>
      <c r="K18" s="72"/>
      <c r="L18" s="72"/>
      <c r="M18" s="72"/>
      <c r="N18" s="72"/>
      <c r="O18" s="74" t="s">
        <v>5462</v>
      </c>
      <c r="P18" s="74" t="s">
        <v>5463</v>
      </c>
      <c r="Q18" s="74" t="s">
        <v>5261</v>
      </c>
      <c r="R18" s="74" t="s">
        <v>5262</v>
      </c>
      <c r="S18" s="72" t="s">
        <v>5464</v>
      </c>
      <c r="T18" s="74" t="s">
        <v>15</v>
      </c>
      <c r="U18" s="74" t="s">
        <v>15</v>
      </c>
      <c r="V18" s="74" t="s">
        <v>15</v>
      </c>
      <c r="W18" s="74" t="s">
        <v>15</v>
      </c>
      <c r="X18" s="72" t="s">
        <v>15</v>
      </c>
      <c r="Y18" s="40" t="n">
        <v>1</v>
      </c>
      <c r="Z18" s="40" t="n">
        <v>3</v>
      </c>
      <c r="AA18" s="40" t="s">
        <v>671</v>
      </c>
      <c r="AB18" s="40" t="s">
        <v>5465</v>
      </c>
      <c r="AC18" s="40" t="s">
        <v>5466</v>
      </c>
      <c r="AD18" s="40" t="s">
        <v>657</v>
      </c>
      <c r="AE18" s="40" t="s">
        <v>5265</v>
      </c>
      <c r="AF18" s="40" t="s">
        <v>5467</v>
      </c>
      <c r="AG18" s="40"/>
      <c r="AH18" s="40"/>
      <c r="AI18" s="40"/>
      <c r="AJ18" s="40"/>
      <c r="AK18" s="40"/>
      <c r="AL18" s="40"/>
      <c r="AM18" s="40"/>
      <c r="AN18" s="40"/>
      <c r="AO18" s="40"/>
      <c r="AP18" s="40"/>
      <c r="AQ18" s="40"/>
      <c r="AR18" s="40"/>
      <c r="AS18" s="40"/>
      <c r="AT18" s="40"/>
      <c r="AU18" s="40"/>
      <c r="AV18" s="40"/>
      <c r="AW18" s="40"/>
      <c r="AX18" s="40"/>
    </row>
    <row r="19" customFormat="false" ht="42" hidden="false" customHeight="true" outlineLevel="0" collapsed="false">
      <c r="A19" s="71" t="n">
        <v>18</v>
      </c>
      <c r="B19" s="72" t="s">
        <v>88</v>
      </c>
      <c r="C19" s="72" t="s">
        <v>5468</v>
      </c>
      <c r="D19" s="72" t="s">
        <v>18</v>
      </c>
      <c r="E19" s="72" t="s">
        <v>5469</v>
      </c>
      <c r="F19" s="73" t="n">
        <v>20126</v>
      </c>
      <c r="G19" s="72" t="s">
        <v>5470</v>
      </c>
      <c r="H19" s="72"/>
      <c r="I19" s="72" t="s">
        <v>5471</v>
      </c>
      <c r="J19" s="72" t="s">
        <v>5472</v>
      </c>
      <c r="K19" s="73" t="n">
        <v>20833</v>
      </c>
      <c r="L19" s="72" t="s">
        <v>5473</v>
      </c>
      <c r="M19" s="72"/>
      <c r="N19" s="72"/>
      <c r="O19" s="74" t="s">
        <v>5474</v>
      </c>
      <c r="P19" s="74" t="s">
        <v>5335</v>
      </c>
      <c r="Q19" s="74" t="s">
        <v>5336</v>
      </c>
      <c r="R19" s="74" t="s">
        <v>5262</v>
      </c>
      <c r="S19" s="72" t="s">
        <v>5475</v>
      </c>
      <c r="T19" s="74" t="s">
        <v>5476</v>
      </c>
      <c r="U19" s="74" t="s">
        <v>5463</v>
      </c>
      <c r="V19" s="74" t="s">
        <v>5261</v>
      </c>
      <c r="W19" s="74" t="s">
        <v>5262</v>
      </c>
      <c r="X19" s="72" t="s">
        <v>5477</v>
      </c>
      <c r="Y19" s="40" t="n">
        <v>2</v>
      </c>
      <c r="Z19" s="40" t="n">
        <v>5</v>
      </c>
      <c r="AA19" s="40" t="s">
        <v>671</v>
      </c>
      <c r="AB19" s="40" t="s">
        <v>5478</v>
      </c>
      <c r="AC19" s="40" t="s">
        <v>5479</v>
      </c>
      <c r="AD19" s="40" t="s">
        <v>657</v>
      </c>
      <c r="AE19" s="40" t="s">
        <v>5265</v>
      </c>
      <c r="AF19" s="40" t="s">
        <v>5480</v>
      </c>
      <c r="AG19" s="40"/>
      <c r="AH19" s="40"/>
      <c r="AI19" s="40"/>
      <c r="AJ19" s="40"/>
      <c r="AK19" s="40"/>
      <c r="AL19" s="40"/>
      <c r="AM19" s="40"/>
      <c r="AN19" s="40"/>
      <c r="AO19" s="40"/>
      <c r="AP19" s="40"/>
      <c r="AQ19" s="40"/>
      <c r="AR19" s="40"/>
      <c r="AS19" s="40"/>
      <c r="AT19" s="40"/>
      <c r="AU19" s="40"/>
      <c r="AV19" s="40"/>
      <c r="AW19" s="40"/>
      <c r="AX19" s="40"/>
    </row>
    <row r="20" customFormat="false" ht="42" hidden="false" customHeight="true" outlineLevel="0" collapsed="false">
      <c r="A20" s="71" t="n">
        <v>19</v>
      </c>
      <c r="B20" s="72" t="s">
        <v>91</v>
      </c>
      <c r="C20" s="72" t="s">
        <v>5481</v>
      </c>
      <c r="D20" s="72" t="s">
        <v>13</v>
      </c>
      <c r="E20" s="72" t="s">
        <v>5482</v>
      </c>
      <c r="F20" s="73" t="n">
        <v>37425</v>
      </c>
      <c r="G20" s="72" t="s">
        <v>5483</v>
      </c>
      <c r="H20" s="72" t="s">
        <v>1873</v>
      </c>
      <c r="I20" s="72" t="s">
        <v>5484</v>
      </c>
      <c r="J20" s="72"/>
      <c r="K20" s="72"/>
      <c r="L20" s="72"/>
      <c r="M20" s="72"/>
      <c r="N20" s="72"/>
      <c r="O20" s="74" t="s">
        <v>5485</v>
      </c>
      <c r="P20" s="74" t="s">
        <v>5486</v>
      </c>
      <c r="Q20" s="74" t="s">
        <v>5261</v>
      </c>
      <c r="R20" s="74" t="s">
        <v>5262</v>
      </c>
      <c r="S20" s="72" t="s">
        <v>5487</v>
      </c>
      <c r="T20" s="74" t="s">
        <v>15</v>
      </c>
      <c r="U20" s="74" t="s">
        <v>15</v>
      </c>
      <c r="V20" s="74" t="s">
        <v>15</v>
      </c>
      <c r="W20" s="74" t="s">
        <v>15</v>
      </c>
      <c r="X20" s="72" t="s">
        <v>15</v>
      </c>
      <c r="Y20" s="40" t="n">
        <v>1</v>
      </c>
      <c r="Z20" s="40" t="n">
        <v>4</v>
      </c>
      <c r="AA20" s="40" t="s">
        <v>671</v>
      </c>
      <c r="AB20" s="40" t="s">
        <v>5488</v>
      </c>
      <c r="AC20" s="40" t="s">
        <v>5489</v>
      </c>
      <c r="AD20" s="40" t="s">
        <v>657</v>
      </c>
      <c r="AE20" s="40" t="s">
        <v>5265</v>
      </c>
      <c r="AF20" s="40" t="s">
        <v>5266</v>
      </c>
      <c r="AG20" s="40"/>
      <c r="AH20" s="40"/>
      <c r="AI20" s="40"/>
      <c r="AJ20" s="40"/>
      <c r="AK20" s="40"/>
      <c r="AL20" s="40"/>
      <c r="AM20" s="40"/>
      <c r="AN20" s="40"/>
      <c r="AO20" s="40"/>
      <c r="AP20" s="40"/>
      <c r="AQ20" s="40"/>
      <c r="AR20" s="40"/>
      <c r="AS20" s="40"/>
      <c r="AT20" s="40"/>
      <c r="AU20" s="40"/>
      <c r="AV20" s="40"/>
      <c r="AW20" s="40"/>
      <c r="AX20" s="40"/>
    </row>
    <row r="21" customFormat="false" ht="57" hidden="false" customHeight="true" outlineLevel="0" collapsed="false">
      <c r="A21" s="71" t="n">
        <v>20</v>
      </c>
      <c r="B21" s="72" t="s">
        <v>96</v>
      </c>
      <c r="C21" s="72" t="s">
        <v>96</v>
      </c>
      <c r="D21" s="72" t="s">
        <v>13</v>
      </c>
      <c r="E21" s="72" t="s">
        <v>5490</v>
      </c>
      <c r="F21" s="75" t="n">
        <v>34629</v>
      </c>
      <c r="G21" s="72" t="s">
        <v>5491</v>
      </c>
      <c r="H21" s="72" t="s">
        <v>1880</v>
      </c>
      <c r="I21" s="72" t="s">
        <v>5492</v>
      </c>
      <c r="J21" s="72"/>
      <c r="K21" s="72"/>
      <c r="L21" s="72"/>
      <c r="M21" s="72"/>
      <c r="N21" s="72"/>
      <c r="O21" s="74" t="s">
        <v>5493</v>
      </c>
      <c r="P21" s="74" t="s">
        <v>5494</v>
      </c>
      <c r="Q21" s="74" t="s">
        <v>5261</v>
      </c>
      <c r="R21" s="74" t="s">
        <v>5262</v>
      </c>
      <c r="S21" s="72" t="s">
        <v>5495</v>
      </c>
      <c r="T21" s="74" t="s">
        <v>15</v>
      </c>
      <c r="U21" s="74" t="s">
        <v>15</v>
      </c>
      <c r="V21" s="74" t="s">
        <v>15</v>
      </c>
      <c r="W21" s="74" t="s">
        <v>15</v>
      </c>
      <c r="X21" s="72" t="s">
        <v>15</v>
      </c>
      <c r="Y21" s="40" t="n">
        <v>1</v>
      </c>
      <c r="Z21" s="40" t="n">
        <v>4</v>
      </c>
      <c r="AA21" s="40" t="s">
        <v>671</v>
      </c>
      <c r="AB21" s="40" t="s">
        <v>5496</v>
      </c>
      <c r="AC21" s="40" t="s">
        <v>5497</v>
      </c>
      <c r="AD21" s="40" t="s">
        <v>657</v>
      </c>
      <c r="AE21" s="40" t="s">
        <v>5265</v>
      </c>
      <c r="AF21" s="40" t="s">
        <v>5498</v>
      </c>
      <c r="AG21" s="40"/>
      <c r="AH21" s="40"/>
      <c r="AI21" s="40"/>
      <c r="AJ21" s="40"/>
      <c r="AK21" s="40"/>
      <c r="AL21" s="40"/>
      <c r="AM21" s="40"/>
      <c r="AN21" s="40"/>
      <c r="AO21" s="40"/>
      <c r="AP21" s="40"/>
      <c r="AQ21" s="40"/>
      <c r="AR21" s="40"/>
      <c r="AS21" s="40"/>
      <c r="AT21" s="40"/>
      <c r="AU21" s="40"/>
      <c r="AV21" s="40"/>
      <c r="AW21" s="40"/>
      <c r="AX21" s="40"/>
    </row>
    <row r="22" customFormat="false" ht="57" hidden="false" customHeight="true" outlineLevel="0" collapsed="false">
      <c r="A22" s="71" t="n">
        <v>21</v>
      </c>
      <c r="B22" s="72" t="s">
        <v>101</v>
      </c>
      <c r="C22" s="72" t="s">
        <v>5499</v>
      </c>
      <c r="D22" s="72" t="s">
        <v>18</v>
      </c>
      <c r="E22" s="72" t="s">
        <v>5500</v>
      </c>
      <c r="F22" s="73" t="n">
        <v>32156</v>
      </c>
      <c r="G22" s="72" t="s">
        <v>5501</v>
      </c>
      <c r="H22" s="72" t="s">
        <v>1894</v>
      </c>
      <c r="I22" s="72" t="s">
        <v>5502</v>
      </c>
      <c r="J22" s="72" t="s">
        <v>5503</v>
      </c>
      <c r="K22" s="73" t="n">
        <v>31090</v>
      </c>
      <c r="L22" s="72" t="s">
        <v>5504</v>
      </c>
      <c r="M22" s="72"/>
      <c r="N22" s="72" t="s">
        <v>1735</v>
      </c>
      <c r="O22" s="74" t="s">
        <v>5505</v>
      </c>
      <c r="P22" s="74" t="s">
        <v>104</v>
      </c>
      <c r="Q22" s="74" t="s">
        <v>5506</v>
      </c>
      <c r="R22" s="74" t="s">
        <v>5507</v>
      </c>
      <c r="S22" s="72" t="s">
        <v>5508</v>
      </c>
      <c r="T22" s="74" t="s">
        <v>15</v>
      </c>
      <c r="U22" s="74" t="s">
        <v>15</v>
      </c>
      <c r="V22" s="74" t="s">
        <v>15</v>
      </c>
      <c r="W22" s="74" t="s">
        <v>15</v>
      </c>
      <c r="X22" s="72" t="s">
        <v>15</v>
      </c>
      <c r="Y22" s="40" t="n">
        <v>1</v>
      </c>
      <c r="Z22" s="40" t="n">
        <v>5</v>
      </c>
      <c r="AA22" s="40" t="s">
        <v>671</v>
      </c>
      <c r="AB22" s="40" t="s">
        <v>488</v>
      </c>
      <c r="AC22" s="40" t="s">
        <v>5509</v>
      </c>
      <c r="AD22" s="40" t="s">
        <v>657</v>
      </c>
      <c r="AE22" s="40" t="s">
        <v>5265</v>
      </c>
      <c r="AF22" s="40" t="s">
        <v>5510</v>
      </c>
      <c r="AG22" s="40"/>
      <c r="AH22" s="40"/>
      <c r="AI22" s="40" t="s">
        <v>5511</v>
      </c>
      <c r="AJ22" s="40" t="s">
        <v>747</v>
      </c>
      <c r="AK22" s="40" t="s">
        <v>746</v>
      </c>
      <c r="AL22" s="76" t="n">
        <v>43407</v>
      </c>
      <c r="AM22" s="40" t="n">
        <v>8</v>
      </c>
      <c r="AN22" s="40" t="s">
        <v>5512</v>
      </c>
      <c r="AO22" s="40" t="s">
        <v>743</v>
      </c>
      <c r="AP22" s="40" t="s">
        <v>5513</v>
      </c>
      <c r="AQ22" s="40"/>
      <c r="AR22" s="40"/>
      <c r="AS22" s="40"/>
      <c r="AT22" s="40"/>
      <c r="AU22" s="40"/>
      <c r="AV22" s="40"/>
      <c r="AW22" s="40"/>
      <c r="AX22" s="40"/>
    </row>
    <row r="23" customFormat="false" ht="57" hidden="false" customHeight="true" outlineLevel="0" collapsed="false">
      <c r="A23" s="71" t="n">
        <v>22</v>
      </c>
      <c r="B23" s="72" t="s">
        <v>106</v>
      </c>
      <c r="C23" s="72" t="s">
        <v>106</v>
      </c>
      <c r="D23" s="72" t="s">
        <v>18</v>
      </c>
      <c r="E23" s="72" t="s">
        <v>5514</v>
      </c>
      <c r="F23" s="73" t="n">
        <v>27948</v>
      </c>
      <c r="G23" s="72" t="s">
        <v>5515</v>
      </c>
      <c r="H23" s="72" t="s">
        <v>1913</v>
      </c>
      <c r="I23" s="72" t="s">
        <v>5516</v>
      </c>
      <c r="J23" s="72" t="s">
        <v>5517</v>
      </c>
      <c r="K23" s="73" t="n">
        <v>27794</v>
      </c>
      <c r="L23" s="72" t="s">
        <v>5518</v>
      </c>
      <c r="M23" s="72"/>
      <c r="N23" s="72" t="s">
        <v>1735</v>
      </c>
      <c r="O23" s="74" t="s">
        <v>5519</v>
      </c>
      <c r="P23" s="74" t="s">
        <v>5287</v>
      </c>
      <c r="Q23" s="74" t="s">
        <v>5288</v>
      </c>
      <c r="R23" s="74" t="s">
        <v>5289</v>
      </c>
      <c r="S23" s="72" t="s">
        <v>5520</v>
      </c>
      <c r="T23" s="74" t="s">
        <v>15</v>
      </c>
      <c r="U23" s="74" t="s">
        <v>15</v>
      </c>
      <c r="V23" s="74" t="s">
        <v>15</v>
      </c>
      <c r="W23" s="74" t="s">
        <v>15</v>
      </c>
      <c r="X23" s="72" t="s">
        <v>15</v>
      </c>
      <c r="Y23" s="40" t="n">
        <v>1</v>
      </c>
      <c r="Z23" s="40" t="n">
        <v>6</v>
      </c>
      <c r="AA23" s="40" t="s">
        <v>655</v>
      </c>
      <c r="AB23" s="40" t="s">
        <v>5521</v>
      </c>
      <c r="AC23" s="40" t="s">
        <v>5522</v>
      </c>
      <c r="AD23" s="40" t="s">
        <v>657</v>
      </c>
      <c r="AE23" s="40" t="s">
        <v>5265</v>
      </c>
      <c r="AF23" s="40" t="s">
        <v>5523</v>
      </c>
      <c r="AG23" s="40"/>
      <c r="AH23" s="40"/>
      <c r="AI23" s="40" t="s">
        <v>5524</v>
      </c>
      <c r="AJ23" s="40" t="s">
        <v>740</v>
      </c>
      <c r="AK23" s="40" t="s">
        <v>741</v>
      </c>
      <c r="AL23" s="76" t="n">
        <v>39251</v>
      </c>
      <c r="AM23" s="40" t="n">
        <v>19</v>
      </c>
      <c r="AN23" s="40" t="s">
        <v>5525</v>
      </c>
      <c r="AO23" s="40" t="s">
        <v>895</v>
      </c>
      <c r="AP23" s="40" t="s">
        <v>5526</v>
      </c>
      <c r="AQ23" s="40"/>
      <c r="AR23" s="40"/>
      <c r="AS23" s="40"/>
      <c r="AT23" s="40"/>
      <c r="AU23" s="40"/>
      <c r="AV23" s="40"/>
      <c r="AW23" s="40"/>
      <c r="AX23" s="40"/>
    </row>
    <row r="24" customFormat="false" ht="42" hidden="false" customHeight="true" outlineLevel="0" collapsed="false">
      <c r="A24" s="71" t="n">
        <v>23</v>
      </c>
      <c r="B24" s="72" t="s">
        <v>110</v>
      </c>
      <c r="C24" s="72" t="s">
        <v>5527</v>
      </c>
      <c r="D24" s="72" t="s">
        <v>13</v>
      </c>
      <c r="E24" s="72" t="s">
        <v>5528</v>
      </c>
      <c r="F24" s="75" t="n">
        <v>30997</v>
      </c>
      <c r="G24" s="72" t="s">
        <v>5529</v>
      </c>
      <c r="H24" s="72" t="s">
        <v>1928</v>
      </c>
      <c r="I24" s="72" t="s">
        <v>5530</v>
      </c>
      <c r="J24" s="72"/>
      <c r="K24" s="72"/>
      <c r="L24" s="72"/>
      <c r="M24" s="72"/>
      <c r="N24" s="72"/>
      <c r="O24" s="74" t="s">
        <v>5531</v>
      </c>
      <c r="P24" s="74" t="s">
        <v>5532</v>
      </c>
      <c r="Q24" s="74" t="s">
        <v>5533</v>
      </c>
      <c r="R24" s="74" t="s">
        <v>5507</v>
      </c>
      <c r="S24" s="72" t="s">
        <v>5534</v>
      </c>
      <c r="T24" s="74" t="s">
        <v>5535</v>
      </c>
      <c r="U24" s="74" t="s">
        <v>5536</v>
      </c>
      <c r="V24" s="74" t="s">
        <v>5537</v>
      </c>
      <c r="W24" s="74" t="s">
        <v>5538</v>
      </c>
      <c r="X24" s="72" t="s">
        <v>5539</v>
      </c>
      <c r="Y24" s="40" t="n">
        <v>2</v>
      </c>
      <c r="Z24" s="40" t="n">
        <v>4</v>
      </c>
      <c r="AA24" s="40" t="s">
        <v>671</v>
      </c>
      <c r="AB24" s="40" t="s">
        <v>111</v>
      </c>
      <c r="AC24" s="40" t="s">
        <v>5540</v>
      </c>
      <c r="AD24" s="40" t="s">
        <v>657</v>
      </c>
      <c r="AE24" s="40" t="s">
        <v>5265</v>
      </c>
      <c r="AF24" s="40" t="s">
        <v>5541</v>
      </c>
      <c r="AG24" s="40"/>
      <c r="AH24" s="40"/>
      <c r="AI24" s="40"/>
      <c r="AJ24" s="40"/>
      <c r="AK24" s="40"/>
      <c r="AL24" s="40"/>
      <c r="AM24" s="40"/>
      <c r="AN24" s="40"/>
      <c r="AO24" s="40"/>
      <c r="AP24" s="40"/>
      <c r="AQ24" s="40"/>
      <c r="AR24" s="40"/>
      <c r="AS24" s="40"/>
      <c r="AT24" s="40"/>
      <c r="AU24" s="40"/>
      <c r="AV24" s="40"/>
      <c r="AW24" s="40"/>
      <c r="AX24" s="40"/>
    </row>
    <row r="25" customFormat="false" ht="57" hidden="false" customHeight="true" outlineLevel="0" collapsed="false">
      <c r="A25" s="71" t="n">
        <v>24</v>
      </c>
      <c r="B25" s="72" t="s">
        <v>113</v>
      </c>
      <c r="C25" s="72" t="s">
        <v>113</v>
      </c>
      <c r="D25" s="72" t="s">
        <v>18</v>
      </c>
      <c r="E25" s="72" t="s">
        <v>5542</v>
      </c>
      <c r="F25" s="73" t="n">
        <v>29284</v>
      </c>
      <c r="G25" s="72" t="s">
        <v>5543</v>
      </c>
      <c r="H25" s="72" t="s">
        <v>1940</v>
      </c>
      <c r="I25" s="72" t="s">
        <v>5544</v>
      </c>
      <c r="J25" s="72" t="s">
        <v>5545</v>
      </c>
      <c r="K25" s="73" t="n">
        <v>29683</v>
      </c>
      <c r="L25" s="72" t="s">
        <v>5546</v>
      </c>
      <c r="M25" s="72"/>
      <c r="N25" s="72"/>
      <c r="O25" s="74" t="s">
        <v>5547</v>
      </c>
      <c r="P25" s="74" t="s">
        <v>5287</v>
      </c>
      <c r="Q25" s="74" t="s">
        <v>5548</v>
      </c>
      <c r="R25" s="74" t="s">
        <v>5289</v>
      </c>
      <c r="S25" s="72" t="s">
        <v>5549</v>
      </c>
      <c r="T25" s="74" t="s">
        <v>5550</v>
      </c>
      <c r="U25" s="74" t="s">
        <v>5551</v>
      </c>
      <c r="V25" s="74" t="s">
        <v>5261</v>
      </c>
      <c r="W25" s="74" t="s">
        <v>5262</v>
      </c>
      <c r="X25" s="72" t="s">
        <v>5552</v>
      </c>
      <c r="Y25" s="40" t="n">
        <v>2</v>
      </c>
      <c r="Z25" s="40" t="n">
        <v>3</v>
      </c>
      <c r="AA25" s="40" t="s">
        <v>671</v>
      </c>
      <c r="AB25" s="40" t="s">
        <v>5553</v>
      </c>
      <c r="AC25" s="40" t="s">
        <v>5554</v>
      </c>
      <c r="AD25" s="40" t="s">
        <v>657</v>
      </c>
      <c r="AE25" s="40" t="s">
        <v>5265</v>
      </c>
      <c r="AF25" s="40" t="s">
        <v>5555</v>
      </c>
      <c r="AG25" s="40"/>
      <c r="AH25" s="40"/>
      <c r="AI25" s="40"/>
      <c r="AJ25" s="40"/>
      <c r="AK25" s="40"/>
      <c r="AL25" s="40"/>
      <c r="AM25" s="40"/>
      <c r="AN25" s="40"/>
      <c r="AO25" s="40"/>
      <c r="AP25" s="40"/>
      <c r="AQ25" s="40"/>
      <c r="AR25" s="40"/>
      <c r="AS25" s="40"/>
      <c r="AT25" s="40"/>
      <c r="AU25" s="40"/>
      <c r="AV25" s="40"/>
      <c r="AW25" s="40"/>
      <c r="AX25" s="40"/>
    </row>
    <row r="26" customFormat="false" ht="42" hidden="false" customHeight="true" outlineLevel="0" collapsed="false">
      <c r="A26" s="71" t="n">
        <v>25</v>
      </c>
      <c r="B26" s="72" t="s">
        <v>117</v>
      </c>
      <c r="C26" s="72" t="s">
        <v>117</v>
      </c>
      <c r="D26" s="72" t="s">
        <v>13</v>
      </c>
      <c r="E26" s="72" t="s">
        <v>5556</v>
      </c>
      <c r="F26" s="73" t="n">
        <v>33479</v>
      </c>
      <c r="G26" s="72" t="s">
        <v>5557</v>
      </c>
      <c r="H26" s="72"/>
      <c r="I26" s="72" t="s">
        <v>5558</v>
      </c>
      <c r="J26" s="72"/>
      <c r="K26" s="72"/>
      <c r="L26" s="72"/>
      <c r="M26" s="72"/>
      <c r="N26" s="72"/>
      <c r="O26" s="74" t="s">
        <v>5559</v>
      </c>
      <c r="P26" s="74" t="s">
        <v>5560</v>
      </c>
      <c r="Q26" s="74" t="s">
        <v>5561</v>
      </c>
      <c r="R26" s="74" t="s">
        <v>5562</v>
      </c>
      <c r="S26" s="72" t="s">
        <v>5563</v>
      </c>
      <c r="T26" s="74" t="s">
        <v>15</v>
      </c>
      <c r="U26" s="74" t="s">
        <v>15</v>
      </c>
      <c r="V26" s="74" t="s">
        <v>15</v>
      </c>
      <c r="W26" s="74" t="s">
        <v>15</v>
      </c>
      <c r="X26" s="72" t="s">
        <v>15</v>
      </c>
      <c r="Y26" s="40" t="n">
        <v>1</v>
      </c>
      <c r="Z26" s="40" t="n">
        <v>4</v>
      </c>
      <c r="AA26" s="40" t="s">
        <v>655</v>
      </c>
      <c r="AB26" s="40" t="s">
        <v>5564</v>
      </c>
      <c r="AC26" s="40" t="s">
        <v>5565</v>
      </c>
      <c r="AD26" s="40" t="s">
        <v>657</v>
      </c>
      <c r="AE26" s="40" t="s">
        <v>5265</v>
      </c>
      <c r="AF26" s="40" t="s">
        <v>5566</v>
      </c>
      <c r="AG26" s="40"/>
      <c r="AH26" s="40"/>
      <c r="AI26" s="40"/>
      <c r="AJ26" s="40"/>
      <c r="AK26" s="40"/>
      <c r="AL26" s="40"/>
      <c r="AM26" s="40"/>
      <c r="AN26" s="40"/>
      <c r="AO26" s="40"/>
      <c r="AP26" s="40"/>
      <c r="AQ26" s="40"/>
      <c r="AR26" s="40"/>
      <c r="AS26" s="40"/>
      <c r="AT26" s="40"/>
      <c r="AU26" s="40"/>
      <c r="AV26" s="40"/>
      <c r="AW26" s="40"/>
      <c r="AX26" s="40"/>
    </row>
    <row r="27" customFormat="false" ht="57" hidden="false" customHeight="true" outlineLevel="0" collapsed="false">
      <c r="A27" s="71" t="n">
        <v>26</v>
      </c>
      <c r="B27" s="72" t="s">
        <v>121</v>
      </c>
      <c r="C27" s="72" t="s">
        <v>121</v>
      </c>
      <c r="D27" s="72" t="s">
        <v>18</v>
      </c>
      <c r="E27" s="72" t="s">
        <v>5567</v>
      </c>
      <c r="F27" s="73" t="n">
        <v>27530</v>
      </c>
      <c r="G27" s="72" t="s">
        <v>5568</v>
      </c>
      <c r="H27" s="72" t="s">
        <v>1963</v>
      </c>
      <c r="I27" s="72" t="s">
        <v>5569</v>
      </c>
      <c r="J27" s="72" t="s">
        <v>5570</v>
      </c>
      <c r="K27" s="73" t="n">
        <v>28142</v>
      </c>
      <c r="L27" s="72" t="s">
        <v>5571</v>
      </c>
      <c r="M27" s="72"/>
      <c r="N27" s="72"/>
      <c r="O27" s="74" t="s">
        <v>5572</v>
      </c>
      <c r="P27" s="74" t="s">
        <v>5287</v>
      </c>
      <c r="Q27" s="74" t="s">
        <v>5288</v>
      </c>
      <c r="R27" s="74" t="s">
        <v>5289</v>
      </c>
      <c r="S27" s="72" t="s">
        <v>5573</v>
      </c>
      <c r="T27" s="74" t="s">
        <v>15</v>
      </c>
      <c r="U27" s="74" t="s">
        <v>15</v>
      </c>
      <c r="V27" s="74" t="s">
        <v>15</v>
      </c>
      <c r="W27" s="74" t="s">
        <v>15</v>
      </c>
      <c r="X27" s="72" t="s">
        <v>15</v>
      </c>
      <c r="Y27" s="40" t="n">
        <v>1</v>
      </c>
      <c r="Z27" s="40" t="n">
        <v>3</v>
      </c>
      <c r="AA27" s="40" t="s">
        <v>655</v>
      </c>
      <c r="AB27" s="40" t="s">
        <v>5574</v>
      </c>
      <c r="AC27" s="40" t="s">
        <v>5575</v>
      </c>
      <c r="AD27" s="40" t="s">
        <v>657</v>
      </c>
      <c r="AE27" s="40" t="s">
        <v>5265</v>
      </c>
      <c r="AF27" s="40" t="s">
        <v>5576</v>
      </c>
      <c r="AG27" s="40"/>
      <c r="AH27" s="40"/>
      <c r="AI27" s="40"/>
      <c r="AJ27" s="40"/>
      <c r="AK27" s="40"/>
      <c r="AL27" s="40"/>
      <c r="AM27" s="40"/>
      <c r="AN27" s="40"/>
      <c r="AO27" s="40"/>
      <c r="AP27" s="40"/>
      <c r="AQ27" s="40"/>
      <c r="AR27" s="40"/>
      <c r="AS27" s="40"/>
      <c r="AT27" s="40"/>
      <c r="AU27" s="40"/>
      <c r="AV27" s="40"/>
      <c r="AW27" s="40"/>
      <c r="AX27" s="40"/>
    </row>
    <row r="28" customFormat="false" ht="42" hidden="false" customHeight="true" outlineLevel="0" collapsed="false">
      <c r="A28" s="71" t="n">
        <v>27</v>
      </c>
      <c r="B28" s="72" t="s">
        <v>125</v>
      </c>
      <c r="C28" s="72" t="s">
        <v>125</v>
      </c>
      <c r="D28" s="72" t="s">
        <v>13</v>
      </c>
      <c r="E28" s="72" t="s">
        <v>5577</v>
      </c>
      <c r="F28" s="73" t="n">
        <v>36495</v>
      </c>
      <c r="G28" s="72" t="s">
        <v>5578</v>
      </c>
      <c r="H28" s="72" t="s">
        <v>1979</v>
      </c>
      <c r="I28" s="72" t="s">
        <v>5579</v>
      </c>
      <c r="J28" s="72"/>
      <c r="K28" s="72"/>
      <c r="L28" s="72"/>
      <c r="M28" s="72"/>
      <c r="N28" s="72"/>
      <c r="O28" s="74" t="s">
        <v>5580</v>
      </c>
      <c r="P28" s="74" t="s">
        <v>5560</v>
      </c>
      <c r="Q28" s="74" t="s">
        <v>5561</v>
      </c>
      <c r="R28" s="74" t="s">
        <v>5562</v>
      </c>
      <c r="S28" s="72" t="s">
        <v>5581</v>
      </c>
      <c r="T28" s="74" t="s">
        <v>15</v>
      </c>
      <c r="U28" s="74" t="s">
        <v>15</v>
      </c>
      <c r="V28" s="74" t="s">
        <v>15</v>
      </c>
      <c r="W28" s="74" t="s">
        <v>15</v>
      </c>
      <c r="X28" s="72" t="s">
        <v>15</v>
      </c>
      <c r="Y28" s="40" t="n">
        <v>1</v>
      </c>
      <c r="Z28" s="40" t="n">
        <v>3</v>
      </c>
      <c r="AA28" s="40" t="s">
        <v>655</v>
      </c>
      <c r="AB28" s="40" t="s">
        <v>5582</v>
      </c>
      <c r="AC28" s="40" t="s">
        <v>5583</v>
      </c>
      <c r="AD28" s="40" t="s">
        <v>657</v>
      </c>
      <c r="AE28" s="40" t="s">
        <v>5265</v>
      </c>
      <c r="AF28" s="40" t="s">
        <v>5584</v>
      </c>
      <c r="AG28" s="40"/>
      <c r="AH28" s="40"/>
      <c r="AI28" s="40"/>
      <c r="AJ28" s="40"/>
      <c r="AK28" s="40"/>
      <c r="AL28" s="40"/>
      <c r="AM28" s="40"/>
      <c r="AN28" s="40"/>
      <c r="AO28" s="40"/>
      <c r="AP28" s="40"/>
      <c r="AQ28" s="40"/>
      <c r="AR28" s="40"/>
      <c r="AS28" s="40"/>
      <c r="AT28" s="40"/>
      <c r="AU28" s="40"/>
      <c r="AV28" s="40"/>
      <c r="AW28" s="40"/>
      <c r="AX28" s="40"/>
    </row>
    <row r="29" customFormat="false" ht="42" hidden="false" customHeight="true" outlineLevel="0" collapsed="false">
      <c r="A29" s="71" t="n">
        <v>28</v>
      </c>
      <c r="B29" s="72" t="s">
        <v>129</v>
      </c>
      <c r="C29" s="72" t="s">
        <v>129</v>
      </c>
      <c r="D29" s="72" t="s">
        <v>18</v>
      </c>
      <c r="E29" s="72" t="s">
        <v>5585</v>
      </c>
      <c r="F29" s="73" t="n">
        <v>26046</v>
      </c>
      <c r="G29" s="72" t="s">
        <v>5586</v>
      </c>
      <c r="H29" s="72" t="s">
        <v>1991</v>
      </c>
      <c r="I29" s="72" t="s">
        <v>5587</v>
      </c>
      <c r="J29" s="72" t="s">
        <v>5588</v>
      </c>
      <c r="K29" s="73" t="n">
        <v>27155</v>
      </c>
      <c r="L29" s="72" t="s">
        <v>5589</v>
      </c>
      <c r="M29" s="72"/>
      <c r="N29" s="72"/>
      <c r="O29" s="74" t="s">
        <v>5590</v>
      </c>
      <c r="P29" s="74" t="s">
        <v>5287</v>
      </c>
      <c r="Q29" s="74" t="s">
        <v>5288</v>
      </c>
      <c r="R29" s="74" t="s">
        <v>5289</v>
      </c>
      <c r="S29" s="72" t="s">
        <v>5591</v>
      </c>
      <c r="T29" s="74" t="s">
        <v>15</v>
      </c>
      <c r="U29" s="74" t="s">
        <v>15</v>
      </c>
      <c r="V29" s="74" t="s">
        <v>15</v>
      </c>
      <c r="W29" s="74" t="s">
        <v>15</v>
      </c>
      <c r="X29" s="72" t="s">
        <v>15</v>
      </c>
      <c r="Y29" s="40" t="n">
        <v>1</v>
      </c>
      <c r="Z29" s="40" t="n">
        <v>3</v>
      </c>
      <c r="AA29" s="40" t="s">
        <v>655</v>
      </c>
      <c r="AB29" s="40" t="s">
        <v>5592</v>
      </c>
      <c r="AC29" s="40" t="s">
        <v>5593</v>
      </c>
      <c r="AD29" s="40" t="s">
        <v>657</v>
      </c>
      <c r="AE29" s="40" t="s">
        <v>5265</v>
      </c>
      <c r="AF29" s="40" t="s">
        <v>5594</v>
      </c>
      <c r="AG29" s="40"/>
      <c r="AH29" s="40"/>
      <c r="AI29" s="40"/>
      <c r="AJ29" s="40"/>
      <c r="AK29" s="40"/>
      <c r="AL29" s="40"/>
      <c r="AM29" s="40"/>
      <c r="AN29" s="40"/>
      <c r="AO29" s="40"/>
      <c r="AP29" s="40"/>
      <c r="AQ29" s="40"/>
      <c r="AR29" s="40"/>
      <c r="AS29" s="40"/>
      <c r="AT29" s="40"/>
      <c r="AU29" s="40"/>
      <c r="AV29" s="40"/>
      <c r="AW29" s="40"/>
      <c r="AX29" s="40"/>
    </row>
    <row r="30" customFormat="false" ht="42" hidden="false" customHeight="true" outlineLevel="0" collapsed="false">
      <c r="A30" s="71" t="n">
        <v>29</v>
      </c>
      <c r="B30" s="72" t="s">
        <v>133</v>
      </c>
      <c r="C30" s="72" t="s">
        <v>133</v>
      </c>
      <c r="D30" s="72" t="s">
        <v>13</v>
      </c>
      <c r="E30" s="72" t="s">
        <v>5595</v>
      </c>
      <c r="F30" s="73" t="n">
        <v>31456</v>
      </c>
      <c r="G30" s="72" t="s">
        <v>5596</v>
      </c>
      <c r="H30" s="72" t="s">
        <v>2004</v>
      </c>
      <c r="I30" s="72" t="s">
        <v>5597</v>
      </c>
      <c r="J30" s="72"/>
      <c r="K30" s="72"/>
      <c r="L30" s="72"/>
      <c r="M30" s="72"/>
      <c r="N30" s="72"/>
      <c r="O30" s="74" t="s">
        <v>5598</v>
      </c>
      <c r="P30" s="74" t="s">
        <v>5287</v>
      </c>
      <c r="Q30" s="74" t="s">
        <v>5288</v>
      </c>
      <c r="R30" s="74" t="s">
        <v>5289</v>
      </c>
      <c r="S30" s="72" t="s">
        <v>5599</v>
      </c>
      <c r="T30" s="74" t="s">
        <v>15</v>
      </c>
      <c r="U30" s="74" t="s">
        <v>15</v>
      </c>
      <c r="V30" s="74" t="s">
        <v>15</v>
      </c>
      <c r="W30" s="74" t="s">
        <v>15</v>
      </c>
      <c r="X30" s="72" t="s">
        <v>15</v>
      </c>
      <c r="Y30" s="40" t="n">
        <v>1</v>
      </c>
      <c r="Z30" s="40" t="n">
        <v>3</v>
      </c>
      <c r="AA30" s="40" t="s">
        <v>655</v>
      </c>
      <c r="AB30" s="40" t="s">
        <v>5600</v>
      </c>
      <c r="AC30" s="40" t="s">
        <v>5601</v>
      </c>
      <c r="AD30" s="40" t="s">
        <v>657</v>
      </c>
      <c r="AE30" s="40" t="s">
        <v>5265</v>
      </c>
      <c r="AF30" s="40" t="s">
        <v>5602</v>
      </c>
      <c r="AG30" s="40"/>
      <c r="AH30" s="40"/>
      <c r="AI30" s="40"/>
      <c r="AJ30" s="40"/>
      <c r="AK30" s="40"/>
      <c r="AL30" s="40"/>
      <c r="AM30" s="40"/>
      <c r="AN30" s="40"/>
      <c r="AO30" s="40"/>
      <c r="AP30" s="40"/>
      <c r="AQ30" s="40"/>
      <c r="AR30" s="40"/>
      <c r="AS30" s="40"/>
      <c r="AT30" s="40"/>
      <c r="AU30" s="40"/>
      <c r="AV30" s="40"/>
      <c r="AW30" s="40"/>
      <c r="AX30" s="40"/>
    </row>
    <row r="31" customFormat="false" ht="42" hidden="false" customHeight="true" outlineLevel="0" collapsed="false">
      <c r="A31" s="71" t="n">
        <v>30</v>
      </c>
      <c r="B31" s="72" t="s">
        <v>137</v>
      </c>
      <c r="C31" s="72" t="s">
        <v>137</v>
      </c>
      <c r="D31" s="72" t="s">
        <v>18</v>
      </c>
      <c r="E31" s="72" t="s">
        <v>5603</v>
      </c>
      <c r="F31" s="73" t="n">
        <v>28752</v>
      </c>
      <c r="G31" s="72" t="s">
        <v>5604</v>
      </c>
      <c r="H31" s="72" t="s">
        <v>2016</v>
      </c>
      <c r="I31" s="72" t="s">
        <v>5605</v>
      </c>
      <c r="J31" s="72" t="s">
        <v>5606</v>
      </c>
      <c r="K31" s="73" t="n">
        <v>27672</v>
      </c>
      <c r="L31" s="72" t="s">
        <v>5607</v>
      </c>
      <c r="M31" s="72"/>
      <c r="N31" s="72"/>
      <c r="O31" s="74" t="s">
        <v>5608</v>
      </c>
      <c r="P31" s="74" t="s">
        <v>5287</v>
      </c>
      <c r="Q31" s="74" t="s">
        <v>5288</v>
      </c>
      <c r="R31" s="74" t="s">
        <v>5289</v>
      </c>
      <c r="S31" s="72" t="s">
        <v>5609</v>
      </c>
      <c r="T31" s="74" t="s">
        <v>15</v>
      </c>
      <c r="U31" s="74" t="s">
        <v>15</v>
      </c>
      <c r="V31" s="74" t="s">
        <v>15</v>
      </c>
      <c r="W31" s="74" t="s">
        <v>15</v>
      </c>
      <c r="X31" s="72" t="s">
        <v>15</v>
      </c>
      <c r="Y31" s="40" t="n">
        <v>1</v>
      </c>
      <c r="Z31" s="40" t="n">
        <v>2</v>
      </c>
      <c r="AA31" s="40" t="s">
        <v>655</v>
      </c>
      <c r="AB31" s="40" t="s">
        <v>5610</v>
      </c>
      <c r="AC31" s="40" t="s">
        <v>5611</v>
      </c>
      <c r="AD31" s="40" t="s">
        <v>657</v>
      </c>
      <c r="AE31" s="40" t="s">
        <v>5265</v>
      </c>
      <c r="AF31" s="40" t="s">
        <v>5612</v>
      </c>
      <c r="AG31" s="40"/>
      <c r="AH31" s="40"/>
      <c r="AI31" s="40"/>
      <c r="AJ31" s="40"/>
      <c r="AK31" s="40"/>
      <c r="AL31" s="40"/>
      <c r="AM31" s="40"/>
      <c r="AN31" s="40"/>
      <c r="AO31" s="40"/>
      <c r="AP31" s="40"/>
      <c r="AQ31" s="40"/>
      <c r="AR31" s="40"/>
      <c r="AS31" s="40"/>
      <c r="AT31" s="40"/>
      <c r="AU31" s="40"/>
      <c r="AV31" s="40"/>
      <c r="AW31" s="40"/>
      <c r="AX31" s="40"/>
    </row>
    <row r="32" customFormat="false" ht="42" hidden="false" customHeight="true" outlineLevel="0" collapsed="false">
      <c r="A32" s="71" t="n">
        <v>31</v>
      </c>
      <c r="B32" s="72" t="s">
        <v>141</v>
      </c>
      <c r="C32" s="72" t="s">
        <v>141</v>
      </c>
      <c r="D32" s="72" t="s">
        <v>13</v>
      </c>
      <c r="E32" s="72" t="s">
        <v>5613</v>
      </c>
      <c r="F32" s="73" t="n">
        <v>34401</v>
      </c>
      <c r="G32" s="72" t="s">
        <v>5614</v>
      </c>
      <c r="H32" s="72" t="s">
        <v>2031</v>
      </c>
      <c r="I32" s="72" t="s">
        <v>5615</v>
      </c>
      <c r="J32" s="72"/>
      <c r="K32" s="72"/>
      <c r="L32" s="72"/>
      <c r="M32" s="72"/>
      <c r="N32" s="72"/>
      <c r="O32" s="74" t="s">
        <v>5616</v>
      </c>
      <c r="P32" s="74" t="s">
        <v>5617</v>
      </c>
      <c r="Q32" s="74" t="s">
        <v>5618</v>
      </c>
      <c r="R32" s="74" t="s">
        <v>5619</v>
      </c>
      <c r="S32" s="72" t="s">
        <v>5620</v>
      </c>
      <c r="T32" s="74" t="s">
        <v>15</v>
      </c>
      <c r="U32" s="74" t="s">
        <v>15</v>
      </c>
      <c r="V32" s="74" t="s">
        <v>15</v>
      </c>
      <c r="W32" s="74" t="s">
        <v>15</v>
      </c>
      <c r="X32" s="72" t="s">
        <v>15</v>
      </c>
      <c r="Y32" s="40" t="n">
        <v>1</v>
      </c>
      <c r="Z32" s="40" t="n">
        <v>3</v>
      </c>
      <c r="AA32" s="40" t="s">
        <v>671</v>
      </c>
      <c r="AB32" s="40" t="s">
        <v>5621</v>
      </c>
      <c r="AC32" s="40" t="s">
        <v>5622</v>
      </c>
      <c r="AD32" s="40" t="s">
        <v>657</v>
      </c>
      <c r="AE32" s="40" t="s">
        <v>5265</v>
      </c>
      <c r="AF32" s="40" t="s">
        <v>5327</v>
      </c>
      <c r="AG32" s="40"/>
      <c r="AH32" s="40"/>
      <c r="AI32" s="40"/>
      <c r="AJ32" s="40"/>
      <c r="AK32" s="40"/>
      <c r="AL32" s="40"/>
      <c r="AM32" s="40"/>
      <c r="AN32" s="40"/>
      <c r="AO32" s="40"/>
      <c r="AP32" s="40"/>
      <c r="AQ32" s="40"/>
      <c r="AR32" s="40"/>
      <c r="AS32" s="40"/>
      <c r="AT32" s="40"/>
      <c r="AU32" s="40"/>
      <c r="AV32" s="40"/>
      <c r="AW32" s="40"/>
      <c r="AX32" s="40"/>
    </row>
    <row r="33" customFormat="false" ht="72" hidden="false" customHeight="true" outlineLevel="0" collapsed="false">
      <c r="A33" s="71" t="n">
        <v>32</v>
      </c>
      <c r="B33" s="72" t="s">
        <v>145</v>
      </c>
      <c r="C33" s="72" t="s">
        <v>5623</v>
      </c>
      <c r="D33" s="72" t="s">
        <v>18</v>
      </c>
      <c r="E33" s="72" t="s">
        <v>5624</v>
      </c>
      <c r="F33" s="75" t="n">
        <v>35352</v>
      </c>
      <c r="G33" s="72" t="s">
        <v>5625</v>
      </c>
      <c r="H33" s="72" t="s">
        <v>2048</v>
      </c>
      <c r="I33" s="72" t="s">
        <v>5626</v>
      </c>
      <c r="J33" s="72" t="s">
        <v>5627</v>
      </c>
      <c r="K33" s="73" t="n">
        <v>34433</v>
      </c>
      <c r="L33" s="72" t="s">
        <v>5628</v>
      </c>
      <c r="M33" s="72"/>
      <c r="N33" s="72" t="s">
        <v>1714</v>
      </c>
      <c r="O33" s="74" t="s">
        <v>5274</v>
      </c>
      <c r="P33" s="74" t="s">
        <v>5256</v>
      </c>
      <c r="Q33" s="74" t="s">
        <v>5257</v>
      </c>
      <c r="R33" s="74" t="s">
        <v>5257</v>
      </c>
      <c r="S33" s="72" t="s">
        <v>5258</v>
      </c>
      <c r="T33" s="74" t="s">
        <v>5346</v>
      </c>
      <c r="U33" s="74" t="s">
        <v>5347</v>
      </c>
      <c r="V33" s="74" t="s">
        <v>5348</v>
      </c>
      <c r="W33" s="74" t="s">
        <v>5348</v>
      </c>
      <c r="X33" s="72" t="s">
        <v>5629</v>
      </c>
      <c r="Y33" s="40" t="n">
        <v>2</v>
      </c>
      <c r="Z33" s="40" t="n">
        <v>5</v>
      </c>
      <c r="AA33" s="40" t="s">
        <v>671</v>
      </c>
      <c r="AB33" s="40" t="s">
        <v>5630</v>
      </c>
      <c r="AC33" s="40" t="s">
        <v>5631</v>
      </c>
      <c r="AD33" s="40" t="s">
        <v>657</v>
      </c>
      <c r="AE33" s="40" t="s">
        <v>5265</v>
      </c>
      <c r="AF33" s="40" t="s">
        <v>5632</v>
      </c>
      <c r="AG33" s="40"/>
      <c r="AH33" s="40"/>
      <c r="AI33" s="40" t="s">
        <v>5633</v>
      </c>
      <c r="AJ33" s="40" t="s">
        <v>747</v>
      </c>
      <c r="AK33" s="40" t="s">
        <v>746</v>
      </c>
      <c r="AL33" s="76" t="n">
        <v>42777</v>
      </c>
      <c r="AM33" s="40" t="n">
        <v>9</v>
      </c>
      <c r="AN33" s="40" t="s">
        <v>5634</v>
      </c>
      <c r="AO33" s="40" t="s">
        <v>743</v>
      </c>
      <c r="AP33" s="40" t="s">
        <v>5635</v>
      </c>
      <c r="AQ33" s="40" t="s">
        <v>5636</v>
      </c>
      <c r="AR33" s="40" t="s">
        <v>741</v>
      </c>
      <c r="AS33" s="40" t="s">
        <v>740</v>
      </c>
      <c r="AT33" s="76" t="n">
        <v>44434</v>
      </c>
      <c r="AU33" s="40" t="n">
        <v>5</v>
      </c>
      <c r="AV33" s="40" t="s">
        <v>5637</v>
      </c>
      <c r="AW33" s="40" t="s">
        <v>743</v>
      </c>
      <c r="AX33" s="40" t="s">
        <v>5638</v>
      </c>
    </row>
    <row r="34" customFormat="false" ht="42" hidden="false" customHeight="true" outlineLevel="0" collapsed="false">
      <c r="A34" s="71" t="n">
        <v>33</v>
      </c>
      <c r="B34" s="72" t="s">
        <v>147</v>
      </c>
      <c r="C34" s="72" t="s">
        <v>5639</v>
      </c>
      <c r="D34" s="72" t="s">
        <v>5640</v>
      </c>
      <c r="E34" s="72" t="s">
        <v>5641</v>
      </c>
      <c r="F34" s="73" t="n">
        <v>32293</v>
      </c>
      <c r="G34" s="72" t="s">
        <v>5642</v>
      </c>
      <c r="H34" s="72" t="s">
        <v>2071</v>
      </c>
      <c r="I34" s="72" t="s">
        <v>5643</v>
      </c>
      <c r="J34" s="72" t="s">
        <v>5644</v>
      </c>
      <c r="K34" s="73" t="n">
        <v>30534</v>
      </c>
      <c r="L34" s="72" t="s">
        <v>5645</v>
      </c>
      <c r="M34" s="72"/>
      <c r="N34" s="72" t="s">
        <v>1735</v>
      </c>
      <c r="O34" s="74" t="s">
        <v>5646</v>
      </c>
      <c r="P34" s="74" t="s">
        <v>5647</v>
      </c>
      <c r="Q34" s="74" t="s">
        <v>5648</v>
      </c>
      <c r="R34" s="74" t="s">
        <v>5649</v>
      </c>
      <c r="S34" s="72" t="s">
        <v>5650</v>
      </c>
      <c r="T34" s="74" t="s">
        <v>5651</v>
      </c>
      <c r="U34" s="74" t="s">
        <v>5347</v>
      </c>
      <c r="V34" s="74" t="s">
        <v>5348</v>
      </c>
      <c r="W34" s="74" t="s">
        <v>5348</v>
      </c>
      <c r="X34" s="72" t="s">
        <v>5652</v>
      </c>
      <c r="Y34" s="40" t="n">
        <v>2</v>
      </c>
      <c r="Z34" s="40" t="n">
        <v>4</v>
      </c>
      <c r="AA34" s="40" t="s">
        <v>671</v>
      </c>
      <c r="AB34" s="40" t="s">
        <v>5640</v>
      </c>
      <c r="AC34" s="40" t="s">
        <v>5653</v>
      </c>
      <c r="AD34" s="40" t="s">
        <v>657</v>
      </c>
      <c r="AE34" s="40" t="s">
        <v>5265</v>
      </c>
      <c r="AF34" s="40" t="s">
        <v>5654</v>
      </c>
      <c r="AG34" s="40"/>
      <c r="AH34" s="40"/>
      <c r="AI34" s="40" t="s">
        <v>5655</v>
      </c>
      <c r="AJ34" s="40" t="s">
        <v>747</v>
      </c>
      <c r="AK34" s="40" t="s">
        <v>996</v>
      </c>
      <c r="AL34" s="76" t="n">
        <v>40989</v>
      </c>
      <c r="AM34" s="40" t="n">
        <v>14</v>
      </c>
      <c r="AN34" s="40" t="s">
        <v>5656</v>
      </c>
      <c r="AO34" s="40" t="s">
        <v>743</v>
      </c>
      <c r="AP34" s="40" t="s">
        <v>5657</v>
      </c>
      <c r="AQ34" s="40"/>
      <c r="AR34" s="40"/>
      <c r="AS34" s="40"/>
      <c r="AT34" s="40"/>
      <c r="AU34" s="40"/>
      <c r="AV34" s="40"/>
      <c r="AW34" s="40"/>
      <c r="AX34" s="40"/>
    </row>
    <row r="35" customFormat="false" ht="42" hidden="false" customHeight="true" outlineLevel="0" collapsed="false">
      <c r="A35" s="71" t="n">
        <v>34</v>
      </c>
      <c r="B35" s="72" t="s">
        <v>152</v>
      </c>
      <c r="C35" s="72" t="s">
        <v>152</v>
      </c>
      <c r="D35" s="72" t="s">
        <v>153</v>
      </c>
      <c r="E35" s="72" t="s">
        <v>5658</v>
      </c>
      <c r="F35" s="73" t="n">
        <v>30290</v>
      </c>
      <c r="G35" s="72" t="s">
        <v>5659</v>
      </c>
      <c r="H35" s="72" t="s">
        <v>2086</v>
      </c>
      <c r="I35" s="72" t="s">
        <v>5660</v>
      </c>
      <c r="J35" s="72" t="s">
        <v>5661</v>
      </c>
      <c r="K35" s="73" t="n">
        <v>29638</v>
      </c>
      <c r="L35" s="72" t="s">
        <v>5662</v>
      </c>
      <c r="M35" s="72"/>
      <c r="N35" s="72"/>
      <c r="O35" s="74" t="s">
        <v>5663</v>
      </c>
      <c r="P35" s="74" t="s">
        <v>5647</v>
      </c>
      <c r="Q35" s="74" t="s">
        <v>5664</v>
      </c>
      <c r="R35" s="74" t="s">
        <v>5649</v>
      </c>
      <c r="S35" s="72" t="s">
        <v>5665</v>
      </c>
      <c r="T35" s="74" t="s">
        <v>15</v>
      </c>
      <c r="U35" s="74" t="s">
        <v>15</v>
      </c>
      <c r="V35" s="74" t="s">
        <v>15</v>
      </c>
      <c r="W35" s="74" t="s">
        <v>15</v>
      </c>
      <c r="X35" s="72" t="s">
        <v>15</v>
      </c>
      <c r="Y35" s="40" t="n">
        <v>1</v>
      </c>
      <c r="Z35" s="40" t="n">
        <v>4</v>
      </c>
      <c r="AA35" s="40" t="s">
        <v>655</v>
      </c>
      <c r="AB35" s="40" t="s">
        <v>5666</v>
      </c>
      <c r="AC35" s="40" t="s">
        <v>5667</v>
      </c>
      <c r="AD35" s="40" t="s">
        <v>657</v>
      </c>
      <c r="AE35" s="40" t="s">
        <v>5265</v>
      </c>
      <c r="AF35" s="40" t="s">
        <v>5443</v>
      </c>
      <c r="AG35" s="40"/>
      <c r="AH35" s="40"/>
      <c r="AI35" s="40"/>
      <c r="AJ35" s="40"/>
      <c r="AK35" s="40"/>
      <c r="AL35" s="40"/>
      <c r="AM35" s="40"/>
      <c r="AN35" s="40"/>
      <c r="AO35" s="40"/>
      <c r="AP35" s="40"/>
      <c r="AQ35" s="40"/>
      <c r="AR35" s="40"/>
      <c r="AS35" s="40"/>
      <c r="AT35" s="40"/>
      <c r="AU35" s="40"/>
      <c r="AV35" s="40"/>
      <c r="AW35" s="40"/>
      <c r="AX35" s="40"/>
    </row>
    <row r="36" customFormat="false" ht="42" hidden="false" customHeight="true" outlineLevel="0" collapsed="false">
      <c r="A36" s="71" t="n">
        <v>35</v>
      </c>
      <c r="B36" s="72" t="s">
        <v>157</v>
      </c>
      <c r="C36" s="72" t="s">
        <v>5668</v>
      </c>
      <c r="D36" s="72" t="s">
        <v>13</v>
      </c>
      <c r="E36" s="72" t="s">
        <v>5669</v>
      </c>
      <c r="F36" s="73" t="n">
        <v>31240</v>
      </c>
      <c r="G36" s="72" t="s">
        <v>5670</v>
      </c>
      <c r="H36" s="72" t="s">
        <v>2098</v>
      </c>
      <c r="I36" s="72" t="s">
        <v>5671</v>
      </c>
      <c r="J36" s="72"/>
      <c r="K36" s="72"/>
      <c r="L36" s="72"/>
      <c r="M36" s="72"/>
      <c r="N36" s="72"/>
      <c r="O36" s="74" t="s">
        <v>5672</v>
      </c>
      <c r="P36" s="74" t="s">
        <v>5673</v>
      </c>
      <c r="Q36" s="74" t="s">
        <v>5302</v>
      </c>
      <c r="R36" s="74" t="s">
        <v>5303</v>
      </c>
      <c r="S36" s="72" t="s">
        <v>5674</v>
      </c>
      <c r="T36" s="74" t="s">
        <v>5675</v>
      </c>
      <c r="U36" s="74" t="s">
        <v>5676</v>
      </c>
      <c r="V36" s="74" t="s">
        <v>5677</v>
      </c>
      <c r="W36" s="74" t="s">
        <v>5678</v>
      </c>
      <c r="X36" s="72" t="s">
        <v>5679</v>
      </c>
      <c r="Y36" s="40" t="n">
        <v>2</v>
      </c>
      <c r="Z36" s="40" t="n">
        <v>2</v>
      </c>
      <c r="AA36" s="40" t="s">
        <v>671</v>
      </c>
      <c r="AB36" s="40" t="s">
        <v>5680</v>
      </c>
      <c r="AC36" s="40" t="s">
        <v>5681</v>
      </c>
      <c r="AD36" s="40" t="s">
        <v>657</v>
      </c>
      <c r="AE36" s="40" t="s">
        <v>5265</v>
      </c>
      <c r="AF36" s="40" t="s">
        <v>5682</v>
      </c>
      <c r="AG36" s="40"/>
      <c r="AH36" s="40"/>
      <c r="AI36" s="40"/>
      <c r="AJ36" s="40"/>
      <c r="AK36" s="40"/>
      <c r="AL36" s="40"/>
      <c r="AM36" s="40"/>
      <c r="AN36" s="40"/>
      <c r="AO36" s="40"/>
      <c r="AP36" s="40"/>
      <c r="AQ36" s="40"/>
      <c r="AR36" s="40"/>
      <c r="AS36" s="40"/>
      <c r="AT36" s="40"/>
      <c r="AU36" s="40"/>
      <c r="AV36" s="40"/>
      <c r="AW36" s="40"/>
      <c r="AX36" s="40"/>
    </row>
    <row r="37" customFormat="false" ht="57" hidden="false" customHeight="true" outlineLevel="0" collapsed="false">
      <c r="A37" s="71" t="n">
        <v>36</v>
      </c>
      <c r="B37" s="72" t="s">
        <v>161</v>
      </c>
      <c r="C37" s="72" t="s">
        <v>5683</v>
      </c>
      <c r="D37" s="72" t="s">
        <v>18</v>
      </c>
      <c r="E37" s="72" t="s">
        <v>5684</v>
      </c>
      <c r="F37" s="73" t="n">
        <v>22191</v>
      </c>
      <c r="G37" s="72" t="s">
        <v>5685</v>
      </c>
      <c r="H37" s="72"/>
      <c r="I37" s="72" t="s">
        <v>5686</v>
      </c>
      <c r="J37" s="72" t="s">
        <v>5687</v>
      </c>
      <c r="K37" s="73" t="n">
        <v>21218</v>
      </c>
      <c r="L37" s="72" t="s">
        <v>5688</v>
      </c>
      <c r="M37" s="72"/>
      <c r="N37" s="72"/>
      <c r="O37" s="74" t="s">
        <v>5689</v>
      </c>
      <c r="P37" s="74" t="s">
        <v>5335</v>
      </c>
      <c r="Q37" s="74" t="s">
        <v>5336</v>
      </c>
      <c r="R37" s="74" t="s">
        <v>5262</v>
      </c>
      <c r="S37" s="72" t="s">
        <v>5690</v>
      </c>
      <c r="T37" s="74" t="s">
        <v>5691</v>
      </c>
      <c r="U37" s="74" t="s">
        <v>5692</v>
      </c>
      <c r="V37" s="74" t="s">
        <v>5693</v>
      </c>
      <c r="W37" s="74" t="s">
        <v>5507</v>
      </c>
      <c r="X37" s="72" t="s">
        <v>5694</v>
      </c>
      <c r="Y37" s="40" t="n">
        <v>2</v>
      </c>
      <c r="Z37" s="40" t="n">
        <v>4</v>
      </c>
      <c r="AA37" s="40" t="s">
        <v>671</v>
      </c>
      <c r="AB37" s="40" t="s">
        <v>5695</v>
      </c>
      <c r="AC37" s="40" t="s">
        <v>5696</v>
      </c>
      <c r="AD37" s="40" t="s">
        <v>657</v>
      </c>
      <c r="AE37" s="40" t="s">
        <v>5265</v>
      </c>
      <c r="AF37" s="40" t="s">
        <v>5697</v>
      </c>
      <c r="AG37" s="40"/>
      <c r="AH37" s="40"/>
      <c r="AI37" s="40"/>
      <c r="AJ37" s="40"/>
      <c r="AK37" s="40"/>
      <c r="AL37" s="40"/>
      <c r="AM37" s="40"/>
      <c r="AN37" s="40"/>
      <c r="AO37" s="40"/>
      <c r="AP37" s="40"/>
      <c r="AQ37" s="40"/>
      <c r="AR37" s="40"/>
      <c r="AS37" s="40"/>
      <c r="AT37" s="40"/>
      <c r="AU37" s="40"/>
      <c r="AV37" s="40"/>
      <c r="AW37" s="40"/>
      <c r="AX37" s="40"/>
    </row>
    <row r="38" customFormat="false" ht="42" hidden="false" customHeight="true" outlineLevel="0" collapsed="false">
      <c r="A38" s="71" t="n">
        <v>37</v>
      </c>
      <c r="B38" s="72" t="s">
        <v>165</v>
      </c>
      <c r="C38" s="72" t="s">
        <v>165</v>
      </c>
      <c r="D38" s="72" t="s">
        <v>13</v>
      </c>
      <c r="E38" s="72" t="s">
        <v>5698</v>
      </c>
      <c r="F38" s="73" t="n">
        <v>32607</v>
      </c>
      <c r="G38" s="72" t="s">
        <v>5699</v>
      </c>
      <c r="H38" s="72" t="s">
        <v>2118</v>
      </c>
      <c r="I38" s="72" t="s">
        <v>5700</v>
      </c>
      <c r="J38" s="72"/>
      <c r="K38" s="72"/>
      <c r="L38" s="72"/>
      <c r="M38" s="72"/>
      <c r="N38" s="72"/>
      <c r="O38" s="74" t="s">
        <v>5701</v>
      </c>
      <c r="P38" s="74" t="s">
        <v>5437</v>
      </c>
      <c r="Q38" s="74" t="s">
        <v>5702</v>
      </c>
      <c r="R38" s="74" t="s">
        <v>5439</v>
      </c>
      <c r="S38" s="72" t="s">
        <v>5703</v>
      </c>
      <c r="T38" s="74" t="s">
        <v>15</v>
      </c>
      <c r="U38" s="74" t="s">
        <v>15</v>
      </c>
      <c r="V38" s="74" t="s">
        <v>15</v>
      </c>
      <c r="W38" s="74" t="s">
        <v>15</v>
      </c>
      <c r="X38" s="72" t="s">
        <v>15</v>
      </c>
      <c r="Y38" s="40" t="n">
        <v>1</v>
      </c>
      <c r="Z38" s="40" t="n">
        <v>2</v>
      </c>
      <c r="AA38" s="40" t="s">
        <v>655</v>
      </c>
      <c r="AB38" s="40" t="s">
        <v>5704</v>
      </c>
      <c r="AC38" s="40" t="s">
        <v>5705</v>
      </c>
      <c r="AD38" s="40" t="s">
        <v>657</v>
      </c>
      <c r="AE38" s="40" t="s">
        <v>5265</v>
      </c>
      <c r="AF38" s="40" t="s">
        <v>5394</v>
      </c>
      <c r="AG38" s="40"/>
      <c r="AH38" s="40"/>
      <c r="AI38" s="40"/>
      <c r="AJ38" s="40"/>
      <c r="AK38" s="40"/>
      <c r="AL38" s="40"/>
      <c r="AM38" s="40"/>
      <c r="AN38" s="40"/>
      <c r="AO38" s="40"/>
      <c r="AP38" s="40"/>
      <c r="AQ38" s="40"/>
      <c r="AR38" s="40"/>
      <c r="AS38" s="40"/>
      <c r="AT38" s="40"/>
      <c r="AU38" s="40"/>
      <c r="AV38" s="40"/>
      <c r="AW38" s="40"/>
      <c r="AX38" s="40"/>
    </row>
    <row r="39" customFormat="false" ht="42" hidden="false" customHeight="true" outlineLevel="0" collapsed="false">
      <c r="A39" s="71" t="n">
        <v>38</v>
      </c>
      <c r="B39" s="72" t="s">
        <v>169</v>
      </c>
      <c r="C39" s="72" t="s">
        <v>5706</v>
      </c>
      <c r="D39" s="72" t="s">
        <v>13</v>
      </c>
      <c r="E39" s="72" t="s">
        <v>5707</v>
      </c>
      <c r="F39" s="73" t="n">
        <v>29764</v>
      </c>
      <c r="G39" s="72" t="s">
        <v>5708</v>
      </c>
      <c r="H39" s="72" t="s">
        <v>2128</v>
      </c>
      <c r="I39" s="72" t="s">
        <v>5709</v>
      </c>
      <c r="J39" s="72"/>
      <c r="K39" s="72"/>
      <c r="L39" s="72"/>
      <c r="M39" s="72"/>
      <c r="N39" s="72"/>
      <c r="O39" s="74" t="s">
        <v>5710</v>
      </c>
      <c r="P39" s="74" t="s">
        <v>5287</v>
      </c>
      <c r="Q39" s="74" t="s">
        <v>5288</v>
      </c>
      <c r="R39" s="74" t="s">
        <v>5289</v>
      </c>
      <c r="S39" s="72" t="s">
        <v>5711</v>
      </c>
      <c r="T39" s="74" t="s">
        <v>15</v>
      </c>
      <c r="U39" s="74" t="s">
        <v>15</v>
      </c>
      <c r="V39" s="74" t="s">
        <v>15</v>
      </c>
      <c r="W39" s="74" t="s">
        <v>15</v>
      </c>
      <c r="X39" s="72" t="s">
        <v>15</v>
      </c>
      <c r="Y39" s="40" t="n">
        <v>1</v>
      </c>
      <c r="Z39" s="40" t="n">
        <v>3</v>
      </c>
      <c r="AA39" s="40" t="s">
        <v>671</v>
      </c>
      <c r="AB39" s="40" t="s">
        <v>5712</v>
      </c>
      <c r="AC39" s="40" t="s">
        <v>5713</v>
      </c>
      <c r="AD39" s="40" t="s">
        <v>657</v>
      </c>
      <c r="AE39" s="40" t="s">
        <v>5265</v>
      </c>
      <c r="AF39" s="40" t="s">
        <v>5510</v>
      </c>
      <c r="AG39" s="40"/>
      <c r="AH39" s="40"/>
      <c r="AI39" s="40"/>
      <c r="AJ39" s="40"/>
      <c r="AK39" s="40"/>
      <c r="AL39" s="40"/>
      <c r="AM39" s="40"/>
      <c r="AN39" s="40"/>
      <c r="AO39" s="40"/>
      <c r="AP39" s="40"/>
      <c r="AQ39" s="40"/>
      <c r="AR39" s="40"/>
      <c r="AS39" s="40"/>
      <c r="AT39" s="40"/>
      <c r="AU39" s="40"/>
      <c r="AV39" s="40"/>
      <c r="AW39" s="40"/>
      <c r="AX39" s="40"/>
    </row>
    <row r="40" customFormat="false" ht="42" hidden="false" customHeight="true" outlineLevel="0" collapsed="false">
      <c r="A40" s="71" t="n">
        <v>39</v>
      </c>
      <c r="B40" s="72" t="s">
        <v>174</v>
      </c>
      <c r="C40" s="72" t="s">
        <v>174</v>
      </c>
      <c r="D40" s="72" t="s">
        <v>18</v>
      </c>
      <c r="E40" s="72" t="s">
        <v>5714</v>
      </c>
      <c r="F40" s="73" t="n">
        <v>32083</v>
      </c>
      <c r="G40" s="72" t="s">
        <v>5715</v>
      </c>
      <c r="H40" s="72" t="s">
        <v>2138</v>
      </c>
      <c r="I40" s="72" t="s">
        <v>5716</v>
      </c>
      <c r="J40" s="72" t="s">
        <v>5717</v>
      </c>
      <c r="K40" s="73" t="n">
        <v>31286</v>
      </c>
      <c r="L40" s="72" t="s">
        <v>5718</v>
      </c>
      <c r="M40" s="72"/>
      <c r="N40" s="72"/>
      <c r="O40" s="74" t="s">
        <v>5719</v>
      </c>
      <c r="P40" s="74" t="s">
        <v>5437</v>
      </c>
      <c r="Q40" s="74" t="s">
        <v>5702</v>
      </c>
      <c r="R40" s="74" t="s">
        <v>5439</v>
      </c>
      <c r="S40" s="72" t="s">
        <v>5720</v>
      </c>
      <c r="T40" s="74" t="s">
        <v>15</v>
      </c>
      <c r="U40" s="74" t="s">
        <v>15</v>
      </c>
      <c r="V40" s="74" t="s">
        <v>15</v>
      </c>
      <c r="W40" s="74" t="s">
        <v>15</v>
      </c>
      <c r="X40" s="72" t="s">
        <v>15</v>
      </c>
      <c r="Y40" s="40" t="n">
        <v>1</v>
      </c>
      <c r="Z40" s="40" t="n">
        <v>3</v>
      </c>
      <c r="AA40" s="40" t="s">
        <v>655</v>
      </c>
      <c r="AB40" s="40" t="s">
        <v>5721</v>
      </c>
      <c r="AC40" s="40" t="s">
        <v>5722</v>
      </c>
      <c r="AD40" s="40" t="s">
        <v>657</v>
      </c>
      <c r="AE40" s="40" t="s">
        <v>5265</v>
      </c>
      <c r="AF40" s="40" t="s">
        <v>5412</v>
      </c>
      <c r="AG40" s="40"/>
      <c r="AH40" s="40"/>
      <c r="AI40" s="40"/>
      <c r="AJ40" s="40"/>
      <c r="AK40" s="40"/>
      <c r="AL40" s="40"/>
      <c r="AM40" s="40"/>
      <c r="AN40" s="40"/>
      <c r="AO40" s="40"/>
      <c r="AP40" s="40"/>
      <c r="AQ40" s="40"/>
      <c r="AR40" s="40"/>
      <c r="AS40" s="40"/>
      <c r="AT40" s="40"/>
      <c r="AU40" s="40"/>
      <c r="AV40" s="40"/>
      <c r="AW40" s="40"/>
      <c r="AX40" s="40"/>
    </row>
    <row r="41" customFormat="false" ht="42" hidden="false" customHeight="true" outlineLevel="0" collapsed="false">
      <c r="A41" s="71" t="n">
        <v>40</v>
      </c>
      <c r="B41" s="72" t="s">
        <v>180</v>
      </c>
      <c r="C41" s="72" t="s">
        <v>180</v>
      </c>
      <c r="D41" s="72" t="s">
        <v>13</v>
      </c>
      <c r="E41" s="72" t="s">
        <v>5723</v>
      </c>
      <c r="F41" s="73" t="n">
        <v>33109</v>
      </c>
      <c r="G41" s="72" t="s">
        <v>5724</v>
      </c>
      <c r="H41" s="72" t="s">
        <v>2147</v>
      </c>
      <c r="I41" s="72" t="s">
        <v>5725</v>
      </c>
      <c r="J41" s="72"/>
      <c r="K41" s="72"/>
      <c r="L41" s="72"/>
      <c r="M41" s="72"/>
      <c r="N41" s="72"/>
      <c r="O41" s="74" t="s">
        <v>5726</v>
      </c>
      <c r="P41" s="74" t="s">
        <v>5380</v>
      </c>
      <c r="Q41" s="74" t="s">
        <v>5451</v>
      </c>
      <c r="R41" s="74" t="s">
        <v>5382</v>
      </c>
      <c r="S41" s="72" t="s">
        <v>5727</v>
      </c>
      <c r="T41" s="74" t="s">
        <v>15</v>
      </c>
      <c r="U41" s="74" t="s">
        <v>15</v>
      </c>
      <c r="V41" s="74" t="s">
        <v>15</v>
      </c>
      <c r="W41" s="74" t="s">
        <v>15</v>
      </c>
      <c r="X41" s="72" t="s">
        <v>15</v>
      </c>
      <c r="Y41" s="40" t="n">
        <v>1</v>
      </c>
      <c r="Z41" s="40" t="n">
        <v>6</v>
      </c>
      <c r="AA41" s="40" t="s">
        <v>671</v>
      </c>
      <c r="AB41" s="40" t="s">
        <v>5728</v>
      </c>
      <c r="AC41" s="40" t="s">
        <v>5729</v>
      </c>
      <c r="AD41" s="40" t="s">
        <v>657</v>
      </c>
      <c r="AE41" s="40" t="s">
        <v>5265</v>
      </c>
      <c r="AF41" s="40" t="s">
        <v>5458</v>
      </c>
      <c r="AG41" s="40"/>
      <c r="AH41" s="40"/>
      <c r="AI41" s="40"/>
      <c r="AJ41" s="40"/>
      <c r="AK41" s="40"/>
      <c r="AL41" s="40"/>
      <c r="AM41" s="40"/>
      <c r="AN41" s="40"/>
      <c r="AO41" s="40"/>
      <c r="AP41" s="40"/>
      <c r="AQ41" s="40"/>
      <c r="AR41" s="40"/>
      <c r="AS41" s="40"/>
      <c r="AT41" s="40"/>
      <c r="AU41" s="40"/>
      <c r="AV41" s="40"/>
      <c r="AW41" s="40"/>
      <c r="AX41" s="40"/>
    </row>
    <row r="42" customFormat="false" ht="42" hidden="false" customHeight="true" outlineLevel="0" collapsed="false">
      <c r="A42" s="71" t="n">
        <v>41</v>
      </c>
      <c r="B42" s="72" t="s">
        <v>185</v>
      </c>
      <c r="C42" s="72" t="s">
        <v>185</v>
      </c>
      <c r="D42" s="72" t="s">
        <v>18</v>
      </c>
      <c r="E42" s="72" t="s">
        <v>5730</v>
      </c>
      <c r="F42" s="73" t="n">
        <v>26317</v>
      </c>
      <c r="G42" s="72" t="s">
        <v>5731</v>
      </c>
      <c r="H42" s="72" t="s">
        <v>2159</v>
      </c>
      <c r="I42" s="72" t="s">
        <v>5732</v>
      </c>
      <c r="J42" s="72" t="s">
        <v>5733</v>
      </c>
      <c r="K42" s="75" t="n">
        <v>26280</v>
      </c>
      <c r="L42" s="72" t="s">
        <v>5734</v>
      </c>
      <c r="M42" s="72"/>
      <c r="N42" s="72"/>
      <c r="O42" s="74" t="s">
        <v>5735</v>
      </c>
      <c r="P42" s="74" t="s">
        <v>5736</v>
      </c>
      <c r="Q42" s="74" t="s">
        <v>5737</v>
      </c>
      <c r="R42" s="74" t="s">
        <v>5738</v>
      </c>
      <c r="S42" s="72" t="s">
        <v>5739</v>
      </c>
      <c r="T42" s="74" t="s">
        <v>15</v>
      </c>
      <c r="U42" s="74" t="s">
        <v>15</v>
      </c>
      <c r="V42" s="74" t="s">
        <v>15</v>
      </c>
      <c r="W42" s="74" t="s">
        <v>15</v>
      </c>
      <c r="X42" s="72" t="s">
        <v>15</v>
      </c>
      <c r="Y42" s="40" t="n">
        <v>1</v>
      </c>
      <c r="Z42" s="40" t="n">
        <v>4</v>
      </c>
      <c r="AA42" s="40" t="s">
        <v>671</v>
      </c>
      <c r="AB42" s="40" t="s">
        <v>5740</v>
      </c>
      <c r="AC42" s="40" t="s">
        <v>5741</v>
      </c>
      <c r="AD42" s="40" t="s">
        <v>657</v>
      </c>
      <c r="AE42" s="40" t="s">
        <v>5265</v>
      </c>
      <c r="AF42" s="40" t="s">
        <v>5742</v>
      </c>
      <c r="AG42" s="40"/>
      <c r="AH42" s="40"/>
      <c r="AI42" s="40"/>
      <c r="AJ42" s="40"/>
      <c r="AK42" s="40"/>
      <c r="AL42" s="40"/>
      <c r="AM42" s="40"/>
      <c r="AN42" s="40"/>
      <c r="AO42" s="40"/>
      <c r="AP42" s="40"/>
      <c r="AQ42" s="40"/>
      <c r="AR42" s="40"/>
      <c r="AS42" s="40"/>
      <c r="AT42" s="40"/>
      <c r="AU42" s="40"/>
      <c r="AV42" s="40"/>
      <c r="AW42" s="40"/>
      <c r="AX42" s="40"/>
    </row>
    <row r="43" customFormat="false" ht="57" hidden="false" customHeight="true" outlineLevel="0" collapsed="false">
      <c r="A43" s="71" t="n">
        <v>42</v>
      </c>
      <c r="B43" s="72" t="s">
        <v>189</v>
      </c>
      <c r="C43" s="72" t="s">
        <v>189</v>
      </c>
      <c r="D43" s="72" t="s">
        <v>13</v>
      </c>
      <c r="E43" s="72" t="s">
        <v>5743</v>
      </c>
      <c r="F43" s="75" t="n">
        <v>30619</v>
      </c>
      <c r="G43" s="72" t="s">
        <v>5744</v>
      </c>
      <c r="H43" s="72" t="s">
        <v>5745</v>
      </c>
      <c r="I43" s="72" t="s">
        <v>5746</v>
      </c>
      <c r="J43" s="72"/>
      <c r="K43" s="72"/>
      <c r="L43" s="72"/>
      <c r="M43" s="72"/>
      <c r="N43" s="72"/>
      <c r="O43" s="74" t="s">
        <v>5747</v>
      </c>
      <c r="P43" s="74" t="s">
        <v>5560</v>
      </c>
      <c r="Q43" s="74" t="s">
        <v>5561</v>
      </c>
      <c r="R43" s="74" t="s">
        <v>5562</v>
      </c>
      <c r="S43" s="72" t="s">
        <v>5748</v>
      </c>
      <c r="T43" s="74" t="s">
        <v>15</v>
      </c>
      <c r="U43" s="74" t="s">
        <v>15</v>
      </c>
      <c r="V43" s="74" t="s">
        <v>15</v>
      </c>
      <c r="W43" s="74" t="s">
        <v>15</v>
      </c>
      <c r="X43" s="72" t="s">
        <v>15</v>
      </c>
      <c r="Y43" s="40" t="n">
        <v>1</v>
      </c>
      <c r="Z43" s="40" t="n">
        <v>3</v>
      </c>
      <c r="AA43" s="40" t="s">
        <v>655</v>
      </c>
      <c r="AB43" s="40" t="s">
        <v>5749</v>
      </c>
      <c r="AC43" s="40" t="s">
        <v>5750</v>
      </c>
      <c r="AD43" s="40" t="s">
        <v>657</v>
      </c>
      <c r="AE43" s="40" t="s">
        <v>5265</v>
      </c>
      <c r="AF43" s="40" t="s">
        <v>5751</v>
      </c>
      <c r="AG43" s="40"/>
      <c r="AH43" s="40"/>
      <c r="AI43" s="40"/>
      <c r="AJ43" s="40"/>
      <c r="AK43" s="40"/>
      <c r="AL43" s="40"/>
      <c r="AM43" s="40"/>
      <c r="AN43" s="40"/>
      <c r="AO43" s="40"/>
      <c r="AP43" s="40"/>
      <c r="AQ43" s="40"/>
      <c r="AR43" s="40"/>
      <c r="AS43" s="40"/>
      <c r="AT43" s="40"/>
      <c r="AU43" s="40"/>
      <c r="AV43" s="40"/>
      <c r="AW43" s="40"/>
      <c r="AX43" s="40"/>
    </row>
    <row r="44" customFormat="false" ht="42" hidden="false" customHeight="true" outlineLevel="0" collapsed="false">
      <c r="A44" s="71" t="n">
        <v>43</v>
      </c>
      <c r="B44" s="72" t="s">
        <v>193</v>
      </c>
      <c r="C44" s="72" t="s">
        <v>5752</v>
      </c>
      <c r="D44" s="72" t="s">
        <v>18</v>
      </c>
      <c r="E44" s="72" t="s">
        <v>5753</v>
      </c>
      <c r="F44" s="73" t="n">
        <v>28199</v>
      </c>
      <c r="G44" s="72" t="s">
        <v>5754</v>
      </c>
      <c r="H44" s="72" t="s">
        <v>2188</v>
      </c>
      <c r="I44" s="72" t="s">
        <v>5755</v>
      </c>
      <c r="J44" s="72" t="s">
        <v>5756</v>
      </c>
      <c r="K44" s="73" t="n">
        <v>28302</v>
      </c>
      <c r="L44" s="72" t="s">
        <v>5757</v>
      </c>
      <c r="M44" s="72"/>
      <c r="N44" s="72"/>
      <c r="O44" s="74" t="s">
        <v>5758</v>
      </c>
      <c r="P44" s="74" t="s">
        <v>5759</v>
      </c>
      <c r="Q44" s="74" t="s">
        <v>5760</v>
      </c>
      <c r="R44" s="74" t="s">
        <v>5262</v>
      </c>
      <c r="S44" s="72" t="s">
        <v>5761</v>
      </c>
      <c r="T44" s="74" t="s">
        <v>15</v>
      </c>
      <c r="U44" s="74" t="s">
        <v>15</v>
      </c>
      <c r="V44" s="74" t="s">
        <v>15</v>
      </c>
      <c r="W44" s="74" t="s">
        <v>15</v>
      </c>
      <c r="X44" s="72" t="s">
        <v>15</v>
      </c>
      <c r="Y44" s="40" t="n">
        <v>1</v>
      </c>
      <c r="Z44" s="40" t="n">
        <v>6</v>
      </c>
      <c r="AA44" s="40" t="s">
        <v>671</v>
      </c>
      <c r="AB44" s="40" t="s">
        <v>5762</v>
      </c>
      <c r="AC44" s="40" t="s">
        <v>5763</v>
      </c>
      <c r="AD44" s="40" t="s">
        <v>657</v>
      </c>
      <c r="AE44" s="40" t="s">
        <v>5265</v>
      </c>
      <c r="AF44" s="40" t="s">
        <v>5764</v>
      </c>
      <c r="AG44" s="40"/>
      <c r="AH44" s="40"/>
      <c r="AI44" s="40"/>
      <c r="AJ44" s="40"/>
      <c r="AK44" s="40"/>
      <c r="AL44" s="40"/>
      <c r="AM44" s="40"/>
      <c r="AN44" s="40"/>
      <c r="AO44" s="40"/>
      <c r="AP44" s="40"/>
      <c r="AQ44" s="40"/>
      <c r="AR44" s="40"/>
      <c r="AS44" s="40"/>
      <c r="AT44" s="40"/>
      <c r="AU44" s="40"/>
      <c r="AV44" s="40"/>
      <c r="AW44" s="40"/>
      <c r="AX44" s="40"/>
    </row>
    <row r="45" customFormat="false" ht="57" hidden="false" customHeight="true" outlineLevel="0" collapsed="false">
      <c r="A45" s="71" t="n">
        <v>44</v>
      </c>
      <c r="B45" s="72" t="s">
        <v>197</v>
      </c>
      <c r="C45" s="72" t="s">
        <v>197</v>
      </c>
      <c r="D45" s="72" t="s">
        <v>18</v>
      </c>
      <c r="E45" s="72" t="s">
        <v>5765</v>
      </c>
      <c r="F45" s="73" t="n">
        <v>27248</v>
      </c>
      <c r="G45" s="72" t="s">
        <v>5766</v>
      </c>
      <c r="H45" s="72" t="s">
        <v>2202</v>
      </c>
      <c r="I45" s="72" t="s">
        <v>5767</v>
      </c>
      <c r="J45" s="72" t="s">
        <v>5768</v>
      </c>
      <c r="K45" s="73" t="n">
        <v>26157</v>
      </c>
      <c r="L45" s="72" t="s">
        <v>5769</v>
      </c>
      <c r="M45" s="72" t="s">
        <v>2206</v>
      </c>
      <c r="N45" s="72"/>
      <c r="O45" s="74" t="s">
        <v>5770</v>
      </c>
      <c r="P45" s="74" t="s">
        <v>5287</v>
      </c>
      <c r="Q45" s="74" t="s">
        <v>5288</v>
      </c>
      <c r="R45" s="74" t="s">
        <v>5289</v>
      </c>
      <c r="S45" s="72" t="s">
        <v>5771</v>
      </c>
      <c r="T45" s="74" t="s">
        <v>15</v>
      </c>
      <c r="U45" s="74" t="s">
        <v>15</v>
      </c>
      <c r="V45" s="74" t="s">
        <v>15</v>
      </c>
      <c r="W45" s="74" t="s">
        <v>15</v>
      </c>
      <c r="X45" s="72" t="s">
        <v>15</v>
      </c>
      <c r="Y45" s="40" t="n">
        <v>1</v>
      </c>
      <c r="Z45" s="40" t="n">
        <v>4</v>
      </c>
      <c r="AA45" s="40" t="s">
        <v>655</v>
      </c>
      <c r="AB45" s="40" t="s">
        <v>5772</v>
      </c>
      <c r="AC45" s="40" t="s">
        <v>5773</v>
      </c>
      <c r="AD45" s="40" t="s">
        <v>657</v>
      </c>
      <c r="AE45" s="40" t="s">
        <v>5265</v>
      </c>
      <c r="AF45" s="40" t="s">
        <v>5431</v>
      </c>
      <c r="AG45" s="40"/>
      <c r="AH45" s="40"/>
      <c r="AI45" s="40"/>
      <c r="AJ45" s="40"/>
      <c r="AK45" s="40"/>
      <c r="AL45" s="40"/>
      <c r="AM45" s="40"/>
      <c r="AN45" s="40"/>
      <c r="AO45" s="40"/>
      <c r="AP45" s="40"/>
      <c r="AQ45" s="40"/>
      <c r="AR45" s="40"/>
      <c r="AS45" s="40"/>
      <c r="AT45" s="40"/>
      <c r="AU45" s="40"/>
      <c r="AV45" s="40"/>
      <c r="AW45" s="40"/>
      <c r="AX45" s="40"/>
    </row>
    <row r="46" customFormat="false" ht="57" hidden="false" customHeight="true" outlineLevel="0" collapsed="false">
      <c r="A46" s="71" t="n">
        <v>45</v>
      </c>
      <c r="B46" s="72" t="s">
        <v>201</v>
      </c>
      <c r="C46" s="72" t="s">
        <v>201</v>
      </c>
      <c r="D46" s="72" t="s">
        <v>13</v>
      </c>
      <c r="E46" s="72" t="s">
        <v>5774</v>
      </c>
      <c r="F46" s="73" t="n">
        <v>32194</v>
      </c>
      <c r="G46" s="72" t="s">
        <v>5775</v>
      </c>
      <c r="H46" s="72"/>
      <c r="I46" s="72" t="s">
        <v>5776</v>
      </c>
      <c r="J46" s="72"/>
      <c r="K46" s="72"/>
      <c r="L46" s="72"/>
      <c r="M46" s="72"/>
      <c r="N46" s="72"/>
      <c r="O46" s="74" t="s">
        <v>5777</v>
      </c>
      <c r="P46" s="74" t="s">
        <v>5560</v>
      </c>
      <c r="Q46" s="74" t="s">
        <v>5561</v>
      </c>
      <c r="R46" s="74" t="s">
        <v>5562</v>
      </c>
      <c r="S46" s="72" t="s">
        <v>5748</v>
      </c>
      <c r="T46" s="74" t="s">
        <v>15</v>
      </c>
      <c r="U46" s="74" t="s">
        <v>15</v>
      </c>
      <c r="V46" s="74" t="s">
        <v>15</v>
      </c>
      <c r="W46" s="74" t="s">
        <v>15</v>
      </c>
      <c r="X46" s="72" t="s">
        <v>15</v>
      </c>
      <c r="Y46" s="40" t="n">
        <v>1</v>
      </c>
      <c r="Z46" s="40" t="n">
        <v>5</v>
      </c>
      <c r="AA46" s="40" t="s">
        <v>655</v>
      </c>
      <c r="AB46" s="40" t="s">
        <v>5778</v>
      </c>
      <c r="AC46" s="40" t="s">
        <v>5779</v>
      </c>
      <c r="AD46" s="40" t="s">
        <v>657</v>
      </c>
      <c r="AE46" s="40" t="s">
        <v>5265</v>
      </c>
      <c r="AF46" s="40" t="s">
        <v>5780</v>
      </c>
      <c r="AG46" s="40"/>
      <c r="AH46" s="40"/>
      <c r="AI46" s="40"/>
      <c r="AJ46" s="40"/>
      <c r="AK46" s="40"/>
      <c r="AL46" s="40"/>
      <c r="AM46" s="40"/>
      <c r="AN46" s="40"/>
      <c r="AO46" s="40"/>
      <c r="AP46" s="40"/>
      <c r="AQ46" s="40"/>
      <c r="AR46" s="40"/>
      <c r="AS46" s="40"/>
      <c r="AT46" s="40"/>
      <c r="AU46" s="40"/>
      <c r="AV46" s="40"/>
      <c r="AW46" s="40"/>
      <c r="AX46" s="40"/>
    </row>
    <row r="47" customFormat="false" ht="57" hidden="false" customHeight="true" outlineLevel="0" collapsed="false">
      <c r="A47" s="71" t="n">
        <v>46</v>
      </c>
      <c r="B47" s="72" t="s">
        <v>205</v>
      </c>
      <c r="C47" s="72" t="s">
        <v>205</v>
      </c>
      <c r="D47" s="72" t="s">
        <v>18</v>
      </c>
      <c r="E47" s="72" t="s">
        <v>5781</v>
      </c>
      <c r="F47" s="73" t="n">
        <v>19125</v>
      </c>
      <c r="G47" s="72" t="s">
        <v>5782</v>
      </c>
      <c r="H47" s="72"/>
      <c r="I47" s="72" t="s">
        <v>5783</v>
      </c>
      <c r="J47" s="72" t="s">
        <v>5784</v>
      </c>
      <c r="K47" s="75" t="n">
        <v>23310</v>
      </c>
      <c r="L47" s="72" t="s">
        <v>5785</v>
      </c>
      <c r="M47" s="72"/>
      <c r="N47" s="72"/>
      <c r="O47" s="74" t="s">
        <v>5786</v>
      </c>
      <c r="P47" s="74" t="s">
        <v>5335</v>
      </c>
      <c r="Q47" s="74" t="s">
        <v>5336</v>
      </c>
      <c r="R47" s="74" t="s">
        <v>5262</v>
      </c>
      <c r="S47" s="72" t="s">
        <v>5787</v>
      </c>
      <c r="T47" s="74" t="s">
        <v>15</v>
      </c>
      <c r="U47" s="74" t="s">
        <v>15</v>
      </c>
      <c r="V47" s="74" t="s">
        <v>15</v>
      </c>
      <c r="W47" s="74" t="s">
        <v>15</v>
      </c>
      <c r="X47" s="72" t="s">
        <v>15</v>
      </c>
      <c r="Y47" s="40" t="n">
        <v>1</v>
      </c>
      <c r="Z47" s="40" t="n">
        <v>4</v>
      </c>
      <c r="AA47" s="40" t="s">
        <v>671</v>
      </c>
      <c r="AB47" s="40" t="s">
        <v>5788</v>
      </c>
      <c r="AC47" s="40" t="s">
        <v>5789</v>
      </c>
      <c r="AD47" s="40" t="s">
        <v>657</v>
      </c>
      <c r="AE47" s="40" t="s">
        <v>5265</v>
      </c>
      <c r="AF47" s="40" t="s">
        <v>5480</v>
      </c>
      <c r="AG47" s="40"/>
      <c r="AH47" s="40"/>
      <c r="AI47" s="40"/>
      <c r="AJ47" s="40"/>
      <c r="AK47" s="40"/>
      <c r="AL47" s="40"/>
      <c r="AM47" s="40"/>
      <c r="AN47" s="40"/>
      <c r="AO47" s="40"/>
      <c r="AP47" s="40"/>
      <c r="AQ47" s="40"/>
      <c r="AR47" s="40"/>
      <c r="AS47" s="40"/>
      <c r="AT47" s="40"/>
      <c r="AU47" s="40"/>
      <c r="AV47" s="40"/>
      <c r="AW47" s="40"/>
      <c r="AX47" s="40"/>
    </row>
    <row r="48" customFormat="false" ht="57" hidden="false" customHeight="true" outlineLevel="0" collapsed="false">
      <c r="A48" s="71" t="n">
        <v>47</v>
      </c>
      <c r="B48" s="72" t="s">
        <v>209</v>
      </c>
      <c r="C48" s="72" t="s">
        <v>5790</v>
      </c>
      <c r="D48" s="72" t="s">
        <v>18</v>
      </c>
      <c r="E48" s="72" t="s">
        <v>5791</v>
      </c>
      <c r="F48" s="73" t="n">
        <v>31660</v>
      </c>
      <c r="G48" s="72" t="s">
        <v>5792</v>
      </c>
      <c r="H48" s="72" t="s">
        <v>2234</v>
      </c>
      <c r="I48" s="72" t="s">
        <v>5793</v>
      </c>
      <c r="J48" s="72" t="s">
        <v>5794</v>
      </c>
      <c r="K48" s="73" t="n">
        <v>32279</v>
      </c>
      <c r="L48" s="72" t="s">
        <v>5795</v>
      </c>
      <c r="M48" s="72"/>
      <c r="N48" s="72" t="s">
        <v>1735</v>
      </c>
      <c r="O48" s="74" t="s">
        <v>5796</v>
      </c>
      <c r="P48" s="74" t="s">
        <v>5797</v>
      </c>
      <c r="Q48" s="74" t="s">
        <v>5798</v>
      </c>
      <c r="R48" s="74" t="s">
        <v>5507</v>
      </c>
      <c r="S48" s="72" t="s">
        <v>5799</v>
      </c>
      <c r="T48" s="74" t="s">
        <v>5800</v>
      </c>
      <c r="U48" s="74" t="s">
        <v>5801</v>
      </c>
      <c r="V48" s="74" t="s">
        <v>5802</v>
      </c>
      <c r="W48" s="74" t="s">
        <v>5803</v>
      </c>
      <c r="X48" s="72" t="s">
        <v>5804</v>
      </c>
      <c r="Y48" s="40" t="n">
        <v>2</v>
      </c>
      <c r="Z48" s="40" t="n">
        <v>5</v>
      </c>
      <c r="AA48" s="40" t="s">
        <v>671</v>
      </c>
      <c r="AB48" s="40" t="s">
        <v>5805</v>
      </c>
      <c r="AC48" s="40" t="s">
        <v>5806</v>
      </c>
      <c r="AD48" s="40" t="s">
        <v>657</v>
      </c>
      <c r="AE48" s="40" t="s">
        <v>5265</v>
      </c>
      <c r="AF48" s="40" t="s">
        <v>5807</v>
      </c>
      <c r="AG48" s="40"/>
      <c r="AH48" s="40"/>
      <c r="AI48" s="40" t="s">
        <v>5808</v>
      </c>
      <c r="AJ48" s="40" t="s">
        <v>1135</v>
      </c>
      <c r="AK48" s="40" t="s">
        <v>1135</v>
      </c>
      <c r="AL48" s="76" t="n">
        <v>44302</v>
      </c>
      <c r="AM48" s="40" t="n">
        <v>5</v>
      </c>
      <c r="AN48" s="40" t="s">
        <v>5809</v>
      </c>
      <c r="AO48" s="40" t="s">
        <v>1137</v>
      </c>
      <c r="AP48" s="40" t="s">
        <v>5810</v>
      </c>
      <c r="AQ48" s="40"/>
      <c r="AR48" s="40"/>
      <c r="AS48" s="40"/>
      <c r="AT48" s="40"/>
      <c r="AU48" s="40"/>
      <c r="AV48" s="40"/>
      <c r="AW48" s="40"/>
      <c r="AX48" s="40"/>
    </row>
    <row r="49" customFormat="false" ht="42" hidden="false" customHeight="true" outlineLevel="0" collapsed="false">
      <c r="A49" s="71" t="n">
        <v>48</v>
      </c>
      <c r="B49" s="72" t="s">
        <v>214</v>
      </c>
      <c r="C49" s="72" t="s">
        <v>214</v>
      </c>
      <c r="D49" s="72" t="s">
        <v>18</v>
      </c>
      <c r="E49" s="72" t="s">
        <v>5811</v>
      </c>
      <c r="F49" s="73" t="n">
        <v>30067</v>
      </c>
      <c r="G49" s="72" t="s">
        <v>5812</v>
      </c>
      <c r="H49" s="72" t="s">
        <v>2252</v>
      </c>
      <c r="I49" s="72" t="s">
        <v>5813</v>
      </c>
      <c r="J49" s="72" t="s">
        <v>5814</v>
      </c>
      <c r="K49" s="73" t="n">
        <v>29724</v>
      </c>
      <c r="L49" s="72" t="s">
        <v>5815</v>
      </c>
      <c r="M49" s="72"/>
      <c r="N49" s="72"/>
      <c r="O49" s="74" t="s">
        <v>5816</v>
      </c>
      <c r="P49" s="74" t="s">
        <v>5817</v>
      </c>
      <c r="Q49" s="74" t="s">
        <v>5818</v>
      </c>
      <c r="R49" s="74" t="s">
        <v>5262</v>
      </c>
      <c r="S49" s="72" t="s">
        <v>5819</v>
      </c>
      <c r="T49" s="74" t="s">
        <v>15</v>
      </c>
      <c r="U49" s="74" t="s">
        <v>15</v>
      </c>
      <c r="V49" s="74" t="s">
        <v>15</v>
      </c>
      <c r="W49" s="74" t="s">
        <v>15</v>
      </c>
      <c r="X49" s="72" t="s">
        <v>15</v>
      </c>
      <c r="Y49" s="40" t="n">
        <v>1</v>
      </c>
      <c r="Z49" s="40" t="n">
        <v>5</v>
      </c>
      <c r="AA49" s="40" t="s">
        <v>671</v>
      </c>
      <c r="AB49" s="40" t="s">
        <v>5820</v>
      </c>
      <c r="AC49" s="40" t="s">
        <v>5821</v>
      </c>
      <c r="AD49" s="40" t="s">
        <v>657</v>
      </c>
      <c r="AE49" s="40" t="s">
        <v>5265</v>
      </c>
      <c r="AF49" s="40" t="s">
        <v>5394</v>
      </c>
      <c r="AG49" s="40"/>
      <c r="AH49" s="40"/>
      <c r="AI49" s="40"/>
      <c r="AJ49" s="40"/>
      <c r="AK49" s="40"/>
      <c r="AL49" s="40"/>
      <c r="AM49" s="40"/>
      <c r="AN49" s="40"/>
      <c r="AO49" s="40"/>
      <c r="AP49" s="40"/>
      <c r="AQ49" s="40"/>
      <c r="AR49" s="40"/>
      <c r="AS49" s="40"/>
      <c r="AT49" s="40"/>
      <c r="AU49" s="40"/>
      <c r="AV49" s="40"/>
      <c r="AW49" s="40"/>
      <c r="AX49" s="40"/>
    </row>
    <row r="50" customFormat="false" ht="42" hidden="false" customHeight="true" outlineLevel="0" collapsed="false">
      <c r="A50" s="71" t="n">
        <v>49</v>
      </c>
      <c r="B50" s="72" t="s">
        <v>218</v>
      </c>
      <c r="C50" s="72" t="s">
        <v>218</v>
      </c>
      <c r="D50" s="72" t="s">
        <v>18</v>
      </c>
      <c r="E50" s="72" t="s">
        <v>5822</v>
      </c>
      <c r="F50" s="73" t="n">
        <v>32707</v>
      </c>
      <c r="G50" s="72" t="s">
        <v>5823</v>
      </c>
      <c r="H50" s="72" t="s">
        <v>2267</v>
      </c>
      <c r="I50" s="72" t="s">
        <v>5824</v>
      </c>
      <c r="J50" s="72" t="s">
        <v>5825</v>
      </c>
      <c r="K50" s="73" t="n">
        <v>33656</v>
      </c>
      <c r="L50" s="72" t="s">
        <v>5826</v>
      </c>
      <c r="M50" s="72" t="s">
        <v>2271</v>
      </c>
      <c r="N50" s="72"/>
      <c r="O50" s="74" t="s">
        <v>5827</v>
      </c>
      <c r="P50" s="74" t="s">
        <v>5437</v>
      </c>
      <c r="Q50" s="74" t="s">
        <v>5828</v>
      </c>
      <c r="R50" s="74" t="s">
        <v>5829</v>
      </c>
      <c r="S50" s="72" t="s">
        <v>5830</v>
      </c>
      <c r="T50" s="74" t="s">
        <v>15</v>
      </c>
      <c r="U50" s="74" t="s">
        <v>15</v>
      </c>
      <c r="V50" s="74" t="s">
        <v>15</v>
      </c>
      <c r="W50" s="74" t="s">
        <v>15</v>
      </c>
      <c r="X50" s="72" t="s">
        <v>15</v>
      </c>
      <c r="Y50" s="40" t="n">
        <v>1</v>
      </c>
      <c r="Z50" s="40" t="n">
        <v>4</v>
      </c>
      <c r="AA50" s="40" t="s">
        <v>671</v>
      </c>
      <c r="AB50" s="40" t="s">
        <v>5831</v>
      </c>
      <c r="AC50" s="40" t="s">
        <v>5832</v>
      </c>
      <c r="AD50" s="40" t="s">
        <v>657</v>
      </c>
      <c r="AE50" s="40" t="s">
        <v>5265</v>
      </c>
      <c r="AF50" s="40" t="s">
        <v>5307</v>
      </c>
      <c r="AG50" s="40"/>
      <c r="AH50" s="40"/>
      <c r="AI50" s="40"/>
      <c r="AJ50" s="40"/>
      <c r="AK50" s="40"/>
      <c r="AL50" s="40"/>
      <c r="AM50" s="40"/>
      <c r="AN50" s="40"/>
      <c r="AO50" s="40"/>
      <c r="AP50" s="40"/>
      <c r="AQ50" s="40"/>
      <c r="AR50" s="40"/>
      <c r="AS50" s="40"/>
      <c r="AT50" s="40"/>
      <c r="AU50" s="40"/>
      <c r="AV50" s="40"/>
      <c r="AW50" s="40"/>
      <c r="AX50" s="40"/>
    </row>
    <row r="51" customFormat="false" ht="57" hidden="false" customHeight="true" outlineLevel="0" collapsed="false">
      <c r="A51" s="71" t="n">
        <v>50</v>
      </c>
      <c r="B51" s="72" t="s">
        <v>223</v>
      </c>
      <c r="C51" s="72" t="s">
        <v>223</v>
      </c>
      <c r="D51" s="72" t="s">
        <v>18</v>
      </c>
      <c r="E51" s="72" t="s">
        <v>5833</v>
      </c>
      <c r="F51" s="73" t="n">
        <v>33978</v>
      </c>
      <c r="G51" s="72" t="s">
        <v>5834</v>
      </c>
      <c r="H51" s="72" t="s">
        <v>2280</v>
      </c>
      <c r="I51" s="72" t="s">
        <v>5835</v>
      </c>
      <c r="J51" s="72" t="s">
        <v>5836</v>
      </c>
      <c r="K51" s="73" t="n">
        <v>31842</v>
      </c>
      <c r="L51" s="72" t="s">
        <v>5837</v>
      </c>
      <c r="M51" s="72"/>
      <c r="N51" s="72" t="s">
        <v>1735</v>
      </c>
      <c r="O51" s="74" t="s">
        <v>5838</v>
      </c>
      <c r="P51" s="74" t="s">
        <v>5817</v>
      </c>
      <c r="Q51" s="74" t="s">
        <v>5818</v>
      </c>
      <c r="R51" s="74" t="s">
        <v>5262</v>
      </c>
      <c r="S51" s="72" t="s">
        <v>5839</v>
      </c>
      <c r="T51" s="74" t="s">
        <v>15</v>
      </c>
      <c r="U51" s="74" t="s">
        <v>15</v>
      </c>
      <c r="V51" s="74" t="s">
        <v>15</v>
      </c>
      <c r="W51" s="74" t="s">
        <v>15</v>
      </c>
      <c r="X51" s="72" t="s">
        <v>15</v>
      </c>
      <c r="Y51" s="40" t="n">
        <v>1</v>
      </c>
      <c r="Z51" s="40" t="n">
        <v>6</v>
      </c>
      <c r="AA51" s="40" t="s">
        <v>671</v>
      </c>
      <c r="AB51" s="40" t="s">
        <v>5840</v>
      </c>
      <c r="AC51" s="40" t="s">
        <v>5841</v>
      </c>
      <c r="AD51" s="40" t="s">
        <v>657</v>
      </c>
      <c r="AE51" s="40" t="s">
        <v>5265</v>
      </c>
      <c r="AF51" s="40" t="s">
        <v>5523</v>
      </c>
      <c r="AG51" s="40"/>
      <c r="AH51" s="40"/>
      <c r="AI51" s="40" t="s">
        <v>5842</v>
      </c>
      <c r="AJ51" s="40" t="s">
        <v>747</v>
      </c>
      <c r="AK51" s="40" t="s">
        <v>746</v>
      </c>
      <c r="AL51" s="76" t="n">
        <v>40088</v>
      </c>
      <c r="AM51" s="40" t="n">
        <v>17</v>
      </c>
      <c r="AN51" s="40" t="s">
        <v>5843</v>
      </c>
      <c r="AO51" s="40" t="s">
        <v>1165</v>
      </c>
      <c r="AP51" s="40" t="s">
        <v>5844</v>
      </c>
      <c r="AQ51" s="40"/>
      <c r="AR51" s="40"/>
      <c r="AS51" s="40"/>
      <c r="AT51" s="40"/>
      <c r="AU51" s="40"/>
      <c r="AV51" s="40"/>
      <c r="AW51" s="40"/>
      <c r="AX51" s="40"/>
    </row>
    <row r="52" customFormat="false" ht="57" hidden="false" customHeight="true" outlineLevel="0" collapsed="false">
      <c r="A52" s="71" t="n">
        <v>51</v>
      </c>
      <c r="B52" s="72" t="s">
        <v>228</v>
      </c>
      <c r="C52" s="72" t="s">
        <v>228</v>
      </c>
      <c r="D52" s="72" t="s">
        <v>18</v>
      </c>
      <c r="E52" s="72" t="s">
        <v>5845</v>
      </c>
      <c r="F52" s="73" t="n">
        <v>25000</v>
      </c>
      <c r="G52" s="72" t="s">
        <v>5846</v>
      </c>
      <c r="H52" s="72" t="s">
        <v>2299</v>
      </c>
      <c r="I52" s="72" t="s">
        <v>5847</v>
      </c>
      <c r="J52" s="72" t="s">
        <v>5848</v>
      </c>
      <c r="K52" s="73" t="n">
        <v>23828</v>
      </c>
      <c r="L52" s="72" t="s">
        <v>5849</v>
      </c>
      <c r="M52" s="72"/>
      <c r="N52" s="72"/>
      <c r="O52" s="74" t="s">
        <v>5850</v>
      </c>
      <c r="P52" s="74" t="s">
        <v>5380</v>
      </c>
      <c r="Q52" s="74" t="s">
        <v>5451</v>
      </c>
      <c r="R52" s="74" t="s">
        <v>5382</v>
      </c>
      <c r="S52" s="72" t="s">
        <v>5851</v>
      </c>
      <c r="T52" s="74" t="s">
        <v>15</v>
      </c>
      <c r="U52" s="74" t="s">
        <v>15</v>
      </c>
      <c r="V52" s="74" t="s">
        <v>15</v>
      </c>
      <c r="W52" s="74" t="s">
        <v>15</v>
      </c>
      <c r="X52" s="72" t="s">
        <v>15</v>
      </c>
      <c r="Y52" s="40" t="n">
        <v>1</v>
      </c>
      <c r="Z52" s="40" t="n">
        <v>7</v>
      </c>
      <c r="AA52" s="40" t="s">
        <v>671</v>
      </c>
      <c r="AB52" s="40" t="s">
        <v>5852</v>
      </c>
      <c r="AC52" s="40" t="s">
        <v>5853</v>
      </c>
      <c r="AD52" s="40" t="s">
        <v>657</v>
      </c>
      <c r="AE52" s="40" t="s">
        <v>5265</v>
      </c>
      <c r="AF52" s="40" t="s">
        <v>5854</v>
      </c>
      <c r="AG52" s="40"/>
      <c r="AH52" s="40"/>
      <c r="AI52" s="40"/>
      <c r="AJ52" s="40"/>
      <c r="AK52" s="40"/>
      <c r="AL52" s="40"/>
      <c r="AM52" s="40"/>
      <c r="AN52" s="40"/>
      <c r="AO52" s="40"/>
      <c r="AP52" s="40"/>
      <c r="AQ52" s="40"/>
      <c r="AR52" s="40"/>
      <c r="AS52" s="40"/>
      <c r="AT52" s="40"/>
      <c r="AU52" s="40"/>
      <c r="AV52" s="40"/>
      <c r="AW52" s="40"/>
      <c r="AX52" s="40"/>
    </row>
    <row r="53" customFormat="false" ht="57" hidden="false" customHeight="true" outlineLevel="0" collapsed="false">
      <c r="A53" s="71" t="n">
        <v>52</v>
      </c>
      <c r="B53" s="72" t="s">
        <v>234</v>
      </c>
      <c r="C53" s="72" t="s">
        <v>5855</v>
      </c>
      <c r="D53" s="72" t="s">
        <v>18</v>
      </c>
      <c r="E53" s="72" t="s">
        <v>5856</v>
      </c>
      <c r="F53" s="73" t="n">
        <v>26750</v>
      </c>
      <c r="G53" s="72" t="s">
        <v>5857</v>
      </c>
      <c r="H53" s="72" t="s">
        <v>2310</v>
      </c>
      <c r="I53" s="72" t="s">
        <v>5858</v>
      </c>
      <c r="J53" s="72" t="s">
        <v>5859</v>
      </c>
      <c r="K53" s="73" t="n">
        <v>27123</v>
      </c>
      <c r="L53" s="72" t="s">
        <v>5860</v>
      </c>
      <c r="M53" s="72"/>
      <c r="N53" s="72"/>
      <c r="O53" s="74" t="s">
        <v>5861</v>
      </c>
      <c r="P53" s="74" t="s">
        <v>5862</v>
      </c>
      <c r="Q53" s="74" t="s">
        <v>5302</v>
      </c>
      <c r="R53" s="74" t="s">
        <v>5303</v>
      </c>
      <c r="S53" s="72" t="s">
        <v>5863</v>
      </c>
      <c r="T53" s="74" t="s">
        <v>5864</v>
      </c>
      <c r="U53" s="74" t="s">
        <v>5865</v>
      </c>
      <c r="V53" s="74" t="s">
        <v>5818</v>
      </c>
      <c r="W53" s="74" t="s">
        <v>5262</v>
      </c>
      <c r="X53" s="72" t="s">
        <v>5866</v>
      </c>
      <c r="Y53" s="40" t="n">
        <v>2</v>
      </c>
      <c r="Z53" s="40" t="n">
        <v>7</v>
      </c>
      <c r="AA53" s="40" t="s">
        <v>671</v>
      </c>
      <c r="AB53" s="40" t="s">
        <v>5867</v>
      </c>
      <c r="AC53" s="40" t="s">
        <v>5868</v>
      </c>
      <c r="AD53" s="40" t="s">
        <v>657</v>
      </c>
      <c r="AE53" s="40" t="s">
        <v>5265</v>
      </c>
      <c r="AF53" s="40" t="s">
        <v>5869</v>
      </c>
      <c r="AG53" s="40"/>
      <c r="AH53" s="40"/>
      <c r="AI53" s="40"/>
      <c r="AJ53" s="40"/>
      <c r="AK53" s="40"/>
      <c r="AL53" s="40"/>
      <c r="AM53" s="40"/>
      <c r="AN53" s="40"/>
      <c r="AO53" s="40"/>
      <c r="AP53" s="40"/>
      <c r="AQ53" s="40"/>
      <c r="AR53" s="40"/>
      <c r="AS53" s="40"/>
      <c r="AT53" s="40"/>
      <c r="AU53" s="40"/>
      <c r="AV53" s="40"/>
      <c r="AW53" s="40"/>
      <c r="AX53" s="40"/>
    </row>
    <row r="54" customFormat="false" ht="42" hidden="false" customHeight="true" outlineLevel="0" collapsed="false">
      <c r="A54" s="71" t="n">
        <v>53</v>
      </c>
      <c r="B54" s="72" t="s">
        <v>238</v>
      </c>
      <c r="C54" s="72" t="s">
        <v>238</v>
      </c>
      <c r="D54" s="72" t="s">
        <v>48</v>
      </c>
      <c r="E54" s="72" t="s">
        <v>5870</v>
      </c>
      <c r="F54" s="75" t="n">
        <v>35022</v>
      </c>
      <c r="G54" s="72" t="s">
        <v>5871</v>
      </c>
      <c r="H54" s="72" t="s">
        <v>2318</v>
      </c>
      <c r="I54" s="72" t="s">
        <v>5872</v>
      </c>
      <c r="J54" s="72"/>
      <c r="K54" s="72"/>
      <c r="L54" s="72"/>
      <c r="M54" s="72"/>
      <c r="N54" s="72" t="s">
        <v>1735</v>
      </c>
      <c r="O54" s="74" t="s">
        <v>5873</v>
      </c>
      <c r="P54" s="74" t="s">
        <v>5617</v>
      </c>
      <c r="Q54" s="74" t="s">
        <v>5618</v>
      </c>
      <c r="R54" s="74" t="s">
        <v>5619</v>
      </c>
      <c r="S54" s="72" t="s">
        <v>5874</v>
      </c>
      <c r="T54" s="74" t="s">
        <v>15</v>
      </c>
      <c r="U54" s="74" t="s">
        <v>15</v>
      </c>
      <c r="V54" s="74" t="s">
        <v>15</v>
      </c>
      <c r="W54" s="74" t="s">
        <v>15</v>
      </c>
      <c r="X54" s="72" t="s">
        <v>15</v>
      </c>
      <c r="Y54" s="40" t="n">
        <v>1</v>
      </c>
      <c r="Z54" s="40" t="n">
        <v>4</v>
      </c>
      <c r="AA54" s="40" t="s">
        <v>671</v>
      </c>
      <c r="AB54" s="40" t="s">
        <v>5875</v>
      </c>
      <c r="AC54" s="40" t="s">
        <v>5876</v>
      </c>
      <c r="AD54" s="40" t="s">
        <v>657</v>
      </c>
      <c r="AE54" s="40" t="s">
        <v>5265</v>
      </c>
      <c r="AF54" s="40" t="s">
        <v>5369</v>
      </c>
      <c r="AG54" s="40"/>
      <c r="AH54" s="40"/>
      <c r="AI54" s="40" t="s">
        <v>5877</v>
      </c>
      <c r="AJ54" s="40" t="s">
        <v>740</v>
      </c>
      <c r="AK54" s="40" t="s">
        <v>758</v>
      </c>
      <c r="AL54" s="76" t="n">
        <v>43674</v>
      </c>
      <c r="AM54" s="40" t="n">
        <v>7</v>
      </c>
      <c r="AN54" s="40" t="s">
        <v>5878</v>
      </c>
      <c r="AO54" s="40" t="s">
        <v>743</v>
      </c>
      <c r="AP54" s="40" t="s">
        <v>5879</v>
      </c>
      <c r="AQ54" s="40"/>
      <c r="AR54" s="40"/>
      <c r="AS54" s="40"/>
      <c r="AT54" s="40"/>
      <c r="AU54" s="40"/>
      <c r="AV54" s="40"/>
      <c r="AW54" s="40"/>
      <c r="AX54" s="40"/>
    </row>
    <row r="55" customFormat="false" ht="42" hidden="false" customHeight="true" outlineLevel="0" collapsed="false">
      <c r="A55" s="71" t="n">
        <v>54</v>
      </c>
      <c r="B55" s="72" t="s">
        <v>241</v>
      </c>
      <c r="C55" s="72" t="s">
        <v>241</v>
      </c>
      <c r="D55" s="72" t="s">
        <v>13</v>
      </c>
      <c r="E55" s="72" t="s">
        <v>5880</v>
      </c>
      <c r="F55" s="73" t="n">
        <v>36565</v>
      </c>
      <c r="G55" s="72" t="s">
        <v>5881</v>
      </c>
      <c r="H55" s="72" t="s">
        <v>2332</v>
      </c>
      <c r="I55" s="72" t="s">
        <v>5882</v>
      </c>
      <c r="J55" s="72"/>
      <c r="K55" s="72"/>
      <c r="L55" s="72"/>
      <c r="M55" s="72"/>
      <c r="N55" s="72"/>
      <c r="O55" s="74" t="s">
        <v>5883</v>
      </c>
      <c r="P55" s="74" t="s">
        <v>5617</v>
      </c>
      <c r="Q55" s="74" t="s">
        <v>5618</v>
      </c>
      <c r="R55" s="74" t="s">
        <v>5619</v>
      </c>
      <c r="S55" s="72" t="s">
        <v>5884</v>
      </c>
      <c r="T55" s="74" t="s">
        <v>15</v>
      </c>
      <c r="U55" s="74" t="s">
        <v>15</v>
      </c>
      <c r="V55" s="74" t="s">
        <v>15</v>
      </c>
      <c r="W55" s="74" t="s">
        <v>15</v>
      </c>
      <c r="X55" s="72" t="s">
        <v>15</v>
      </c>
      <c r="Y55" s="40" t="n">
        <v>1</v>
      </c>
      <c r="Z55" s="40" t="n">
        <v>3</v>
      </c>
      <c r="AA55" s="40" t="s">
        <v>671</v>
      </c>
      <c r="AB55" s="40" t="s">
        <v>5621</v>
      </c>
      <c r="AC55" s="40" t="s">
        <v>5885</v>
      </c>
      <c r="AD55" s="40" t="s">
        <v>657</v>
      </c>
      <c r="AE55" s="40" t="s">
        <v>5265</v>
      </c>
      <c r="AF55" s="40" t="s">
        <v>5886</v>
      </c>
      <c r="AG55" s="40"/>
      <c r="AH55" s="40"/>
      <c r="AI55" s="40"/>
      <c r="AJ55" s="40"/>
      <c r="AK55" s="40"/>
      <c r="AL55" s="40"/>
      <c r="AM55" s="40"/>
      <c r="AN55" s="40"/>
      <c r="AO55" s="40"/>
      <c r="AP55" s="40"/>
      <c r="AQ55" s="40"/>
      <c r="AR55" s="40"/>
      <c r="AS55" s="40"/>
      <c r="AT55" s="40"/>
      <c r="AU55" s="40"/>
      <c r="AV55" s="40"/>
      <c r="AW55" s="40"/>
      <c r="AX55" s="40"/>
    </row>
    <row r="56" customFormat="false" ht="57" hidden="false" customHeight="true" outlineLevel="0" collapsed="false">
      <c r="A56" s="71" t="n">
        <v>55</v>
      </c>
      <c r="B56" s="72" t="s">
        <v>244</v>
      </c>
      <c r="C56" s="72" t="s">
        <v>5887</v>
      </c>
      <c r="D56" s="72" t="s">
        <v>18</v>
      </c>
      <c r="E56" s="72" t="s">
        <v>5888</v>
      </c>
      <c r="F56" s="73" t="n">
        <v>19616</v>
      </c>
      <c r="G56" s="72" t="s">
        <v>5889</v>
      </c>
      <c r="H56" s="72"/>
      <c r="I56" s="72" t="s">
        <v>5890</v>
      </c>
      <c r="J56" s="72" t="s">
        <v>5891</v>
      </c>
      <c r="K56" s="73" t="n">
        <v>23554</v>
      </c>
      <c r="L56" s="72" t="s">
        <v>5892</v>
      </c>
      <c r="M56" s="72"/>
      <c r="N56" s="72"/>
      <c r="O56" s="74" t="s">
        <v>5893</v>
      </c>
      <c r="P56" s="74" t="s">
        <v>5335</v>
      </c>
      <c r="Q56" s="74" t="s">
        <v>5336</v>
      </c>
      <c r="R56" s="74" t="s">
        <v>5262</v>
      </c>
      <c r="S56" s="72" t="s">
        <v>5894</v>
      </c>
      <c r="T56" s="74" t="s">
        <v>15</v>
      </c>
      <c r="U56" s="74" t="s">
        <v>15</v>
      </c>
      <c r="V56" s="74" t="s">
        <v>15</v>
      </c>
      <c r="W56" s="74" t="s">
        <v>15</v>
      </c>
      <c r="X56" s="72" t="s">
        <v>15</v>
      </c>
      <c r="Y56" s="40" t="n">
        <v>1</v>
      </c>
      <c r="Z56" s="40" t="n">
        <v>5</v>
      </c>
      <c r="AA56" s="40" t="s">
        <v>671</v>
      </c>
      <c r="AB56" s="40" t="s">
        <v>5895</v>
      </c>
      <c r="AC56" s="40" t="s">
        <v>5896</v>
      </c>
      <c r="AD56" s="40" t="s">
        <v>657</v>
      </c>
      <c r="AE56" s="40" t="s">
        <v>5265</v>
      </c>
      <c r="AF56" s="40" t="s">
        <v>5897</v>
      </c>
      <c r="AG56" s="40"/>
      <c r="AH56" s="40"/>
      <c r="AI56" s="40"/>
      <c r="AJ56" s="40"/>
      <c r="AK56" s="40"/>
      <c r="AL56" s="40"/>
      <c r="AM56" s="40"/>
      <c r="AN56" s="40"/>
      <c r="AO56" s="40"/>
      <c r="AP56" s="40"/>
      <c r="AQ56" s="40"/>
      <c r="AR56" s="40"/>
      <c r="AS56" s="40"/>
      <c r="AT56" s="40"/>
      <c r="AU56" s="40"/>
      <c r="AV56" s="40"/>
      <c r="AW56" s="40"/>
      <c r="AX56" s="40"/>
    </row>
    <row r="57" customFormat="false" ht="57" hidden="false" customHeight="true" outlineLevel="0" collapsed="false">
      <c r="A57" s="71" t="n">
        <v>56</v>
      </c>
      <c r="B57" s="72" t="s">
        <v>249</v>
      </c>
      <c r="C57" s="72" t="s">
        <v>249</v>
      </c>
      <c r="D57" s="72" t="s">
        <v>13</v>
      </c>
      <c r="E57" s="72" t="s">
        <v>5898</v>
      </c>
      <c r="F57" s="73" t="n">
        <v>37762</v>
      </c>
      <c r="G57" s="72" t="s">
        <v>5899</v>
      </c>
      <c r="H57" s="72" t="s">
        <v>2353</v>
      </c>
      <c r="I57" s="72" t="s">
        <v>5900</v>
      </c>
      <c r="J57" s="72"/>
      <c r="K57" s="72"/>
      <c r="L57" s="72"/>
      <c r="M57" s="72"/>
      <c r="N57" s="72"/>
      <c r="O57" s="74" t="s">
        <v>5901</v>
      </c>
      <c r="P57" s="74" t="s">
        <v>5256</v>
      </c>
      <c r="Q57" s="74" t="s">
        <v>5257</v>
      </c>
      <c r="R57" s="74" t="s">
        <v>5257</v>
      </c>
      <c r="S57" s="72" t="s">
        <v>5258</v>
      </c>
      <c r="T57" s="74" t="s">
        <v>5902</v>
      </c>
      <c r="U57" s="74" t="s">
        <v>5903</v>
      </c>
      <c r="V57" s="74" t="s">
        <v>5904</v>
      </c>
      <c r="W57" s="74" t="s">
        <v>5507</v>
      </c>
      <c r="X57" s="72" t="s">
        <v>5905</v>
      </c>
      <c r="Y57" s="40" t="n">
        <v>2</v>
      </c>
      <c r="Z57" s="40" t="n">
        <v>1</v>
      </c>
      <c r="AA57" s="40" t="s">
        <v>671</v>
      </c>
      <c r="AB57" s="40" t="s">
        <v>5906</v>
      </c>
      <c r="AC57" s="40" t="s">
        <v>5907</v>
      </c>
      <c r="AD57" s="40" t="s">
        <v>657</v>
      </c>
      <c r="AE57" s="40" t="s">
        <v>5265</v>
      </c>
      <c r="AF57" s="40" t="s">
        <v>5339</v>
      </c>
      <c r="AG57" s="40"/>
      <c r="AH57" s="40"/>
      <c r="AI57" s="40"/>
      <c r="AJ57" s="40"/>
      <c r="AK57" s="40"/>
      <c r="AL57" s="40"/>
      <c r="AM57" s="40"/>
      <c r="AN57" s="40"/>
      <c r="AO57" s="40"/>
      <c r="AP57" s="40"/>
      <c r="AQ57" s="40"/>
      <c r="AR57" s="40"/>
      <c r="AS57" s="40"/>
      <c r="AT57" s="40"/>
      <c r="AU57" s="40"/>
      <c r="AV57" s="40"/>
      <c r="AW57" s="40"/>
      <c r="AX57" s="40"/>
    </row>
    <row r="58" customFormat="false" ht="57" hidden="false" customHeight="true" outlineLevel="0" collapsed="false">
      <c r="A58" s="71" t="n">
        <v>57</v>
      </c>
      <c r="B58" s="72" t="s">
        <v>253</v>
      </c>
      <c r="C58" s="72" t="s">
        <v>5908</v>
      </c>
      <c r="D58" s="72" t="s">
        <v>18</v>
      </c>
      <c r="E58" s="72" t="s">
        <v>5909</v>
      </c>
      <c r="F58" s="73" t="n">
        <v>30707</v>
      </c>
      <c r="G58" s="72" t="s">
        <v>5910</v>
      </c>
      <c r="H58" s="72" t="s">
        <v>2363</v>
      </c>
      <c r="I58" s="72" t="s">
        <v>5911</v>
      </c>
      <c r="J58" s="72" t="s">
        <v>5912</v>
      </c>
      <c r="K58" s="73" t="n">
        <v>30993</v>
      </c>
      <c r="L58" s="72" t="s">
        <v>5913</v>
      </c>
      <c r="M58" s="72"/>
      <c r="N58" s="72"/>
      <c r="O58" s="74" t="s">
        <v>5914</v>
      </c>
      <c r="P58" s="74" t="s">
        <v>5256</v>
      </c>
      <c r="Q58" s="74" t="s">
        <v>5257</v>
      </c>
      <c r="R58" s="74" t="s">
        <v>5257</v>
      </c>
      <c r="S58" s="72" t="s">
        <v>5258</v>
      </c>
      <c r="T58" s="74" t="s">
        <v>5915</v>
      </c>
      <c r="U58" s="74" t="s">
        <v>5916</v>
      </c>
      <c r="V58" s="74" t="s">
        <v>5917</v>
      </c>
      <c r="W58" s="74" t="s">
        <v>5507</v>
      </c>
      <c r="X58" s="72" t="s">
        <v>5918</v>
      </c>
      <c r="Y58" s="40" t="n">
        <v>2</v>
      </c>
      <c r="Z58" s="40" t="n">
        <v>2</v>
      </c>
      <c r="AA58" s="40" t="s">
        <v>671</v>
      </c>
      <c r="AB58" s="40" t="s">
        <v>5919</v>
      </c>
      <c r="AC58" s="40" t="s">
        <v>5920</v>
      </c>
      <c r="AD58" s="40" t="s">
        <v>657</v>
      </c>
      <c r="AE58" s="40" t="s">
        <v>5265</v>
      </c>
      <c r="AF58" s="40" t="s">
        <v>5921</v>
      </c>
      <c r="AG58" s="40"/>
      <c r="AH58" s="40"/>
      <c r="AI58" s="40"/>
      <c r="AJ58" s="40"/>
      <c r="AK58" s="40"/>
      <c r="AL58" s="40"/>
      <c r="AM58" s="40"/>
      <c r="AN58" s="40"/>
      <c r="AO58" s="40"/>
      <c r="AP58" s="40"/>
      <c r="AQ58" s="40"/>
      <c r="AR58" s="40"/>
      <c r="AS58" s="40"/>
      <c r="AT58" s="40"/>
      <c r="AU58" s="40"/>
      <c r="AV58" s="40"/>
      <c r="AW58" s="40"/>
      <c r="AX58" s="40"/>
    </row>
    <row r="59" customFormat="false" ht="57" hidden="false" customHeight="true" outlineLevel="0" collapsed="false">
      <c r="A59" s="71" t="n">
        <v>58</v>
      </c>
      <c r="B59" s="72" t="s">
        <v>257</v>
      </c>
      <c r="C59" s="72" t="s">
        <v>257</v>
      </c>
      <c r="D59" s="72" t="s">
        <v>13</v>
      </c>
      <c r="E59" s="72" t="s">
        <v>5922</v>
      </c>
      <c r="F59" s="75" t="n">
        <v>33527</v>
      </c>
      <c r="G59" s="72" t="s">
        <v>5923</v>
      </c>
      <c r="H59" s="72" t="s">
        <v>2375</v>
      </c>
      <c r="I59" s="72" t="s">
        <v>5924</v>
      </c>
      <c r="J59" s="72"/>
      <c r="K59" s="72"/>
      <c r="L59" s="72"/>
      <c r="M59" s="72"/>
      <c r="N59" s="72"/>
      <c r="O59" s="74" t="s">
        <v>5925</v>
      </c>
      <c r="P59" s="74" t="s">
        <v>5437</v>
      </c>
      <c r="Q59" s="74" t="s">
        <v>5438</v>
      </c>
      <c r="R59" s="74" t="s">
        <v>5439</v>
      </c>
      <c r="S59" s="72" t="s">
        <v>5926</v>
      </c>
      <c r="T59" s="74" t="s">
        <v>15</v>
      </c>
      <c r="U59" s="74" t="s">
        <v>15</v>
      </c>
      <c r="V59" s="74" t="s">
        <v>15</v>
      </c>
      <c r="W59" s="74" t="s">
        <v>15</v>
      </c>
      <c r="X59" s="72" t="s">
        <v>15</v>
      </c>
      <c r="Y59" s="40" t="n">
        <v>1</v>
      </c>
      <c r="Z59" s="40" t="n">
        <v>2</v>
      </c>
      <c r="AA59" s="40" t="s">
        <v>655</v>
      </c>
      <c r="AB59" s="40" t="s">
        <v>5927</v>
      </c>
      <c r="AC59" s="40" t="s">
        <v>5928</v>
      </c>
      <c r="AD59" s="40" t="s">
        <v>657</v>
      </c>
      <c r="AE59" s="40" t="s">
        <v>5265</v>
      </c>
      <c r="AF59" s="40" t="s">
        <v>5929</v>
      </c>
      <c r="AG59" s="40"/>
      <c r="AH59" s="40"/>
      <c r="AI59" s="40"/>
      <c r="AJ59" s="40"/>
      <c r="AK59" s="40"/>
      <c r="AL59" s="40"/>
      <c r="AM59" s="40"/>
      <c r="AN59" s="40"/>
      <c r="AO59" s="40"/>
      <c r="AP59" s="40"/>
      <c r="AQ59" s="40"/>
      <c r="AR59" s="40"/>
      <c r="AS59" s="40"/>
      <c r="AT59" s="40"/>
      <c r="AU59" s="40"/>
      <c r="AV59" s="40"/>
      <c r="AW59" s="40"/>
      <c r="AX59" s="40"/>
    </row>
    <row r="60" customFormat="false" ht="57" hidden="false" customHeight="true" outlineLevel="0" collapsed="false">
      <c r="A60" s="71" t="n">
        <v>59</v>
      </c>
      <c r="B60" s="72" t="s">
        <v>261</v>
      </c>
      <c r="C60" s="72" t="s">
        <v>5930</v>
      </c>
      <c r="D60" s="72" t="s">
        <v>18</v>
      </c>
      <c r="E60" s="72" t="s">
        <v>5931</v>
      </c>
      <c r="F60" s="73" t="n">
        <v>29193</v>
      </c>
      <c r="G60" s="72" t="s">
        <v>5932</v>
      </c>
      <c r="H60" s="72" t="s">
        <v>2385</v>
      </c>
      <c r="I60" s="72" t="s">
        <v>5933</v>
      </c>
      <c r="J60" s="72" t="s">
        <v>5934</v>
      </c>
      <c r="K60" s="75" t="n">
        <v>29551</v>
      </c>
      <c r="L60" s="72" t="s">
        <v>5935</v>
      </c>
      <c r="M60" s="72"/>
      <c r="N60" s="72"/>
      <c r="O60" s="74" t="s">
        <v>5936</v>
      </c>
      <c r="P60" s="74" t="s">
        <v>5437</v>
      </c>
      <c r="Q60" s="74" t="s">
        <v>5438</v>
      </c>
      <c r="R60" s="74" t="s">
        <v>5439</v>
      </c>
      <c r="S60" s="72" t="s">
        <v>5937</v>
      </c>
      <c r="T60" s="74" t="s">
        <v>15</v>
      </c>
      <c r="U60" s="74" t="s">
        <v>15</v>
      </c>
      <c r="V60" s="74" t="s">
        <v>15</v>
      </c>
      <c r="W60" s="74" t="s">
        <v>15</v>
      </c>
      <c r="X60" s="72" t="s">
        <v>15</v>
      </c>
      <c r="Y60" s="40" t="n">
        <v>2</v>
      </c>
      <c r="Z60" s="40" t="n">
        <v>2</v>
      </c>
      <c r="AA60" s="40" t="s">
        <v>655</v>
      </c>
      <c r="AB60" s="40" t="s">
        <v>5938</v>
      </c>
      <c r="AC60" s="40" t="s">
        <v>5939</v>
      </c>
      <c r="AD60" s="40" t="s">
        <v>657</v>
      </c>
      <c r="AE60" s="40" t="s">
        <v>5265</v>
      </c>
      <c r="AF60" s="40" t="s">
        <v>5940</v>
      </c>
      <c r="AG60" s="40"/>
      <c r="AH60" s="40"/>
      <c r="AI60" s="40"/>
      <c r="AJ60" s="40"/>
      <c r="AK60" s="40"/>
      <c r="AL60" s="40"/>
      <c r="AM60" s="40"/>
      <c r="AN60" s="40"/>
      <c r="AO60" s="40"/>
      <c r="AP60" s="40"/>
      <c r="AQ60" s="40"/>
      <c r="AR60" s="40"/>
      <c r="AS60" s="40"/>
      <c r="AT60" s="40"/>
      <c r="AU60" s="40"/>
      <c r="AV60" s="40"/>
      <c r="AW60" s="40"/>
      <c r="AX60" s="40"/>
    </row>
    <row r="61" customFormat="false" ht="57" hidden="false" customHeight="true" outlineLevel="0" collapsed="false">
      <c r="A61" s="71" t="n">
        <v>60</v>
      </c>
      <c r="B61" s="72" t="s">
        <v>264</v>
      </c>
      <c r="C61" s="72" t="s">
        <v>5941</v>
      </c>
      <c r="D61" s="72" t="s">
        <v>18</v>
      </c>
      <c r="E61" s="72" t="s">
        <v>5942</v>
      </c>
      <c r="F61" s="73" t="n">
        <v>29625</v>
      </c>
      <c r="G61" s="72" t="s">
        <v>5943</v>
      </c>
      <c r="H61" s="72" t="s">
        <v>2397</v>
      </c>
      <c r="I61" s="72" t="s">
        <v>5944</v>
      </c>
      <c r="J61" s="72" t="s">
        <v>5945</v>
      </c>
      <c r="K61" s="73" t="n">
        <v>29034</v>
      </c>
      <c r="L61" s="72" t="s">
        <v>5946</v>
      </c>
      <c r="M61" s="72"/>
      <c r="N61" s="72"/>
      <c r="O61" s="74" t="s">
        <v>5947</v>
      </c>
      <c r="P61" s="74" t="s">
        <v>5287</v>
      </c>
      <c r="Q61" s="74" t="s">
        <v>5288</v>
      </c>
      <c r="R61" s="74" t="s">
        <v>5289</v>
      </c>
      <c r="S61" s="72" t="s">
        <v>5948</v>
      </c>
      <c r="T61" s="74" t="s">
        <v>5949</v>
      </c>
      <c r="U61" s="74" t="s">
        <v>5950</v>
      </c>
      <c r="V61" s="74" t="s">
        <v>5951</v>
      </c>
      <c r="W61" s="74" t="s">
        <v>5507</v>
      </c>
      <c r="X61" s="72" t="s">
        <v>5952</v>
      </c>
      <c r="Y61" s="40" t="n">
        <v>2</v>
      </c>
      <c r="Z61" s="40" t="n">
        <v>2</v>
      </c>
      <c r="AA61" s="40" t="s">
        <v>671</v>
      </c>
      <c r="AB61" s="40" t="s">
        <v>5953</v>
      </c>
      <c r="AC61" s="40" t="s">
        <v>5954</v>
      </c>
      <c r="AD61" s="40" t="s">
        <v>657</v>
      </c>
      <c r="AE61" s="40" t="s">
        <v>5265</v>
      </c>
      <c r="AF61" s="40" t="s">
        <v>5541</v>
      </c>
      <c r="AG61" s="40"/>
      <c r="AH61" s="40"/>
      <c r="AI61" s="40"/>
      <c r="AJ61" s="40"/>
      <c r="AK61" s="40"/>
      <c r="AL61" s="40"/>
      <c r="AM61" s="40"/>
      <c r="AN61" s="40"/>
      <c r="AO61" s="40"/>
      <c r="AP61" s="40"/>
      <c r="AQ61" s="40"/>
      <c r="AR61" s="40"/>
      <c r="AS61" s="40"/>
      <c r="AT61" s="40"/>
      <c r="AU61" s="40"/>
      <c r="AV61" s="40"/>
      <c r="AW61" s="40"/>
      <c r="AX61" s="40"/>
    </row>
    <row r="62" customFormat="false" ht="42" hidden="false" customHeight="true" outlineLevel="0" collapsed="false">
      <c r="A62" s="71" t="n">
        <v>61</v>
      </c>
      <c r="B62" s="72" t="s">
        <v>272</v>
      </c>
      <c r="C62" s="72" t="s">
        <v>5955</v>
      </c>
      <c r="D62" s="72" t="s">
        <v>13</v>
      </c>
      <c r="E62" s="72" t="s">
        <v>5956</v>
      </c>
      <c r="F62" s="73" t="n">
        <v>35533</v>
      </c>
      <c r="G62" s="72" t="s">
        <v>5957</v>
      </c>
      <c r="H62" s="72"/>
      <c r="I62" s="72" t="s">
        <v>5958</v>
      </c>
      <c r="J62" s="72"/>
      <c r="K62" s="72"/>
      <c r="L62" s="72"/>
      <c r="M62" s="72"/>
      <c r="N62" s="72"/>
      <c r="O62" s="74" t="s">
        <v>5959</v>
      </c>
      <c r="P62" s="74" t="s">
        <v>5335</v>
      </c>
      <c r="Q62" s="74" t="s">
        <v>5960</v>
      </c>
      <c r="R62" s="74" t="s">
        <v>5961</v>
      </c>
      <c r="S62" s="72" t="s">
        <v>5962</v>
      </c>
      <c r="T62" s="74" t="s">
        <v>5963</v>
      </c>
      <c r="U62" s="74" t="s">
        <v>5437</v>
      </c>
      <c r="V62" s="74" t="s">
        <v>5964</v>
      </c>
      <c r="W62" s="74" t="s">
        <v>5965</v>
      </c>
      <c r="X62" s="72" t="s">
        <v>5966</v>
      </c>
      <c r="Y62" s="40" t="n">
        <v>2</v>
      </c>
      <c r="Z62" s="40" t="n">
        <v>5</v>
      </c>
      <c r="AA62" s="40" t="s">
        <v>655</v>
      </c>
      <c r="AB62" s="40" t="s">
        <v>273</v>
      </c>
      <c r="AC62" s="40" t="s">
        <v>5967</v>
      </c>
      <c r="AD62" s="40" t="s">
        <v>657</v>
      </c>
      <c r="AE62" s="40" t="s">
        <v>5265</v>
      </c>
      <c r="AF62" s="40" t="s">
        <v>5327</v>
      </c>
      <c r="AG62" s="40"/>
      <c r="AH62" s="40"/>
      <c r="AI62" s="40"/>
      <c r="AJ62" s="40"/>
      <c r="AK62" s="40"/>
      <c r="AL62" s="40"/>
      <c r="AM62" s="40"/>
      <c r="AN62" s="40"/>
      <c r="AO62" s="40"/>
      <c r="AP62" s="40"/>
      <c r="AQ62" s="40"/>
      <c r="AR62" s="40"/>
      <c r="AS62" s="40"/>
      <c r="AT62" s="40"/>
      <c r="AU62" s="40"/>
      <c r="AV62" s="40"/>
      <c r="AW62" s="40"/>
      <c r="AX62" s="40"/>
    </row>
    <row r="63" customFormat="false" ht="57" hidden="false" customHeight="true" outlineLevel="0" collapsed="false">
      <c r="A63" s="71" t="n">
        <v>62</v>
      </c>
      <c r="B63" s="72" t="s">
        <v>275</v>
      </c>
      <c r="C63" s="72" t="s">
        <v>275</v>
      </c>
      <c r="D63" s="72" t="s">
        <v>13</v>
      </c>
      <c r="E63" s="72" t="s">
        <v>5968</v>
      </c>
      <c r="F63" s="73" t="n">
        <v>39994</v>
      </c>
      <c r="G63" s="72" t="s">
        <v>5969</v>
      </c>
      <c r="H63" s="72" t="s">
        <v>2416</v>
      </c>
      <c r="I63" s="72" t="s">
        <v>5970</v>
      </c>
      <c r="J63" s="72"/>
      <c r="K63" s="72"/>
      <c r="L63" s="72"/>
      <c r="M63" s="72"/>
      <c r="N63" s="72"/>
      <c r="O63" s="74" t="s">
        <v>5971</v>
      </c>
      <c r="P63" s="74" t="s">
        <v>5617</v>
      </c>
      <c r="Q63" s="74" t="s">
        <v>5972</v>
      </c>
      <c r="R63" s="74" t="s">
        <v>5619</v>
      </c>
      <c r="S63" s="72" t="s">
        <v>5973</v>
      </c>
      <c r="T63" s="74" t="s">
        <v>5974</v>
      </c>
      <c r="U63" s="74" t="s">
        <v>5975</v>
      </c>
      <c r="V63" s="74" t="s">
        <v>5976</v>
      </c>
      <c r="W63" s="74" t="s">
        <v>5977</v>
      </c>
      <c r="X63" s="72" t="s">
        <v>5978</v>
      </c>
      <c r="Y63" s="40" t="n">
        <v>2</v>
      </c>
      <c r="Z63" s="40" t="n">
        <v>3</v>
      </c>
      <c r="AA63" s="40" t="s">
        <v>671</v>
      </c>
      <c r="AB63" s="40" t="s">
        <v>5979</v>
      </c>
      <c r="AC63" s="40" t="s">
        <v>5980</v>
      </c>
      <c r="AD63" s="40" t="s">
        <v>657</v>
      </c>
      <c r="AE63" s="40" t="s">
        <v>5265</v>
      </c>
      <c r="AF63" s="40" t="s">
        <v>5981</v>
      </c>
      <c r="AG63" s="40"/>
      <c r="AH63" s="40"/>
      <c r="AI63" s="40"/>
      <c r="AJ63" s="40"/>
      <c r="AK63" s="40"/>
      <c r="AL63" s="40"/>
      <c r="AM63" s="40"/>
      <c r="AN63" s="40"/>
      <c r="AO63" s="40"/>
      <c r="AP63" s="40"/>
      <c r="AQ63" s="40"/>
      <c r="AR63" s="40"/>
      <c r="AS63" s="40"/>
      <c r="AT63" s="40"/>
      <c r="AU63" s="40"/>
      <c r="AV63" s="40"/>
      <c r="AW63" s="40"/>
      <c r="AX63" s="40"/>
    </row>
    <row r="64" customFormat="false" ht="42" hidden="false" customHeight="true" outlineLevel="0" collapsed="false">
      <c r="A64" s="71" t="n">
        <v>63</v>
      </c>
      <c r="B64" s="72" t="s">
        <v>278</v>
      </c>
      <c r="C64" s="72" t="s">
        <v>278</v>
      </c>
      <c r="D64" s="72" t="s">
        <v>18</v>
      </c>
      <c r="E64" s="72" t="s">
        <v>5982</v>
      </c>
      <c r="F64" s="73" t="n">
        <v>27660</v>
      </c>
      <c r="G64" s="72" t="s">
        <v>5983</v>
      </c>
      <c r="H64" s="72" t="s">
        <v>2429</v>
      </c>
      <c r="I64" s="72" t="s">
        <v>5984</v>
      </c>
      <c r="J64" s="72" t="s">
        <v>5985</v>
      </c>
      <c r="K64" s="73" t="n">
        <v>28633</v>
      </c>
      <c r="L64" s="72" t="s">
        <v>5986</v>
      </c>
      <c r="M64" s="72"/>
      <c r="N64" s="72"/>
      <c r="O64" s="74" t="s">
        <v>5987</v>
      </c>
      <c r="P64" s="74" t="s">
        <v>5315</v>
      </c>
      <c r="Q64" s="74" t="s">
        <v>5261</v>
      </c>
      <c r="R64" s="74" t="s">
        <v>5262</v>
      </c>
      <c r="S64" s="72" t="s">
        <v>5988</v>
      </c>
      <c r="T64" s="74" t="s">
        <v>15</v>
      </c>
      <c r="U64" s="74" t="s">
        <v>15</v>
      </c>
      <c r="V64" s="74" t="s">
        <v>15</v>
      </c>
      <c r="W64" s="74" t="s">
        <v>15</v>
      </c>
      <c r="X64" s="72" t="s">
        <v>15</v>
      </c>
      <c r="Y64" s="40" t="n">
        <v>1</v>
      </c>
      <c r="Z64" s="40" t="n">
        <v>4</v>
      </c>
      <c r="AA64" s="40" t="s">
        <v>671</v>
      </c>
      <c r="AB64" s="40" t="s">
        <v>5989</v>
      </c>
      <c r="AC64" s="40" t="s">
        <v>5990</v>
      </c>
      <c r="AD64" s="40" t="s">
        <v>657</v>
      </c>
      <c r="AE64" s="40" t="s">
        <v>5265</v>
      </c>
      <c r="AF64" s="40" t="s">
        <v>5394</v>
      </c>
      <c r="AG64" s="40"/>
      <c r="AH64" s="40"/>
      <c r="AI64" s="40"/>
      <c r="AJ64" s="40"/>
      <c r="AK64" s="40"/>
      <c r="AL64" s="40"/>
      <c r="AM64" s="40"/>
      <c r="AN64" s="40"/>
      <c r="AO64" s="40"/>
      <c r="AP64" s="40"/>
      <c r="AQ64" s="40"/>
      <c r="AR64" s="40"/>
      <c r="AS64" s="40"/>
      <c r="AT64" s="40"/>
      <c r="AU64" s="40"/>
      <c r="AV64" s="40"/>
      <c r="AW64" s="40"/>
      <c r="AX64" s="40"/>
    </row>
    <row r="65" customFormat="false" ht="42" hidden="false" customHeight="true" outlineLevel="0" collapsed="false">
      <c r="A65" s="71" t="n">
        <v>64</v>
      </c>
      <c r="B65" s="72" t="s">
        <v>282</v>
      </c>
      <c r="C65" s="72" t="s">
        <v>5991</v>
      </c>
      <c r="D65" s="72" t="s">
        <v>18</v>
      </c>
      <c r="E65" s="72" t="s">
        <v>5992</v>
      </c>
      <c r="F65" s="73" t="n">
        <v>23928</v>
      </c>
      <c r="G65" s="72" t="s">
        <v>5993</v>
      </c>
      <c r="H65" s="72" t="s">
        <v>2441</v>
      </c>
      <c r="I65" s="72" t="s">
        <v>5994</v>
      </c>
      <c r="J65" s="72" t="s">
        <v>5995</v>
      </c>
      <c r="K65" s="73" t="n">
        <v>23982</v>
      </c>
      <c r="L65" s="72" t="s">
        <v>5996</v>
      </c>
      <c r="M65" s="72"/>
      <c r="N65" s="72"/>
      <c r="O65" s="74" t="s">
        <v>5997</v>
      </c>
      <c r="P65" s="74" t="s">
        <v>5998</v>
      </c>
      <c r="Q65" s="74" t="s">
        <v>5999</v>
      </c>
      <c r="R65" s="74" t="s">
        <v>5262</v>
      </c>
      <c r="S65" s="72" t="s">
        <v>6000</v>
      </c>
      <c r="T65" s="74" t="s">
        <v>15</v>
      </c>
      <c r="U65" s="74" t="s">
        <v>15</v>
      </c>
      <c r="V65" s="74" t="s">
        <v>15</v>
      </c>
      <c r="W65" s="74" t="s">
        <v>15</v>
      </c>
      <c r="X65" s="72" t="s">
        <v>15</v>
      </c>
      <c r="Y65" s="40" t="n">
        <v>1</v>
      </c>
      <c r="Z65" s="40" t="n">
        <v>3</v>
      </c>
      <c r="AA65" s="40" t="s">
        <v>671</v>
      </c>
      <c r="AB65" s="40" t="s">
        <v>6001</v>
      </c>
      <c r="AC65" s="40" t="s">
        <v>6002</v>
      </c>
      <c r="AD65" s="40" t="s">
        <v>657</v>
      </c>
      <c r="AE65" s="40" t="s">
        <v>5265</v>
      </c>
      <c r="AF65" s="40" t="s">
        <v>5266</v>
      </c>
      <c r="AG65" s="40"/>
      <c r="AH65" s="40"/>
      <c r="AI65" s="40"/>
      <c r="AJ65" s="40"/>
      <c r="AK65" s="40"/>
      <c r="AL65" s="40"/>
      <c r="AM65" s="40"/>
      <c r="AN65" s="40"/>
      <c r="AO65" s="40"/>
      <c r="AP65" s="40"/>
      <c r="AQ65" s="40"/>
      <c r="AR65" s="40"/>
      <c r="AS65" s="40"/>
      <c r="AT65" s="40"/>
      <c r="AU65" s="40"/>
      <c r="AV65" s="40"/>
      <c r="AW65" s="40"/>
      <c r="AX65" s="40"/>
    </row>
    <row r="66" customFormat="false" ht="42" hidden="false" customHeight="true" outlineLevel="0" collapsed="false">
      <c r="A66" s="71" t="n">
        <v>65</v>
      </c>
      <c r="B66" s="72" t="s">
        <v>286</v>
      </c>
      <c r="C66" s="72" t="s">
        <v>286</v>
      </c>
      <c r="D66" s="72" t="s">
        <v>18</v>
      </c>
      <c r="E66" s="72" t="s">
        <v>6003</v>
      </c>
      <c r="F66" s="75" t="n">
        <v>25534</v>
      </c>
      <c r="G66" s="72" t="s">
        <v>6004</v>
      </c>
      <c r="H66" s="72" t="s">
        <v>2453</v>
      </c>
      <c r="I66" s="72" t="s">
        <v>6005</v>
      </c>
      <c r="J66" s="72" t="s">
        <v>6006</v>
      </c>
      <c r="K66" s="73" t="n">
        <v>24217</v>
      </c>
      <c r="L66" s="72" t="s">
        <v>6007</v>
      </c>
      <c r="M66" s="72"/>
      <c r="N66" s="72"/>
      <c r="O66" s="74" t="s">
        <v>6008</v>
      </c>
      <c r="P66" s="74" t="s">
        <v>5998</v>
      </c>
      <c r="Q66" s="74" t="s">
        <v>5818</v>
      </c>
      <c r="R66" s="74" t="s">
        <v>5262</v>
      </c>
      <c r="S66" s="72" t="s">
        <v>6009</v>
      </c>
      <c r="T66" s="74" t="s">
        <v>15</v>
      </c>
      <c r="U66" s="74" t="s">
        <v>15</v>
      </c>
      <c r="V66" s="74" t="s">
        <v>15</v>
      </c>
      <c r="W66" s="74" t="s">
        <v>15</v>
      </c>
      <c r="X66" s="72" t="s">
        <v>15</v>
      </c>
      <c r="Y66" s="40" t="n">
        <v>1</v>
      </c>
      <c r="Z66" s="40" t="n">
        <v>5</v>
      </c>
      <c r="AA66" s="40" t="s">
        <v>671</v>
      </c>
      <c r="AB66" s="40" t="s">
        <v>6010</v>
      </c>
      <c r="AC66" s="40" t="s">
        <v>6011</v>
      </c>
      <c r="AD66" s="40" t="s">
        <v>657</v>
      </c>
      <c r="AE66" s="40" t="s">
        <v>5265</v>
      </c>
      <c r="AF66" s="40" t="s">
        <v>5319</v>
      </c>
      <c r="AG66" s="40"/>
      <c r="AH66" s="40"/>
      <c r="AI66" s="40"/>
      <c r="AJ66" s="40"/>
      <c r="AK66" s="40"/>
      <c r="AL66" s="40"/>
      <c r="AM66" s="40"/>
      <c r="AN66" s="40"/>
      <c r="AO66" s="40"/>
      <c r="AP66" s="40"/>
      <c r="AQ66" s="40"/>
      <c r="AR66" s="40"/>
      <c r="AS66" s="40"/>
      <c r="AT66" s="40"/>
      <c r="AU66" s="40"/>
      <c r="AV66" s="40"/>
      <c r="AW66" s="40"/>
      <c r="AX66" s="40"/>
    </row>
    <row r="67" customFormat="false" ht="42" hidden="false" customHeight="true" outlineLevel="0" collapsed="false">
      <c r="A67" s="71" t="n">
        <v>66</v>
      </c>
      <c r="B67" s="72" t="s">
        <v>290</v>
      </c>
      <c r="C67" s="72" t="s">
        <v>290</v>
      </c>
      <c r="D67" s="72" t="s">
        <v>18</v>
      </c>
      <c r="E67" s="72" t="s">
        <v>6012</v>
      </c>
      <c r="F67" s="73" t="n">
        <v>27821</v>
      </c>
      <c r="G67" s="72" t="s">
        <v>6013</v>
      </c>
      <c r="H67" s="72" t="s">
        <v>2465</v>
      </c>
      <c r="I67" s="72" t="s">
        <v>6014</v>
      </c>
      <c r="J67" s="72" t="s">
        <v>6015</v>
      </c>
      <c r="K67" s="73" t="n">
        <v>28322</v>
      </c>
      <c r="L67" s="72" t="s">
        <v>6016</v>
      </c>
      <c r="M67" s="72"/>
      <c r="N67" s="72"/>
      <c r="O67" s="74" t="s">
        <v>6017</v>
      </c>
      <c r="P67" s="74" t="s">
        <v>5380</v>
      </c>
      <c r="Q67" s="74" t="s">
        <v>5451</v>
      </c>
      <c r="R67" s="74" t="s">
        <v>5382</v>
      </c>
      <c r="S67" s="72" t="s">
        <v>6018</v>
      </c>
      <c r="T67" s="74" t="s">
        <v>15</v>
      </c>
      <c r="U67" s="74" t="s">
        <v>15</v>
      </c>
      <c r="V67" s="74" t="s">
        <v>15</v>
      </c>
      <c r="W67" s="74" t="s">
        <v>15</v>
      </c>
      <c r="X67" s="72" t="s">
        <v>15</v>
      </c>
      <c r="Y67" s="40" t="n">
        <v>1</v>
      </c>
      <c r="Z67" s="40" t="n">
        <v>3</v>
      </c>
      <c r="AA67" s="40" t="s">
        <v>655</v>
      </c>
      <c r="AB67" s="40" t="s">
        <v>6019</v>
      </c>
      <c r="AC67" s="40" t="s">
        <v>6020</v>
      </c>
      <c r="AD67" s="40" t="s">
        <v>657</v>
      </c>
      <c r="AE67" s="40" t="s">
        <v>5265</v>
      </c>
      <c r="AF67" s="40" t="s">
        <v>5594</v>
      </c>
      <c r="AG67" s="40"/>
      <c r="AH67" s="40"/>
      <c r="AI67" s="40"/>
      <c r="AJ67" s="40"/>
      <c r="AK67" s="40"/>
      <c r="AL67" s="40"/>
      <c r="AM67" s="40"/>
      <c r="AN67" s="40"/>
      <c r="AO67" s="40"/>
      <c r="AP67" s="40"/>
      <c r="AQ67" s="40"/>
      <c r="AR67" s="40"/>
      <c r="AS67" s="40"/>
      <c r="AT67" s="40"/>
      <c r="AU67" s="40"/>
      <c r="AV67" s="40"/>
      <c r="AW67" s="40"/>
      <c r="AX67" s="40"/>
    </row>
    <row r="68" customFormat="false" ht="42" hidden="false" customHeight="true" outlineLevel="0" collapsed="false">
      <c r="A68" s="71" t="n">
        <v>67</v>
      </c>
      <c r="B68" s="72" t="s">
        <v>294</v>
      </c>
      <c r="C68" s="72" t="s">
        <v>294</v>
      </c>
      <c r="D68" s="72" t="s">
        <v>13</v>
      </c>
      <c r="E68" s="72" t="s">
        <v>6021</v>
      </c>
      <c r="F68" s="73" t="n">
        <v>33835</v>
      </c>
      <c r="G68" s="72" t="s">
        <v>6022</v>
      </c>
      <c r="H68" s="72" t="s">
        <v>2477</v>
      </c>
      <c r="I68" s="72" t="s">
        <v>6023</v>
      </c>
      <c r="J68" s="72"/>
      <c r="K68" s="72"/>
      <c r="L68" s="72"/>
      <c r="M68" s="72"/>
      <c r="N68" s="72"/>
      <c r="O68" s="74" t="s">
        <v>6024</v>
      </c>
      <c r="P68" s="74" t="s">
        <v>5380</v>
      </c>
      <c r="Q68" s="74" t="s">
        <v>5451</v>
      </c>
      <c r="R68" s="74" t="s">
        <v>5382</v>
      </c>
      <c r="S68" s="72" t="s">
        <v>6025</v>
      </c>
      <c r="T68" s="74" t="s">
        <v>15</v>
      </c>
      <c r="U68" s="74" t="s">
        <v>15</v>
      </c>
      <c r="V68" s="74" t="s">
        <v>15</v>
      </c>
      <c r="W68" s="74" t="s">
        <v>15</v>
      </c>
      <c r="X68" s="72" t="s">
        <v>15</v>
      </c>
      <c r="Y68" s="40" t="n">
        <v>1</v>
      </c>
      <c r="Z68" s="40" t="n">
        <v>3</v>
      </c>
      <c r="AA68" s="40" t="s">
        <v>655</v>
      </c>
      <c r="AB68" s="40" t="s">
        <v>6026</v>
      </c>
      <c r="AC68" s="40" t="s">
        <v>6027</v>
      </c>
      <c r="AD68" s="40" t="s">
        <v>657</v>
      </c>
      <c r="AE68" s="40" t="s">
        <v>5265</v>
      </c>
      <c r="AF68" s="40" t="s">
        <v>5412</v>
      </c>
      <c r="AG68" s="40"/>
      <c r="AH68" s="40"/>
      <c r="AI68" s="40"/>
      <c r="AJ68" s="40"/>
      <c r="AK68" s="40"/>
      <c r="AL68" s="40"/>
      <c r="AM68" s="40"/>
      <c r="AN68" s="40"/>
      <c r="AO68" s="40"/>
      <c r="AP68" s="40"/>
      <c r="AQ68" s="40"/>
      <c r="AR68" s="40"/>
      <c r="AS68" s="40"/>
      <c r="AT68" s="40"/>
      <c r="AU68" s="40"/>
      <c r="AV68" s="40"/>
      <c r="AW68" s="40"/>
      <c r="AX68" s="40"/>
    </row>
    <row r="69" customFormat="false" ht="42" hidden="false" customHeight="true" outlineLevel="0" collapsed="false">
      <c r="A69" s="71" t="n">
        <v>68</v>
      </c>
      <c r="B69" s="72" t="s">
        <v>298</v>
      </c>
      <c r="C69" s="72" t="s">
        <v>298</v>
      </c>
      <c r="D69" s="72" t="s">
        <v>18</v>
      </c>
      <c r="E69" s="72" t="s">
        <v>6028</v>
      </c>
      <c r="F69" s="73" t="n">
        <v>25696</v>
      </c>
      <c r="G69" s="72" t="s">
        <v>6029</v>
      </c>
      <c r="H69" s="72" t="s">
        <v>2488</v>
      </c>
      <c r="I69" s="72" t="s">
        <v>6030</v>
      </c>
      <c r="J69" s="72" t="s">
        <v>6031</v>
      </c>
      <c r="K69" s="73" t="n">
        <v>26376</v>
      </c>
      <c r="L69" s="72" t="s">
        <v>6032</v>
      </c>
      <c r="M69" s="72"/>
      <c r="N69" s="72"/>
      <c r="O69" s="74" t="s">
        <v>6033</v>
      </c>
      <c r="P69" s="74" t="s">
        <v>5287</v>
      </c>
      <c r="Q69" s="74" t="s">
        <v>6034</v>
      </c>
      <c r="R69" s="74" t="s">
        <v>5289</v>
      </c>
      <c r="S69" s="72" t="s">
        <v>6035</v>
      </c>
      <c r="T69" s="74" t="s">
        <v>15</v>
      </c>
      <c r="U69" s="74" t="s">
        <v>15</v>
      </c>
      <c r="V69" s="74" t="s">
        <v>15</v>
      </c>
      <c r="W69" s="74" t="s">
        <v>15</v>
      </c>
      <c r="X69" s="72" t="s">
        <v>15</v>
      </c>
      <c r="Y69" s="40" t="n">
        <v>1</v>
      </c>
      <c r="Z69" s="40" t="n">
        <v>5</v>
      </c>
      <c r="AA69" s="40" t="s">
        <v>671</v>
      </c>
      <c r="AB69" s="40" t="s">
        <v>6036</v>
      </c>
      <c r="AC69" s="40" t="s">
        <v>6037</v>
      </c>
      <c r="AD69" s="40" t="s">
        <v>657</v>
      </c>
      <c r="AE69" s="40" t="s">
        <v>5265</v>
      </c>
      <c r="AF69" s="40" t="s">
        <v>5458</v>
      </c>
      <c r="AG69" s="40"/>
      <c r="AH69" s="40"/>
      <c r="AI69" s="40"/>
      <c r="AJ69" s="40"/>
      <c r="AK69" s="40"/>
      <c r="AL69" s="40"/>
      <c r="AM69" s="40"/>
      <c r="AN69" s="40"/>
      <c r="AO69" s="40"/>
      <c r="AP69" s="40"/>
      <c r="AQ69" s="40"/>
      <c r="AR69" s="40"/>
      <c r="AS69" s="40"/>
      <c r="AT69" s="40"/>
      <c r="AU69" s="40"/>
      <c r="AV69" s="40"/>
      <c r="AW69" s="40"/>
      <c r="AX69" s="40"/>
    </row>
    <row r="70" customFormat="false" ht="57" hidden="false" customHeight="true" outlineLevel="0" collapsed="false">
      <c r="A70" s="71" t="n">
        <v>69</v>
      </c>
      <c r="B70" s="72" t="s">
        <v>304</v>
      </c>
      <c r="C70" s="72" t="s">
        <v>304</v>
      </c>
      <c r="D70" s="72" t="s">
        <v>18</v>
      </c>
      <c r="E70" s="72" t="s">
        <v>6038</v>
      </c>
      <c r="F70" s="73" t="n">
        <v>24494</v>
      </c>
      <c r="G70" s="72" t="s">
        <v>6039</v>
      </c>
      <c r="H70" s="72" t="s">
        <v>2500</v>
      </c>
      <c r="I70" s="72" t="s">
        <v>6040</v>
      </c>
      <c r="J70" s="72" t="s">
        <v>6041</v>
      </c>
      <c r="K70" s="73" t="n">
        <v>24318</v>
      </c>
      <c r="L70" s="72" t="s">
        <v>6042</v>
      </c>
      <c r="M70" s="72"/>
      <c r="N70" s="72"/>
      <c r="O70" s="74" t="s">
        <v>6043</v>
      </c>
      <c r="P70" s="74" t="s">
        <v>5402</v>
      </c>
      <c r="Q70" s="74" t="s">
        <v>5403</v>
      </c>
      <c r="R70" s="74" t="s">
        <v>5404</v>
      </c>
      <c r="S70" s="72" t="s">
        <v>6044</v>
      </c>
      <c r="T70" s="74" t="s">
        <v>15</v>
      </c>
      <c r="U70" s="74" t="s">
        <v>15</v>
      </c>
      <c r="V70" s="74" t="s">
        <v>15</v>
      </c>
      <c r="W70" s="74" t="s">
        <v>15</v>
      </c>
      <c r="X70" s="72" t="s">
        <v>15</v>
      </c>
      <c r="Y70" s="40" t="n">
        <v>1</v>
      </c>
      <c r="Z70" s="40" t="n">
        <v>4</v>
      </c>
      <c r="AA70" s="40" t="s">
        <v>671</v>
      </c>
      <c r="AB70" s="40" t="s">
        <v>6045</v>
      </c>
      <c r="AC70" s="40" t="s">
        <v>6046</v>
      </c>
      <c r="AD70" s="40" t="s">
        <v>657</v>
      </c>
      <c r="AE70" s="40" t="s">
        <v>5265</v>
      </c>
      <c r="AF70" s="40" t="s">
        <v>5327</v>
      </c>
      <c r="AG70" s="40"/>
      <c r="AH70" s="40"/>
      <c r="AI70" s="40"/>
      <c r="AJ70" s="40"/>
      <c r="AK70" s="40"/>
      <c r="AL70" s="40"/>
      <c r="AM70" s="40"/>
      <c r="AN70" s="40"/>
      <c r="AO70" s="40"/>
      <c r="AP70" s="40"/>
      <c r="AQ70" s="40"/>
      <c r="AR70" s="40"/>
      <c r="AS70" s="40"/>
      <c r="AT70" s="40"/>
      <c r="AU70" s="40"/>
      <c r="AV70" s="40"/>
      <c r="AW70" s="40"/>
      <c r="AX70" s="40"/>
    </row>
    <row r="71" customFormat="false" ht="42" hidden="false" customHeight="true" outlineLevel="0" collapsed="false">
      <c r="A71" s="71" t="n">
        <v>70</v>
      </c>
      <c r="B71" s="72" t="s">
        <v>308</v>
      </c>
      <c r="C71" s="72" t="s">
        <v>6047</v>
      </c>
      <c r="D71" s="72" t="s">
        <v>18</v>
      </c>
      <c r="E71" s="72" t="s">
        <v>6048</v>
      </c>
      <c r="F71" s="73" t="n">
        <v>28656</v>
      </c>
      <c r="G71" s="72" t="s">
        <v>6049</v>
      </c>
      <c r="H71" s="72" t="s">
        <v>2512</v>
      </c>
      <c r="I71" s="72" t="s">
        <v>6050</v>
      </c>
      <c r="J71" s="72" t="s">
        <v>6051</v>
      </c>
      <c r="K71" s="75" t="n">
        <v>29912</v>
      </c>
      <c r="L71" s="72" t="s">
        <v>6052</v>
      </c>
      <c r="M71" s="72"/>
      <c r="N71" s="72"/>
      <c r="O71" s="74" t="s">
        <v>6053</v>
      </c>
      <c r="P71" s="74" t="s">
        <v>5402</v>
      </c>
      <c r="Q71" s="74" t="s">
        <v>6054</v>
      </c>
      <c r="R71" s="74" t="s">
        <v>5404</v>
      </c>
      <c r="S71" s="72" t="s">
        <v>6055</v>
      </c>
      <c r="T71" s="74" t="s">
        <v>15</v>
      </c>
      <c r="U71" s="74" t="s">
        <v>15</v>
      </c>
      <c r="V71" s="74" t="s">
        <v>15</v>
      </c>
      <c r="W71" s="74" t="s">
        <v>15</v>
      </c>
      <c r="X71" s="72" t="s">
        <v>15</v>
      </c>
      <c r="Y71" s="40" t="n">
        <v>1</v>
      </c>
      <c r="Z71" s="40" t="n">
        <v>5</v>
      </c>
      <c r="AA71" s="40" t="s">
        <v>671</v>
      </c>
      <c r="AB71" s="40" t="s">
        <v>6056</v>
      </c>
      <c r="AC71" s="40" t="s">
        <v>6057</v>
      </c>
      <c r="AD71" s="40" t="s">
        <v>657</v>
      </c>
      <c r="AE71" s="40" t="s">
        <v>5265</v>
      </c>
      <c r="AF71" s="40" t="s">
        <v>5523</v>
      </c>
      <c r="AG71" s="40"/>
      <c r="AH71" s="40"/>
      <c r="AI71" s="40"/>
      <c r="AJ71" s="40"/>
      <c r="AK71" s="40"/>
      <c r="AL71" s="40"/>
      <c r="AM71" s="40"/>
      <c r="AN71" s="40"/>
      <c r="AO71" s="40"/>
      <c r="AP71" s="40"/>
      <c r="AQ71" s="40"/>
      <c r="AR71" s="40"/>
      <c r="AS71" s="40"/>
      <c r="AT71" s="40"/>
      <c r="AU71" s="40"/>
      <c r="AV71" s="40"/>
      <c r="AW71" s="40"/>
      <c r="AX71" s="40"/>
    </row>
    <row r="72" customFormat="false" ht="42" hidden="false" customHeight="true" outlineLevel="0" collapsed="false">
      <c r="A72" s="71" t="n">
        <v>71</v>
      </c>
      <c r="B72" s="72" t="s">
        <v>313</v>
      </c>
      <c r="C72" s="72" t="s">
        <v>313</v>
      </c>
      <c r="D72" s="72" t="s">
        <v>13</v>
      </c>
      <c r="E72" s="72" t="s">
        <v>6058</v>
      </c>
      <c r="F72" s="73" t="n">
        <v>31135</v>
      </c>
      <c r="G72" s="72" t="s">
        <v>6059</v>
      </c>
      <c r="H72" s="72" t="s">
        <v>2525</v>
      </c>
      <c r="I72" s="72" t="s">
        <v>6060</v>
      </c>
      <c r="J72" s="72"/>
      <c r="K72" s="72"/>
      <c r="L72" s="72"/>
      <c r="M72" s="72"/>
      <c r="N72" s="72"/>
      <c r="O72" s="74" t="s">
        <v>6061</v>
      </c>
      <c r="P72" s="74" t="s">
        <v>5402</v>
      </c>
      <c r="Q72" s="74" t="s">
        <v>5403</v>
      </c>
      <c r="R72" s="74" t="s">
        <v>5404</v>
      </c>
      <c r="S72" s="72" t="s">
        <v>6062</v>
      </c>
      <c r="T72" s="74" t="s">
        <v>15</v>
      </c>
      <c r="U72" s="74" t="s">
        <v>15</v>
      </c>
      <c r="V72" s="74" t="s">
        <v>15</v>
      </c>
      <c r="W72" s="74" t="s">
        <v>15</v>
      </c>
      <c r="X72" s="72" t="s">
        <v>15</v>
      </c>
      <c r="Y72" s="40" t="n">
        <v>1</v>
      </c>
      <c r="Z72" s="40" t="n">
        <v>5</v>
      </c>
      <c r="AA72" s="40" t="s">
        <v>671</v>
      </c>
      <c r="AB72" s="40" t="s">
        <v>6063</v>
      </c>
      <c r="AC72" s="40" t="s">
        <v>6064</v>
      </c>
      <c r="AD72" s="40" t="s">
        <v>657</v>
      </c>
      <c r="AE72" s="40" t="s">
        <v>5265</v>
      </c>
      <c r="AF72" s="40" t="s">
        <v>5764</v>
      </c>
      <c r="AG72" s="40"/>
      <c r="AH72" s="40"/>
      <c r="AI72" s="40"/>
      <c r="AJ72" s="40"/>
      <c r="AK72" s="40"/>
      <c r="AL72" s="40"/>
      <c r="AM72" s="40"/>
      <c r="AN72" s="40"/>
      <c r="AO72" s="40"/>
      <c r="AP72" s="40"/>
      <c r="AQ72" s="40"/>
      <c r="AR72" s="40"/>
      <c r="AS72" s="40"/>
      <c r="AT72" s="40"/>
      <c r="AU72" s="40"/>
      <c r="AV72" s="40"/>
      <c r="AW72" s="40"/>
      <c r="AX72" s="40"/>
    </row>
    <row r="73" customFormat="false" ht="57" hidden="false" customHeight="true" outlineLevel="0" collapsed="false">
      <c r="A73" s="71" t="n">
        <v>72</v>
      </c>
      <c r="B73" s="72" t="s">
        <v>317</v>
      </c>
      <c r="C73" s="72" t="s">
        <v>6065</v>
      </c>
      <c r="D73" s="72" t="s">
        <v>18</v>
      </c>
      <c r="E73" s="72" t="s">
        <v>6066</v>
      </c>
      <c r="F73" s="75" t="n">
        <v>29505</v>
      </c>
      <c r="G73" s="72" t="s">
        <v>6067</v>
      </c>
      <c r="H73" s="72" t="s">
        <v>2535</v>
      </c>
      <c r="I73" s="72" t="s">
        <v>6068</v>
      </c>
      <c r="J73" s="72" t="s">
        <v>6069</v>
      </c>
      <c r="K73" s="73" t="n">
        <v>28251</v>
      </c>
      <c r="L73" s="72" t="s">
        <v>6070</v>
      </c>
      <c r="M73" s="72"/>
      <c r="N73" s="72"/>
      <c r="O73" s="74" t="s">
        <v>6071</v>
      </c>
      <c r="P73" s="74" t="s">
        <v>5532</v>
      </c>
      <c r="Q73" s="74" t="s">
        <v>5533</v>
      </c>
      <c r="R73" s="74" t="s">
        <v>5507</v>
      </c>
      <c r="S73" s="72" t="s">
        <v>6072</v>
      </c>
      <c r="T73" s="74" t="s">
        <v>15</v>
      </c>
      <c r="U73" s="74" t="s">
        <v>15</v>
      </c>
      <c r="V73" s="74" t="s">
        <v>15</v>
      </c>
      <c r="W73" s="74" t="s">
        <v>15</v>
      </c>
      <c r="X73" s="72" t="s">
        <v>15</v>
      </c>
      <c r="Y73" s="40" t="n">
        <v>1</v>
      </c>
      <c r="Z73" s="40" t="n">
        <v>6</v>
      </c>
      <c r="AA73" s="40" t="s">
        <v>671</v>
      </c>
      <c r="AB73" s="40" t="s">
        <v>6073</v>
      </c>
      <c r="AC73" s="40" t="s">
        <v>6074</v>
      </c>
      <c r="AD73" s="40" t="s">
        <v>657</v>
      </c>
      <c r="AE73" s="40" t="s">
        <v>5265</v>
      </c>
      <c r="AF73" s="40" t="s">
        <v>5541</v>
      </c>
      <c r="AG73" s="40"/>
      <c r="AH73" s="40"/>
      <c r="AI73" s="40"/>
      <c r="AJ73" s="40"/>
      <c r="AK73" s="40"/>
      <c r="AL73" s="40"/>
      <c r="AM73" s="40"/>
      <c r="AN73" s="40"/>
      <c r="AO73" s="40"/>
      <c r="AP73" s="40"/>
      <c r="AQ73" s="40"/>
      <c r="AR73" s="40"/>
      <c r="AS73" s="40"/>
      <c r="AT73" s="40"/>
      <c r="AU73" s="40"/>
      <c r="AV73" s="40"/>
      <c r="AW73" s="40"/>
      <c r="AX73" s="40"/>
    </row>
    <row r="74" customFormat="false" ht="57" hidden="false" customHeight="true" outlineLevel="0" collapsed="false">
      <c r="A74" s="71" t="n">
        <v>73</v>
      </c>
      <c r="B74" s="72" t="s">
        <v>321</v>
      </c>
      <c r="C74" s="72" t="s">
        <v>6075</v>
      </c>
      <c r="D74" s="72" t="s">
        <v>18</v>
      </c>
      <c r="E74" s="72" t="s">
        <v>6076</v>
      </c>
      <c r="F74" s="73" t="n">
        <v>30531</v>
      </c>
      <c r="G74" s="72" t="s">
        <v>6077</v>
      </c>
      <c r="H74" s="72" t="s">
        <v>2547</v>
      </c>
      <c r="I74" s="72" t="s">
        <v>6078</v>
      </c>
      <c r="J74" s="72" t="s">
        <v>6079</v>
      </c>
      <c r="K74" s="75" t="n">
        <v>30998</v>
      </c>
      <c r="L74" s="72" t="s">
        <v>6080</v>
      </c>
      <c r="M74" s="72"/>
      <c r="N74" s="72"/>
      <c r="O74" s="74" t="s">
        <v>6081</v>
      </c>
      <c r="P74" s="74" t="s">
        <v>5287</v>
      </c>
      <c r="Q74" s="74" t="s">
        <v>6082</v>
      </c>
      <c r="R74" s="74" t="s">
        <v>5289</v>
      </c>
      <c r="S74" s="72" t="s">
        <v>6083</v>
      </c>
      <c r="T74" s="74" t="s">
        <v>15</v>
      </c>
      <c r="U74" s="74" t="s">
        <v>15</v>
      </c>
      <c r="V74" s="74" t="s">
        <v>15</v>
      </c>
      <c r="W74" s="74" t="s">
        <v>15</v>
      </c>
      <c r="X74" s="72" t="s">
        <v>15</v>
      </c>
      <c r="Y74" s="40" t="n">
        <v>1</v>
      </c>
      <c r="Z74" s="40" t="n">
        <v>3</v>
      </c>
      <c r="AA74" s="40" t="s">
        <v>671</v>
      </c>
      <c r="AB74" s="40" t="s">
        <v>6084</v>
      </c>
      <c r="AC74" s="40" t="s">
        <v>6085</v>
      </c>
      <c r="AD74" s="40" t="s">
        <v>657</v>
      </c>
      <c r="AE74" s="40" t="s">
        <v>5265</v>
      </c>
      <c r="AF74" s="40" t="s">
        <v>5566</v>
      </c>
      <c r="AG74" s="40"/>
      <c r="AH74" s="40"/>
      <c r="AI74" s="40"/>
      <c r="AJ74" s="40"/>
      <c r="AK74" s="40"/>
      <c r="AL74" s="40"/>
      <c r="AM74" s="40"/>
      <c r="AN74" s="40"/>
      <c r="AO74" s="40"/>
      <c r="AP74" s="40"/>
      <c r="AQ74" s="40"/>
      <c r="AR74" s="40"/>
      <c r="AS74" s="40"/>
      <c r="AT74" s="40"/>
      <c r="AU74" s="40"/>
      <c r="AV74" s="40"/>
      <c r="AW74" s="40"/>
      <c r="AX74" s="40"/>
    </row>
    <row r="75" customFormat="false" ht="42" hidden="false" customHeight="true" outlineLevel="0" collapsed="false">
      <c r="A75" s="71" t="n">
        <v>74</v>
      </c>
      <c r="B75" s="72" t="s">
        <v>325</v>
      </c>
      <c r="C75" s="72" t="s">
        <v>325</v>
      </c>
      <c r="D75" s="72" t="s">
        <v>13</v>
      </c>
      <c r="E75" s="72" t="s">
        <v>6086</v>
      </c>
      <c r="F75" s="75" t="n">
        <v>35416</v>
      </c>
      <c r="G75" s="72" t="s">
        <v>6087</v>
      </c>
      <c r="H75" s="72"/>
      <c r="I75" s="72" t="s">
        <v>6088</v>
      </c>
      <c r="J75" s="72"/>
      <c r="K75" s="72"/>
      <c r="L75" s="72"/>
      <c r="M75" s="72"/>
      <c r="N75" s="72"/>
      <c r="O75" s="74" t="s">
        <v>6089</v>
      </c>
      <c r="P75" s="74" t="s">
        <v>5560</v>
      </c>
      <c r="Q75" s="74" t="s">
        <v>5561</v>
      </c>
      <c r="R75" s="74" t="s">
        <v>5562</v>
      </c>
      <c r="S75" s="72" t="s">
        <v>6090</v>
      </c>
      <c r="T75" s="74" t="s">
        <v>15</v>
      </c>
      <c r="U75" s="74" t="s">
        <v>15</v>
      </c>
      <c r="V75" s="74" t="s">
        <v>15</v>
      </c>
      <c r="W75" s="74" t="s">
        <v>15</v>
      </c>
      <c r="X75" s="72" t="s">
        <v>15</v>
      </c>
      <c r="Y75" s="40" t="n">
        <v>1</v>
      </c>
      <c r="Z75" s="40" t="n">
        <v>3</v>
      </c>
      <c r="AA75" s="40" t="s">
        <v>655</v>
      </c>
      <c r="AB75" s="40" t="s">
        <v>6091</v>
      </c>
      <c r="AC75" s="40" t="s">
        <v>6092</v>
      </c>
      <c r="AD75" s="40" t="s">
        <v>657</v>
      </c>
      <c r="AE75" s="40" t="s">
        <v>5265</v>
      </c>
      <c r="AF75" s="40" t="s">
        <v>6093</v>
      </c>
      <c r="AG75" s="40"/>
      <c r="AH75" s="40"/>
      <c r="AI75" s="40"/>
      <c r="AJ75" s="40"/>
      <c r="AK75" s="40"/>
      <c r="AL75" s="40"/>
      <c r="AM75" s="40"/>
      <c r="AN75" s="40"/>
      <c r="AO75" s="40"/>
      <c r="AP75" s="40"/>
      <c r="AQ75" s="40"/>
      <c r="AR75" s="40"/>
      <c r="AS75" s="40"/>
      <c r="AT75" s="40"/>
      <c r="AU75" s="40"/>
      <c r="AV75" s="40"/>
      <c r="AW75" s="40"/>
      <c r="AX75" s="40"/>
    </row>
    <row r="76" customFormat="false" ht="42" hidden="false" customHeight="true" outlineLevel="0" collapsed="false">
      <c r="A76" s="71" t="n">
        <v>75</v>
      </c>
      <c r="B76" s="72" t="s">
        <v>329</v>
      </c>
      <c r="C76" s="72" t="s">
        <v>329</v>
      </c>
      <c r="D76" s="72" t="s">
        <v>13</v>
      </c>
      <c r="E76" s="72" t="s">
        <v>6094</v>
      </c>
      <c r="F76" s="73" t="n">
        <v>34065</v>
      </c>
      <c r="G76" s="72" t="s">
        <v>6095</v>
      </c>
      <c r="H76" s="72"/>
      <c r="I76" s="72" t="s">
        <v>6096</v>
      </c>
      <c r="J76" s="72"/>
      <c r="K76" s="72"/>
      <c r="L76" s="72"/>
      <c r="M76" s="72"/>
      <c r="N76" s="72"/>
      <c r="O76" s="74" t="s">
        <v>6097</v>
      </c>
      <c r="P76" s="74" t="s">
        <v>5287</v>
      </c>
      <c r="Q76" s="74" t="s">
        <v>5288</v>
      </c>
      <c r="R76" s="74" t="s">
        <v>5289</v>
      </c>
      <c r="S76" s="72" t="s">
        <v>6098</v>
      </c>
      <c r="T76" s="74" t="s">
        <v>15</v>
      </c>
      <c r="U76" s="74" t="s">
        <v>15</v>
      </c>
      <c r="V76" s="74" t="s">
        <v>15</v>
      </c>
      <c r="W76" s="74" t="s">
        <v>15</v>
      </c>
      <c r="X76" s="72" t="s">
        <v>15</v>
      </c>
      <c r="Y76" s="40" t="n">
        <v>1</v>
      </c>
      <c r="Z76" s="40" t="n">
        <v>3</v>
      </c>
      <c r="AA76" s="40" t="s">
        <v>655</v>
      </c>
      <c r="AB76" s="40" t="s">
        <v>6099</v>
      </c>
      <c r="AC76" s="40" t="s">
        <v>6100</v>
      </c>
      <c r="AD76" s="40" t="s">
        <v>657</v>
      </c>
      <c r="AE76" s="40" t="s">
        <v>5265</v>
      </c>
      <c r="AF76" s="40" t="s">
        <v>5266</v>
      </c>
      <c r="AG76" s="40"/>
      <c r="AH76" s="40"/>
      <c r="AI76" s="40"/>
      <c r="AJ76" s="40"/>
      <c r="AK76" s="40"/>
      <c r="AL76" s="40"/>
      <c r="AM76" s="40"/>
      <c r="AN76" s="40"/>
      <c r="AO76" s="40"/>
      <c r="AP76" s="40"/>
      <c r="AQ76" s="40"/>
      <c r="AR76" s="40"/>
      <c r="AS76" s="40"/>
      <c r="AT76" s="40"/>
      <c r="AU76" s="40"/>
      <c r="AV76" s="40"/>
      <c r="AW76" s="40"/>
      <c r="AX76" s="40"/>
    </row>
    <row r="77" customFormat="false" ht="57" hidden="false" customHeight="true" outlineLevel="0" collapsed="false">
      <c r="A77" s="71" t="n">
        <v>76</v>
      </c>
      <c r="B77" s="72" t="s">
        <v>333</v>
      </c>
      <c r="C77" s="72" t="s">
        <v>333</v>
      </c>
      <c r="D77" s="72" t="s">
        <v>13</v>
      </c>
      <c r="E77" s="72" t="s">
        <v>6101</v>
      </c>
      <c r="F77" s="73" t="n">
        <v>28910</v>
      </c>
      <c r="G77" s="72" t="s">
        <v>6102</v>
      </c>
      <c r="H77" s="72"/>
      <c r="I77" s="72" t="s">
        <v>6103</v>
      </c>
      <c r="J77" s="72"/>
      <c r="K77" s="72"/>
      <c r="L77" s="72"/>
      <c r="M77" s="72"/>
      <c r="N77" s="72"/>
      <c r="O77" s="74" t="s">
        <v>6104</v>
      </c>
      <c r="P77" s="74" t="s">
        <v>5287</v>
      </c>
      <c r="Q77" s="74" t="s">
        <v>5288</v>
      </c>
      <c r="R77" s="74" t="s">
        <v>5289</v>
      </c>
      <c r="S77" s="72" t="s">
        <v>6105</v>
      </c>
      <c r="T77" s="74" t="s">
        <v>15</v>
      </c>
      <c r="U77" s="74" t="s">
        <v>15</v>
      </c>
      <c r="V77" s="74" t="s">
        <v>15</v>
      </c>
      <c r="W77" s="74" t="s">
        <v>15</v>
      </c>
      <c r="X77" s="72" t="s">
        <v>15</v>
      </c>
      <c r="Y77" s="40" t="n">
        <v>1</v>
      </c>
      <c r="Z77" s="40" t="n">
        <v>3</v>
      </c>
      <c r="AA77" s="40" t="s">
        <v>655</v>
      </c>
      <c r="AB77" s="40" t="s">
        <v>6106</v>
      </c>
      <c r="AC77" s="40" t="s">
        <v>6107</v>
      </c>
      <c r="AD77" s="40" t="s">
        <v>657</v>
      </c>
      <c r="AE77" s="40" t="s">
        <v>5265</v>
      </c>
      <c r="AF77" s="40" t="s">
        <v>5339</v>
      </c>
      <c r="AG77" s="40"/>
      <c r="AH77" s="40"/>
      <c r="AI77" s="40"/>
      <c r="AJ77" s="40"/>
      <c r="AK77" s="40"/>
      <c r="AL77" s="40"/>
      <c r="AM77" s="40"/>
      <c r="AN77" s="40"/>
      <c r="AO77" s="40"/>
      <c r="AP77" s="40"/>
      <c r="AQ77" s="40"/>
      <c r="AR77" s="40"/>
      <c r="AS77" s="40"/>
      <c r="AT77" s="40"/>
      <c r="AU77" s="40"/>
      <c r="AV77" s="40"/>
      <c r="AW77" s="40"/>
      <c r="AX77" s="40"/>
    </row>
    <row r="78" customFormat="false" ht="42" hidden="false" customHeight="true" outlineLevel="0" collapsed="false">
      <c r="A78" s="71" t="n">
        <v>77</v>
      </c>
      <c r="B78" s="72" t="s">
        <v>337</v>
      </c>
      <c r="C78" s="72" t="s">
        <v>337</v>
      </c>
      <c r="D78" s="72" t="s">
        <v>13</v>
      </c>
      <c r="E78" s="72" t="s">
        <v>6108</v>
      </c>
      <c r="F78" s="73" t="n">
        <v>31937</v>
      </c>
      <c r="G78" s="72" t="s">
        <v>6109</v>
      </c>
      <c r="H78" s="72"/>
      <c r="I78" s="72" t="s">
        <v>6110</v>
      </c>
      <c r="J78" s="72"/>
      <c r="K78" s="72"/>
      <c r="L78" s="72"/>
      <c r="M78" s="72"/>
      <c r="N78" s="72"/>
      <c r="O78" s="74" t="s">
        <v>6111</v>
      </c>
      <c r="P78" s="74" t="s">
        <v>5287</v>
      </c>
      <c r="Q78" s="74" t="s">
        <v>5288</v>
      </c>
      <c r="R78" s="74" t="s">
        <v>5289</v>
      </c>
      <c r="S78" s="72" t="s">
        <v>6112</v>
      </c>
      <c r="T78" s="74" t="s">
        <v>15</v>
      </c>
      <c r="U78" s="74" t="s">
        <v>15</v>
      </c>
      <c r="V78" s="74" t="s">
        <v>15</v>
      </c>
      <c r="W78" s="74" t="s">
        <v>15</v>
      </c>
      <c r="X78" s="72" t="s">
        <v>15</v>
      </c>
      <c r="Y78" s="40" t="n">
        <v>1</v>
      </c>
      <c r="Z78" s="40" t="n">
        <v>3</v>
      </c>
      <c r="AA78" s="40" t="s">
        <v>655</v>
      </c>
      <c r="AB78" s="40" t="s">
        <v>6113</v>
      </c>
      <c r="AC78" s="40" t="s">
        <v>6114</v>
      </c>
      <c r="AD78" s="40" t="s">
        <v>657</v>
      </c>
      <c r="AE78" s="40" t="s">
        <v>5265</v>
      </c>
      <c r="AF78" s="40" t="s">
        <v>5576</v>
      </c>
      <c r="AG78" s="40"/>
      <c r="AH78" s="40"/>
      <c r="AI78" s="40"/>
      <c r="AJ78" s="40"/>
      <c r="AK78" s="40"/>
      <c r="AL78" s="40"/>
      <c r="AM78" s="40"/>
      <c r="AN78" s="40"/>
      <c r="AO78" s="40"/>
      <c r="AP78" s="40"/>
      <c r="AQ78" s="40"/>
      <c r="AR78" s="40"/>
      <c r="AS78" s="40"/>
      <c r="AT78" s="40"/>
      <c r="AU78" s="40"/>
      <c r="AV78" s="40"/>
      <c r="AW78" s="40"/>
      <c r="AX78" s="40"/>
    </row>
    <row r="79" customFormat="false" ht="42" hidden="false" customHeight="true" outlineLevel="0" collapsed="false">
      <c r="A79" s="71" t="n">
        <v>78</v>
      </c>
      <c r="B79" s="72" t="s">
        <v>341</v>
      </c>
      <c r="C79" s="72" t="s">
        <v>341</v>
      </c>
      <c r="D79" s="72" t="s">
        <v>13</v>
      </c>
      <c r="E79" s="72" t="s">
        <v>6115</v>
      </c>
      <c r="F79" s="75" t="n">
        <v>33191</v>
      </c>
      <c r="G79" s="72" t="s">
        <v>6116</v>
      </c>
      <c r="H79" s="72"/>
      <c r="I79" s="72" t="s">
        <v>6117</v>
      </c>
      <c r="J79" s="72"/>
      <c r="K79" s="72"/>
      <c r="L79" s="72"/>
      <c r="M79" s="72"/>
      <c r="N79" s="72"/>
      <c r="O79" s="74" t="s">
        <v>6118</v>
      </c>
      <c r="P79" s="74" t="s">
        <v>5287</v>
      </c>
      <c r="Q79" s="74" t="s">
        <v>5288</v>
      </c>
      <c r="R79" s="74" t="s">
        <v>5289</v>
      </c>
      <c r="S79" s="72" t="s">
        <v>6119</v>
      </c>
      <c r="T79" s="74" t="s">
        <v>15</v>
      </c>
      <c r="U79" s="74" t="s">
        <v>15</v>
      </c>
      <c r="V79" s="74" t="s">
        <v>15</v>
      </c>
      <c r="W79" s="74" t="s">
        <v>15</v>
      </c>
      <c r="X79" s="72" t="s">
        <v>15</v>
      </c>
      <c r="Y79" s="40" t="n">
        <v>1</v>
      </c>
      <c r="Z79" s="40" t="n">
        <v>2</v>
      </c>
      <c r="AA79" s="40" t="s">
        <v>655</v>
      </c>
      <c r="AB79" s="40" t="s">
        <v>6120</v>
      </c>
      <c r="AC79" s="40" t="s">
        <v>6121</v>
      </c>
      <c r="AD79" s="40" t="s">
        <v>657</v>
      </c>
      <c r="AE79" s="40" t="s">
        <v>5265</v>
      </c>
      <c r="AF79" s="40" t="s">
        <v>5394</v>
      </c>
      <c r="AG79" s="40"/>
      <c r="AH79" s="40"/>
      <c r="AI79" s="40"/>
      <c r="AJ79" s="40"/>
      <c r="AK79" s="40"/>
      <c r="AL79" s="40"/>
      <c r="AM79" s="40"/>
      <c r="AN79" s="40"/>
      <c r="AO79" s="40"/>
      <c r="AP79" s="40"/>
      <c r="AQ79" s="40"/>
      <c r="AR79" s="40"/>
      <c r="AS79" s="40"/>
      <c r="AT79" s="40"/>
      <c r="AU79" s="40"/>
      <c r="AV79" s="40"/>
      <c r="AW79" s="40"/>
      <c r="AX79" s="40"/>
    </row>
    <row r="80" customFormat="false" ht="42" hidden="false" customHeight="true" outlineLevel="0" collapsed="false">
      <c r="A80" s="71" t="n">
        <v>79</v>
      </c>
      <c r="B80" s="72" t="s">
        <v>345</v>
      </c>
      <c r="C80" s="72" t="s">
        <v>6122</v>
      </c>
      <c r="D80" s="72" t="s">
        <v>13</v>
      </c>
      <c r="E80" s="72" t="s">
        <v>6123</v>
      </c>
      <c r="F80" s="73" t="n">
        <v>30163</v>
      </c>
      <c r="G80" s="72" t="s">
        <v>6124</v>
      </c>
      <c r="H80" s="72"/>
      <c r="I80" s="72" t="s">
        <v>6125</v>
      </c>
      <c r="J80" s="72"/>
      <c r="K80" s="72"/>
      <c r="L80" s="72"/>
      <c r="M80" s="72"/>
      <c r="N80" s="72"/>
      <c r="O80" s="74" t="s">
        <v>6126</v>
      </c>
      <c r="P80" s="74" t="s">
        <v>6127</v>
      </c>
      <c r="Q80" s="74" t="s">
        <v>6128</v>
      </c>
      <c r="R80" s="74" t="s">
        <v>6129</v>
      </c>
      <c r="S80" s="72" t="s">
        <v>6130</v>
      </c>
      <c r="T80" s="74" t="s">
        <v>15</v>
      </c>
      <c r="U80" s="74" t="s">
        <v>15</v>
      </c>
      <c r="V80" s="74" t="s">
        <v>15</v>
      </c>
      <c r="W80" s="74" t="s">
        <v>15</v>
      </c>
      <c r="X80" s="72" t="s">
        <v>15</v>
      </c>
      <c r="Y80" s="40" t="n">
        <v>1</v>
      </c>
      <c r="Z80" s="40" t="n">
        <v>3</v>
      </c>
      <c r="AA80" s="40" t="s">
        <v>655</v>
      </c>
      <c r="AB80" s="40" t="s">
        <v>6131</v>
      </c>
      <c r="AC80" s="40" t="s">
        <v>6132</v>
      </c>
      <c r="AD80" s="40" t="s">
        <v>657</v>
      </c>
      <c r="AE80" s="40" t="s">
        <v>5265</v>
      </c>
      <c r="AF80" s="40" t="s">
        <v>5480</v>
      </c>
      <c r="AG80" s="40"/>
      <c r="AH80" s="40"/>
      <c r="AI80" s="40"/>
      <c r="AJ80" s="40"/>
      <c r="AK80" s="40"/>
      <c r="AL80" s="40"/>
      <c r="AM80" s="40"/>
      <c r="AN80" s="40"/>
      <c r="AO80" s="40"/>
      <c r="AP80" s="40"/>
      <c r="AQ80" s="40"/>
      <c r="AR80" s="40"/>
      <c r="AS80" s="40"/>
      <c r="AT80" s="40"/>
      <c r="AU80" s="40"/>
      <c r="AV80" s="40"/>
      <c r="AW80" s="40"/>
      <c r="AX80" s="40"/>
    </row>
    <row r="81" customFormat="false" ht="42" hidden="false" customHeight="true" outlineLevel="0" collapsed="false">
      <c r="A81" s="71" t="n">
        <v>80</v>
      </c>
      <c r="B81" s="72" t="s">
        <v>349</v>
      </c>
      <c r="C81" s="72" t="s">
        <v>349</v>
      </c>
      <c r="D81" s="72" t="s">
        <v>13</v>
      </c>
      <c r="E81" s="72" t="s">
        <v>6133</v>
      </c>
      <c r="F81" s="73" t="n">
        <v>34479</v>
      </c>
      <c r="G81" s="72" t="s">
        <v>6134</v>
      </c>
      <c r="H81" s="72" t="s">
        <v>2610</v>
      </c>
      <c r="I81" s="72" t="s">
        <v>6135</v>
      </c>
      <c r="J81" s="72"/>
      <c r="K81" s="72"/>
      <c r="L81" s="72"/>
      <c r="M81" s="72"/>
      <c r="N81" s="72"/>
      <c r="O81" s="74" t="s">
        <v>6136</v>
      </c>
      <c r="P81" s="74" t="s">
        <v>5560</v>
      </c>
      <c r="Q81" s="74" t="s">
        <v>5561</v>
      </c>
      <c r="R81" s="74" t="s">
        <v>5562</v>
      </c>
      <c r="S81" s="72" t="s">
        <v>6137</v>
      </c>
      <c r="T81" s="74" t="s">
        <v>15</v>
      </c>
      <c r="U81" s="74" t="s">
        <v>15</v>
      </c>
      <c r="V81" s="74" t="s">
        <v>15</v>
      </c>
      <c r="W81" s="74" t="s">
        <v>15</v>
      </c>
      <c r="X81" s="72" t="s">
        <v>15</v>
      </c>
      <c r="Y81" s="40" t="n">
        <v>1</v>
      </c>
      <c r="Z81" s="40" t="n">
        <v>3</v>
      </c>
      <c r="AA81" s="40" t="s">
        <v>655</v>
      </c>
      <c r="AB81" s="40" t="s">
        <v>6138</v>
      </c>
      <c r="AC81" s="40" t="s">
        <v>6139</v>
      </c>
      <c r="AD81" s="40" t="s">
        <v>657</v>
      </c>
      <c r="AE81" s="40" t="s">
        <v>5265</v>
      </c>
      <c r="AF81" s="40" t="s">
        <v>5412</v>
      </c>
      <c r="AG81" s="40"/>
      <c r="AH81" s="40"/>
      <c r="AI81" s="40"/>
      <c r="AJ81" s="40"/>
      <c r="AK81" s="40"/>
      <c r="AL81" s="40"/>
      <c r="AM81" s="40"/>
      <c r="AN81" s="40"/>
      <c r="AO81" s="40"/>
      <c r="AP81" s="40"/>
      <c r="AQ81" s="40"/>
      <c r="AR81" s="40"/>
      <c r="AS81" s="40"/>
      <c r="AT81" s="40"/>
      <c r="AU81" s="40"/>
      <c r="AV81" s="40"/>
      <c r="AW81" s="40"/>
      <c r="AX81" s="40"/>
    </row>
    <row r="82" customFormat="false" ht="57" hidden="false" customHeight="true" outlineLevel="0" collapsed="false">
      <c r="A82" s="71" t="n">
        <v>81</v>
      </c>
      <c r="B82" s="72" t="s">
        <v>352</v>
      </c>
      <c r="C82" s="72" t="s">
        <v>6140</v>
      </c>
      <c r="D82" s="72" t="s">
        <v>13</v>
      </c>
      <c r="E82" s="72" t="s">
        <v>6141</v>
      </c>
      <c r="F82" s="73" t="n">
        <v>26552</v>
      </c>
      <c r="G82" s="72" t="s">
        <v>6142</v>
      </c>
      <c r="H82" s="72" t="s">
        <v>2622</v>
      </c>
      <c r="I82" s="72" t="s">
        <v>6143</v>
      </c>
      <c r="J82" s="72"/>
      <c r="K82" s="72"/>
      <c r="L82" s="72"/>
      <c r="M82" s="72"/>
      <c r="N82" s="72"/>
      <c r="O82" s="74" t="s">
        <v>6144</v>
      </c>
      <c r="P82" s="74" t="s">
        <v>5287</v>
      </c>
      <c r="Q82" s="74" t="s">
        <v>5288</v>
      </c>
      <c r="R82" s="74" t="s">
        <v>5289</v>
      </c>
      <c r="S82" s="72" t="s">
        <v>6145</v>
      </c>
      <c r="T82" s="74" t="s">
        <v>15</v>
      </c>
      <c r="U82" s="74" t="s">
        <v>15</v>
      </c>
      <c r="V82" s="74" t="s">
        <v>15</v>
      </c>
      <c r="W82" s="74" t="s">
        <v>15</v>
      </c>
      <c r="X82" s="72" t="s">
        <v>15</v>
      </c>
      <c r="Y82" s="40" t="n">
        <v>1</v>
      </c>
      <c r="Z82" s="40" t="n">
        <v>3</v>
      </c>
      <c r="AA82" s="40" t="s">
        <v>655</v>
      </c>
      <c r="AB82" s="40" t="s">
        <v>6146</v>
      </c>
      <c r="AC82" s="40" t="s">
        <v>6147</v>
      </c>
      <c r="AD82" s="40" t="s">
        <v>657</v>
      </c>
      <c r="AE82" s="40" t="s">
        <v>5265</v>
      </c>
      <c r="AF82" s="40" t="s">
        <v>6093</v>
      </c>
      <c r="AG82" s="40"/>
      <c r="AH82" s="40"/>
      <c r="AI82" s="40"/>
      <c r="AJ82" s="40"/>
      <c r="AK82" s="40"/>
      <c r="AL82" s="40"/>
      <c r="AM82" s="40"/>
      <c r="AN82" s="40"/>
      <c r="AO82" s="40"/>
      <c r="AP82" s="40"/>
      <c r="AQ82" s="40"/>
      <c r="AR82" s="40"/>
      <c r="AS82" s="40"/>
      <c r="AT82" s="40"/>
      <c r="AU82" s="40"/>
      <c r="AV82" s="40"/>
      <c r="AW82" s="40"/>
      <c r="AX82" s="40"/>
    </row>
    <row r="83" customFormat="false" ht="42" hidden="false" customHeight="true" outlineLevel="0" collapsed="false">
      <c r="A83" s="71" t="n">
        <v>82</v>
      </c>
      <c r="B83" s="72" t="s">
        <v>356</v>
      </c>
      <c r="C83" s="72" t="s">
        <v>356</v>
      </c>
      <c r="D83" s="72" t="s">
        <v>13</v>
      </c>
      <c r="E83" s="72" t="s">
        <v>6148</v>
      </c>
      <c r="F83" s="73" t="n">
        <v>36968</v>
      </c>
      <c r="G83" s="72" t="s">
        <v>6149</v>
      </c>
      <c r="H83" s="72" t="s">
        <v>2635</v>
      </c>
      <c r="I83" s="72" t="s">
        <v>6150</v>
      </c>
      <c r="J83" s="72"/>
      <c r="K83" s="72"/>
      <c r="L83" s="72"/>
      <c r="M83" s="72"/>
      <c r="N83" s="72"/>
      <c r="O83" s="74" t="s">
        <v>6151</v>
      </c>
      <c r="P83" s="74" t="s">
        <v>5486</v>
      </c>
      <c r="Q83" s="74" t="s">
        <v>5261</v>
      </c>
      <c r="R83" s="74" t="s">
        <v>5262</v>
      </c>
      <c r="S83" s="72" t="s">
        <v>6152</v>
      </c>
      <c r="T83" s="74" t="s">
        <v>15</v>
      </c>
      <c r="U83" s="74" t="s">
        <v>15</v>
      </c>
      <c r="V83" s="74" t="s">
        <v>15</v>
      </c>
      <c r="W83" s="74" t="s">
        <v>15</v>
      </c>
      <c r="X83" s="72" t="s">
        <v>15</v>
      </c>
      <c r="Y83" s="40" t="n">
        <v>1</v>
      </c>
      <c r="Z83" s="40" t="n">
        <v>4</v>
      </c>
      <c r="AA83" s="40" t="s">
        <v>671</v>
      </c>
      <c r="AB83" s="40" t="s">
        <v>6153</v>
      </c>
      <c r="AC83" s="40" t="s">
        <v>6154</v>
      </c>
      <c r="AD83" s="40" t="s">
        <v>657</v>
      </c>
      <c r="AE83" s="40" t="s">
        <v>5265</v>
      </c>
      <c r="AF83" s="40" t="s">
        <v>5266</v>
      </c>
      <c r="AG83" s="40"/>
      <c r="AH83" s="40"/>
      <c r="AI83" s="40"/>
      <c r="AJ83" s="40"/>
      <c r="AK83" s="40"/>
      <c r="AL83" s="40"/>
      <c r="AM83" s="40"/>
      <c r="AN83" s="40"/>
      <c r="AO83" s="40"/>
      <c r="AP83" s="40"/>
      <c r="AQ83" s="40"/>
      <c r="AR83" s="40"/>
      <c r="AS83" s="40"/>
      <c r="AT83" s="40"/>
      <c r="AU83" s="40"/>
      <c r="AV83" s="40"/>
      <c r="AW83" s="40"/>
      <c r="AX83" s="40"/>
    </row>
    <row r="84" customFormat="false" ht="42" hidden="false" customHeight="true" outlineLevel="0" collapsed="false">
      <c r="A84" s="71" t="n">
        <v>83</v>
      </c>
      <c r="B84" s="72" t="s">
        <v>360</v>
      </c>
      <c r="C84" s="72" t="s">
        <v>360</v>
      </c>
      <c r="D84" s="72" t="s">
        <v>13</v>
      </c>
      <c r="E84" s="72" t="s">
        <v>6155</v>
      </c>
      <c r="F84" s="73" t="n">
        <v>36019</v>
      </c>
      <c r="G84" s="72" t="s">
        <v>6156</v>
      </c>
      <c r="H84" s="72" t="s">
        <v>2643</v>
      </c>
      <c r="I84" s="72" t="s">
        <v>6157</v>
      </c>
      <c r="J84" s="72"/>
      <c r="K84" s="72"/>
      <c r="L84" s="72"/>
      <c r="M84" s="72"/>
      <c r="N84" s="72"/>
      <c r="O84" s="74" t="s">
        <v>6158</v>
      </c>
      <c r="P84" s="74" t="s">
        <v>5287</v>
      </c>
      <c r="Q84" s="74" t="s">
        <v>5288</v>
      </c>
      <c r="R84" s="74" t="s">
        <v>5289</v>
      </c>
      <c r="S84" s="72" t="s">
        <v>6159</v>
      </c>
      <c r="T84" s="74" t="s">
        <v>15</v>
      </c>
      <c r="U84" s="74" t="s">
        <v>15</v>
      </c>
      <c r="V84" s="74" t="s">
        <v>15</v>
      </c>
      <c r="W84" s="74" t="s">
        <v>15</v>
      </c>
      <c r="X84" s="72" t="s">
        <v>15</v>
      </c>
      <c r="Y84" s="40" t="n">
        <v>1</v>
      </c>
      <c r="Z84" s="40" t="n">
        <v>2</v>
      </c>
      <c r="AA84" s="40" t="s">
        <v>655</v>
      </c>
      <c r="AB84" s="40" t="s">
        <v>6160</v>
      </c>
      <c r="AC84" s="40" t="s">
        <v>6161</v>
      </c>
      <c r="AD84" s="40" t="s">
        <v>657</v>
      </c>
      <c r="AE84" s="40" t="s">
        <v>5265</v>
      </c>
      <c r="AF84" s="40" t="s">
        <v>5307</v>
      </c>
      <c r="AG84" s="40"/>
      <c r="AH84" s="40"/>
      <c r="AI84" s="40"/>
      <c r="AJ84" s="40"/>
      <c r="AK84" s="40"/>
      <c r="AL84" s="40"/>
      <c r="AM84" s="40"/>
      <c r="AN84" s="40"/>
      <c r="AO84" s="40"/>
      <c r="AP84" s="40"/>
      <c r="AQ84" s="40"/>
      <c r="AR84" s="40"/>
      <c r="AS84" s="40"/>
      <c r="AT84" s="40"/>
      <c r="AU84" s="40"/>
      <c r="AV84" s="40"/>
      <c r="AW84" s="40"/>
      <c r="AX84" s="40"/>
    </row>
    <row r="85" customFormat="false" ht="42" hidden="false" customHeight="true" outlineLevel="0" collapsed="false">
      <c r="A85" s="71" t="n">
        <v>84</v>
      </c>
      <c r="B85" s="72" t="s">
        <v>364</v>
      </c>
      <c r="C85" s="72" t="s">
        <v>364</v>
      </c>
      <c r="D85" s="72" t="s">
        <v>13</v>
      </c>
      <c r="E85" s="72" t="s">
        <v>6162</v>
      </c>
      <c r="F85" s="73" t="n">
        <v>27184</v>
      </c>
      <c r="G85" s="72" t="s">
        <v>6163</v>
      </c>
      <c r="H85" s="72" t="s">
        <v>2654</v>
      </c>
      <c r="I85" s="72" t="s">
        <v>6164</v>
      </c>
      <c r="J85" s="72"/>
      <c r="K85" s="72"/>
      <c r="L85" s="72"/>
      <c r="M85" s="72"/>
      <c r="N85" s="72"/>
      <c r="O85" s="74" t="s">
        <v>6165</v>
      </c>
      <c r="P85" s="74" t="s">
        <v>5287</v>
      </c>
      <c r="Q85" s="74" t="s">
        <v>5288</v>
      </c>
      <c r="R85" s="74" t="s">
        <v>5289</v>
      </c>
      <c r="S85" s="72" t="s">
        <v>6166</v>
      </c>
      <c r="T85" s="74" t="s">
        <v>15</v>
      </c>
      <c r="U85" s="74" t="s">
        <v>15</v>
      </c>
      <c r="V85" s="74" t="s">
        <v>15</v>
      </c>
      <c r="W85" s="74" t="s">
        <v>15</v>
      </c>
      <c r="X85" s="72" t="s">
        <v>15</v>
      </c>
      <c r="Y85" s="40" t="n">
        <v>1</v>
      </c>
      <c r="Z85" s="40" t="n">
        <v>3</v>
      </c>
      <c r="AA85" s="40" t="s">
        <v>655</v>
      </c>
      <c r="AB85" s="40" t="s">
        <v>6167</v>
      </c>
      <c r="AC85" s="40" t="s">
        <v>6168</v>
      </c>
      <c r="AD85" s="40" t="s">
        <v>657</v>
      </c>
      <c r="AE85" s="40" t="s">
        <v>5265</v>
      </c>
      <c r="AF85" s="40" t="s">
        <v>5292</v>
      </c>
      <c r="AG85" s="40"/>
      <c r="AH85" s="40"/>
      <c r="AI85" s="40"/>
      <c r="AJ85" s="40"/>
      <c r="AK85" s="40"/>
      <c r="AL85" s="40"/>
      <c r="AM85" s="40"/>
      <c r="AN85" s="40"/>
      <c r="AO85" s="40"/>
      <c r="AP85" s="40"/>
      <c r="AQ85" s="40"/>
      <c r="AR85" s="40"/>
      <c r="AS85" s="40"/>
      <c r="AT85" s="40"/>
      <c r="AU85" s="40"/>
      <c r="AV85" s="40"/>
      <c r="AW85" s="40"/>
      <c r="AX85" s="40"/>
    </row>
    <row r="86" customFormat="false" ht="42" hidden="false" customHeight="true" outlineLevel="0" collapsed="false">
      <c r="A86" s="71" t="n">
        <v>85</v>
      </c>
      <c r="B86" s="72" t="s">
        <v>368</v>
      </c>
      <c r="C86" s="72" t="s">
        <v>368</v>
      </c>
      <c r="D86" s="72" t="s">
        <v>13</v>
      </c>
      <c r="E86" s="72" t="s">
        <v>6169</v>
      </c>
      <c r="F86" s="73" t="n">
        <v>25961</v>
      </c>
      <c r="G86" s="72" t="s">
        <v>6170</v>
      </c>
      <c r="H86" s="72" t="s">
        <v>2666</v>
      </c>
      <c r="I86" s="72" t="s">
        <v>6171</v>
      </c>
      <c r="J86" s="72"/>
      <c r="K86" s="72"/>
      <c r="L86" s="72"/>
      <c r="M86" s="72"/>
      <c r="N86" s="72"/>
      <c r="O86" s="74" t="s">
        <v>6172</v>
      </c>
      <c r="P86" s="74" t="s">
        <v>5287</v>
      </c>
      <c r="Q86" s="74" t="s">
        <v>5288</v>
      </c>
      <c r="R86" s="74" t="s">
        <v>5289</v>
      </c>
      <c r="S86" s="72" t="s">
        <v>6173</v>
      </c>
      <c r="T86" s="74" t="s">
        <v>15</v>
      </c>
      <c r="U86" s="74" t="s">
        <v>15</v>
      </c>
      <c r="V86" s="74" t="s">
        <v>15</v>
      </c>
      <c r="W86" s="74" t="s">
        <v>15</v>
      </c>
      <c r="X86" s="72" t="s">
        <v>15</v>
      </c>
      <c r="Y86" s="40" t="n">
        <v>1</v>
      </c>
      <c r="Z86" s="40" t="n">
        <v>3</v>
      </c>
      <c r="AA86" s="40" t="s">
        <v>655</v>
      </c>
      <c r="AB86" s="40" t="s">
        <v>6174</v>
      </c>
      <c r="AC86" s="40" t="s">
        <v>6175</v>
      </c>
      <c r="AD86" s="40" t="s">
        <v>657</v>
      </c>
      <c r="AE86" s="40" t="s">
        <v>5265</v>
      </c>
      <c r="AF86" s="40" t="s">
        <v>5319</v>
      </c>
      <c r="AG86" s="40"/>
      <c r="AH86" s="40"/>
      <c r="AI86" s="40"/>
      <c r="AJ86" s="40"/>
      <c r="AK86" s="40"/>
      <c r="AL86" s="40"/>
      <c r="AM86" s="40"/>
      <c r="AN86" s="40"/>
      <c r="AO86" s="40"/>
      <c r="AP86" s="40"/>
      <c r="AQ86" s="40"/>
      <c r="AR86" s="40"/>
      <c r="AS86" s="40"/>
      <c r="AT86" s="40"/>
      <c r="AU86" s="40"/>
      <c r="AV86" s="40"/>
      <c r="AW86" s="40"/>
      <c r="AX86" s="40"/>
    </row>
    <row r="87" customFormat="false" ht="42" hidden="false" customHeight="true" outlineLevel="0" collapsed="false">
      <c r="A87" s="71" t="n">
        <v>86</v>
      </c>
      <c r="B87" s="72" t="s">
        <v>372</v>
      </c>
      <c r="C87" s="72" t="s">
        <v>372</v>
      </c>
      <c r="D87" s="72" t="s">
        <v>18</v>
      </c>
      <c r="E87" s="72" t="s">
        <v>6176</v>
      </c>
      <c r="F87" s="75" t="n">
        <v>23304</v>
      </c>
      <c r="G87" s="72" t="s">
        <v>6177</v>
      </c>
      <c r="H87" s="72"/>
      <c r="I87" s="72" t="s">
        <v>6178</v>
      </c>
      <c r="J87" s="72" t="s">
        <v>6179</v>
      </c>
      <c r="K87" s="73" t="n">
        <v>22729</v>
      </c>
      <c r="L87" s="72" t="s">
        <v>6180</v>
      </c>
      <c r="M87" s="72"/>
      <c r="N87" s="72"/>
      <c r="O87" s="74" t="s">
        <v>6181</v>
      </c>
      <c r="P87" s="74" t="s">
        <v>5287</v>
      </c>
      <c r="Q87" s="74" t="s">
        <v>5288</v>
      </c>
      <c r="R87" s="74" t="s">
        <v>5289</v>
      </c>
      <c r="S87" s="72" t="s">
        <v>6182</v>
      </c>
      <c r="T87" s="74" t="s">
        <v>15</v>
      </c>
      <c r="U87" s="74" t="s">
        <v>15</v>
      </c>
      <c r="V87" s="74" t="s">
        <v>15</v>
      </c>
      <c r="W87" s="74" t="s">
        <v>15</v>
      </c>
      <c r="X87" s="72" t="s">
        <v>15</v>
      </c>
      <c r="Y87" s="40" t="n">
        <v>1</v>
      </c>
      <c r="Z87" s="40" t="n">
        <v>2</v>
      </c>
      <c r="AA87" s="40" t="s">
        <v>655</v>
      </c>
      <c r="AB87" s="40" t="s">
        <v>6183</v>
      </c>
      <c r="AC87" s="40" t="s">
        <v>6184</v>
      </c>
      <c r="AD87" s="40" t="s">
        <v>657</v>
      </c>
      <c r="AE87" s="40" t="s">
        <v>5265</v>
      </c>
      <c r="AF87" s="40" t="s">
        <v>5431</v>
      </c>
      <c r="AG87" s="40"/>
      <c r="AH87" s="40"/>
      <c r="AI87" s="40"/>
      <c r="AJ87" s="40"/>
      <c r="AK87" s="40"/>
      <c r="AL87" s="40"/>
      <c r="AM87" s="40"/>
      <c r="AN87" s="40"/>
      <c r="AO87" s="40"/>
      <c r="AP87" s="40"/>
      <c r="AQ87" s="40"/>
      <c r="AR87" s="40"/>
      <c r="AS87" s="40"/>
      <c r="AT87" s="40"/>
      <c r="AU87" s="40"/>
      <c r="AV87" s="40"/>
      <c r="AW87" s="40"/>
      <c r="AX87" s="40"/>
    </row>
    <row r="88" customFormat="false" ht="57" hidden="false" customHeight="true" outlineLevel="0" collapsed="false">
      <c r="A88" s="71" t="n">
        <v>87</v>
      </c>
      <c r="B88" s="72" t="s">
        <v>376</v>
      </c>
      <c r="C88" s="72" t="s">
        <v>376</v>
      </c>
      <c r="D88" s="72" t="s">
        <v>13</v>
      </c>
      <c r="E88" s="72" t="s">
        <v>6185</v>
      </c>
      <c r="F88" s="73" t="n">
        <v>36722</v>
      </c>
      <c r="G88" s="72" t="s">
        <v>6186</v>
      </c>
      <c r="H88" s="72"/>
      <c r="I88" s="72" t="s">
        <v>6187</v>
      </c>
      <c r="J88" s="72"/>
      <c r="K88" s="72"/>
      <c r="L88" s="72"/>
      <c r="M88" s="72"/>
      <c r="N88" s="72"/>
      <c r="O88" s="74" t="s">
        <v>6188</v>
      </c>
      <c r="P88" s="74" t="s">
        <v>5437</v>
      </c>
      <c r="Q88" s="74" t="s">
        <v>5702</v>
      </c>
      <c r="R88" s="74" t="s">
        <v>5439</v>
      </c>
      <c r="S88" s="72" t="s">
        <v>6189</v>
      </c>
      <c r="T88" s="74" t="s">
        <v>15</v>
      </c>
      <c r="U88" s="74" t="s">
        <v>15</v>
      </c>
      <c r="V88" s="74" t="s">
        <v>15</v>
      </c>
      <c r="W88" s="74" t="s">
        <v>15</v>
      </c>
      <c r="X88" s="72" t="s">
        <v>15</v>
      </c>
      <c r="Y88" s="40" t="n">
        <v>1</v>
      </c>
      <c r="Z88" s="40" t="n">
        <v>3</v>
      </c>
      <c r="AA88" s="40" t="s">
        <v>671</v>
      </c>
      <c r="AB88" s="40" t="s">
        <v>6190</v>
      </c>
      <c r="AC88" s="40" t="s">
        <v>6191</v>
      </c>
      <c r="AD88" s="40" t="s">
        <v>657</v>
      </c>
      <c r="AE88" s="40" t="s">
        <v>5265</v>
      </c>
      <c r="AF88" s="40" t="s">
        <v>5327</v>
      </c>
      <c r="AG88" s="40"/>
      <c r="AH88" s="40"/>
      <c r="AI88" s="40"/>
      <c r="AJ88" s="40"/>
      <c r="AK88" s="40"/>
      <c r="AL88" s="40"/>
      <c r="AM88" s="40"/>
      <c r="AN88" s="40"/>
      <c r="AO88" s="40"/>
      <c r="AP88" s="40"/>
      <c r="AQ88" s="40"/>
      <c r="AR88" s="40"/>
      <c r="AS88" s="40"/>
      <c r="AT88" s="40"/>
      <c r="AU88" s="40"/>
      <c r="AV88" s="40"/>
      <c r="AW88" s="40"/>
      <c r="AX88" s="40"/>
    </row>
    <row r="89" customFormat="false" ht="42" hidden="false" customHeight="true" outlineLevel="0" collapsed="false">
      <c r="A89" s="71" t="n">
        <v>88</v>
      </c>
      <c r="B89" s="72" t="s">
        <v>384</v>
      </c>
      <c r="C89" s="72" t="s">
        <v>384</v>
      </c>
      <c r="D89" s="72" t="s">
        <v>13</v>
      </c>
      <c r="E89" s="72" t="s">
        <v>6192</v>
      </c>
      <c r="F89" s="73" t="n">
        <v>34741</v>
      </c>
      <c r="G89" s="72" t="s">
        <v>6193</v>
      </c>
      <c r="H89" s="72" t="s">
        <v>2696</v>
      </c>
      <c r="I89" s="72" t="s">
        <v>6194</v>
      </c>
      <c r="J89" s="72"/>
      <c r="K89" s="72"/>
      <c r="L89" s="72"/>
      <c r="M89" s="72"/>
      <c r="N89" s="72"/>
      <c r="O89" s="74" t="s">
        <v>6195</v>
      </c>
      <c r="P89" s="74" t="s">
        <v>5380</v>
      </c>
      <c r="Q89" s="74" t="s">
        <v>5451</v>
      </c>
      <c r="R89" s="74" t="s">
        <v>5382</v>
      </c>
      <c r="S89" s="72" t="s">
        <v>6196</v>
      </c>
      <c r="T89" s="74" t="s">
        <v>15</v>
      </c>
      <c r="U89" s="74" t="s">
        <v>15</v>
      </c>
      <c r="V89" s="74" t="s">
        <v>15</v>
      </c>
      <c r="W89" s="74" t="s">
        <v>15</v>
      </c>
      <c r="X89" s="72" t="s">
        <v>15</v>
      </c>
      <c r="Y89" s="40" t="n">
        <v>1</v>
      </c>
      <c r="Z89" s="40" t="n">
        <v>3</v>
      </c>
      <c r="AA89" s="40" t="s">
        <v>655</v>
      </c>
      <c r="AB89" s="40" t="s">
        <v>6197</v>
      </c>
      <c r="AC89" s="40" t="s">
        <v>6198</v>
      </c>
      <c r="AD89" s="40" t="s">
        <v>657</v>
      </c>
      <c r="AE89" s="40" t="s">
        <v>5265</v>
      </c>
      <c r="AF89" s="40" t="s">
        <v>5386</v>
      </c>
      <c r="AG89" s="40"/>
      <c r="AH89" s="40"/>
      <c r="AI89" s="40"/>
      <c r="AJ89" s="40"/>
      <c r="AK89" s="40"/>
      <c r="AL89" s="40"/>
      <c r="AM89" s="40"/>
      <c r="AN89" s="40"/>
      <c r="AO89" s="40"/>
      <c r="AP89" s="40"/>
      <c r="AQ89" s="40"/>
      <c r="AR89" s="40"/>
      <c r="AS89" s="40"/>
      <c r="AT89" s="40"/>
      <c r="AU89" s="40"/>
      <c r="AV89" s="40"/>
      <c r="AW89" s="40"/>
      <c r="AX89" s="40"/>
    </row>
    <row r="90" customFormat="false" ht="42" hidden="false" customHeight="true" outlineLevel="0" collapsed="false">
      <c r="A90" s="71" t="n">
        <v>89</v>
      </c>
      <c r="B90" s="72" t="s">
        <v>388</v>
      </c>
      <c r="C90" s="72" t="s">
        <v>388</v>
      </c>
      <c r="D90" s="72" t="s">
        <v>13</v>
      </c>
      <c r="E90" s="72" t="s">
        <v>6199</v>
      </c>
      <c r="F90" s="73" t="n">
        <v>32453</v>
      </c>
      <c r="G90" s="72" t="s">
        <v>6200</v>
      </c>
      <c r="H90" s="72" t="s">
        <v>2707</v>
      </c>
      <c r="I90" s="72" t="s">
        <v>6201</v>
      </c>
      <c r="J90" s="72"/>
      <c r="K90" s="72"/>
      <c r="L90" s="72"/>
      <c r="M90" s="72"/>
      <c r="N90" s="72"/>
      <c r="O90" s="74" t="s">
        <v>6202</v>
      </c>
      <c r="P90" s="74" t="s">
        <v>5380</v>
      </c>
      <c r="Q90" s="74" t="s">
        <v>5451</v>
      </c>
      <c r="R90" s="74" t="s">
        <v>5382</v>
      </c>
      <c r="S90" s="72" t="s">
        <v>6203</v>
      </c>
      <c r="T90" s="74" t="s">
        <v>15</v>
      </c>
      <c r="U90" s="74" t="s">
        <v>15</v>
      </c>
      <c r="V90" s="74" t="s">
        <v>15</v>
      </c>
      <c r="W90" s="74" t="s">
        <v>15</v>
      </c>
      <c r="X90" s="72" t="s">
        <v>15</v>
      </c>
      <c r="Y90" s="40" t="n">
        <v>1</v>
      </c>
      <c r="Z90" s="40" t="n">
        <v>5</v>
      </c>
      <c r="AA90" s="40" t="s">
        <v>655</v>
      </c>
      <c r="AB90" s="40" t="s">
        <v>6204</v>
      </c>
      <c r="AC90" s="40" t="s">
        <v>6205</v>
      </c>
      <c r="AD90" s="40" t="s">
        <v>657</v>
      </c>
      <c r="AE90" s="40" t="s">
        <v>5265</v>
      </c>
      <c r="AF90" s="40" t="s">
        <v>6093</v>
      </c>
      <c r="AG90" s="40"/>
      <c r="AH90" s="40"/>
      <c r="AI90" s="40"/>
      <c r="AJ90" s="40"/>
      <c r="AK90" s="40"/>
      <c r="AL90" s="40"/>
      <c r="AM90" s="40"/>
      <c r="AN90" s="40"/>
      <c r="AO90" s="40"/>
      <c r="AP90" s="40"/>
      <c r="AQ90" s="40"/>
      <c r="AR90" s="40"/>
      <c r="AS90" s="40"/>
      <c r="AT90" s="40"/>
      <c r="AU90" s="40"/>
      <c r="AV90" s="40"/>
      <c r="AW90" s="40"/>
      <c r="AX90" s="40"/>
    </row>
    <row r="91" customFormat="false" ht="57" hidden="false" customHeight="true" outlineLevel="0" collapsed="false">
      <c r="A91" s="71" t="n">
        <v>90</v>
      </c>
      <c r="B91" s="72" t="s">
        <v>392</v>
      </c>
      <c r="C91" s="72" t="s">
        <v>392</v>
      </c>
      <c r="D91" s="72" t="s">
        <v>13</v>
      </c>
      <c r="E91" s="72" t="s">
        <v>6206</v>
      </c>
      <c r="F91" s="73" t="n">
        <v>25285</v>
      </c>
      <c r="G91" s="72" t="s">
        <v>6207</v>
      </c>
      <c r="H91" s="72"/>
      <c r="I91" s="72" t="s">
        <v>6208</v>
      </c>
      <c r="J91" s="72"/>
      <c r="K91" s="72"/>
      <c r="L91" s="72"/>
      <c r="M91" s="72"/>
      <c r="N91" s="72"/>
      <c r="O91" s="74" t="s">
        <v>6209</v>
      </c>
      <c r="P91" s="74" t="s">
        <v>5287</v>
      </c>
      <c r="Q91" s="74" t="s">
        <v>5288</v>
      </c>
      <c r="R91" s="74" t="s">
        <v>5289</v>
      </c>
      <c r="S91" s="72" t="s">
        <v>6210</v>
      </c>
      <c r="T91" s="74" t="s">
        <v>15</v>
      </c>
      <c r="U91" s="74" t="s">
        <v>15</v>
      </c>
      <c r="V91" s="74" t="s">
        <v>15</v>
      </c>
      <c r="W91" s="74" t="s">
        <v>15</v>
      </c>
      <c r="X91" s="72" t="s">
        <v>15</v>
      </c>
      <c r="Y91" s="40" t="n">
        <v>1</v>
      </c>
      <c r="Z91" s="40" t="n">
        <v>4</v>
      </c>
      <c r="AA91" s="40" t="s">
        <v>655</v>
      </c>
      <c r="AB91" s="40" t="s">
        <v>6211</v>
      </c>
      <c r="AC91" s="40" t="s">
        <v>6212</v>
      </c>
      <c r="AD91" s="40" t="s">
        <v>657</v>
      </c>
      <c r="AE91" s="40" t="s">
        <v>5265</v>
      </c>
      <c r="AF91" s="40" t="s">
        <v>5780</v>
      </c>
      <c r="AG91" s="40"/>
      <c r="AH91" s="40"/>
      <c r="AI91" s="40"/>
      <c r="AJ91" s="40"/>
      <c r="AK91" s="40"/>
      <c r="AL91" s="40"/>
      <c r="AM91" s="40"/>
      <c r="AN91" s="40"/>
      <c r="AO91" s="40"/>
      <c r="AP91" s="40"/>
      <c r="AQ91" s="40"/>
      <c r="AR91" s="40"/>
      <c r="AS91" s="40"/>
      <c r="AT91" s="40"/>
      <c r="AU91" s="40"/>
      <c r="AV91" s="40"/>
      <c r="AW91" s="40"/>
      <c r="AX91" s="40"/>
    </row>
    <row r="92" customFormat="false" ht="42" hidden="false" customHeight="true" outlineLevel="0" collapsed="false">
      <c r="A92" s="71" t="n">
        <v>91</v>
      </c>
      <c r="B92" s="72" t="s">
        <v>397</v>
      </c>
      <c r="C92" s="72" t="s">
        <v>6213</v>
      </c>
      <c r="D92" s="72" t="s">
        <v>18</v>
      </c>
      <c r="E92" s="72" t="s">
        <v>6214</v>
      </c>
      <c r="F92" s="73" t="n">
        <v>24335</v>
      </c>
      <c r="G92" s="72" t="s">
        <v>6215</v>
      </c>
      <c r="H92" s="72" t="s">
        <v>2726</v>
      </c>
      <c r="I92" s="72" t="s">
        <v>6216</v>
      </c>
      <c r="J92" s="72" t="s">
        <v>6217</v>
      </c>
      <c r="K92" s="73" t="n">
        <v>25425</v>
      </c>
      <c r="L92" s="72" t="s">
        <v>6218</v>
      </c>
      <c r="M92" s="72"/>
      <c r="N92" s="72"/>
      <c r="O92" s="74" t="s">
        <v>6219</v>
      </c>
      <c r="P92" s="74" t="s">
        <v>5287</v>
      </c>
      <c r="Q92" s="74" t="s">
        <v>5288</v>
      </c>
      <c r="R92" s="74" t="s">
        <v>5289</v>
      </c>
      <c r="S92" s="72" t="s">
        <v>6220</v>
      </c>
      <c r="T92" s="74" t="s">
        <v>15</v>
      </c>
      <c r="U92" s="74" t="s">
        <v>15</v>
      </c>
      <c r="V92" s="74" t="s">
        <v>15</v>
      </c>
      <c r="W92" s="74" t="s">
        <v>15</v>
      </c>
      <c r="X92" s="72" t="s">
        <v>15</v>
      </c>
      <c r="Y92" s="40" t="n">
        <v>1</v>
      </c>
      <c r="Z92" s="40" t="n">
        <v>4</v>
      </c>
      <c r="AA92" s="40" t="s">
        <v>655</v>
      </c>
      <c r="AB92" s="40" t="s">
        <v>6221</v>
      </c>
      <c r="AC92" s="40" t="s">
        <v>6222</v>
      </c>
      <c r="AD92" s="40" t="s">
        <v>657</v>
      </c>
      <c r="AE92" s="40" t="s">
        <v>5265</v>
      </c>
      <c r="AF92" s="40" t="s">
        <v>5897</v>
      </c>
      <c r="AG92" s="40"/>
      <c r="AH92" s="40"/>
      <c r="AI92" s="40"/>
      <c r="AJ92" s="40"/>
      <c r="AK92" s="40"/>
      <c r="AL92" s="40"/>
      <c r="AM92" s="40"/>
      <c r="AN92" s="40"/>
      <c r="AO92" s="40"/>
      <c r="AP92" s="40"/>
      <c r="AQ92" s="40"/>
      <c r="AR92" s="40"/>
      <c r="AS92" s="40"/>
      <c r="AT92" s="40"/>
      <c r="AU92" s="40"/>
      <c r="AV92" s="40"/>
      <c r="AW92" s="40"/>
      <c r="AX92" s="40"/>
    </row>
    <row r="93" customFormat="false" ht="42" hidden="false" customHeight="true" outlineLevel="0" collapsed="false">
      <c r="A93" s="71" t="n">
        <v>92</v>
      </c>
      <c r="B93" s="72" t="s">
        <v>401</v>
      </c>
      <c r="C93" s="72" t="s">
        <v>401</v>
      </c>
      <c r="D93" s="72" t="s">
        <v>18</v>
      </c>
      <c r="E93" s="72" t="s">
        <v>6223</v>
      </c>
      <c r="F93" s="75" t="n">
        <v>30251</v>
      </c>
      <c r="G93" s="72" t="s">
        <v>6224</v>
      </c>
      <c r="H93" s="72" t="s">
        <v>2739</v>
      </c>
      <c r="I93" s="72" t="s">
        <v>6225</v>
      </c>
      <c r="J93" s="72" t="s">
        <v>6226</v>
      </c>
      <c r="K93" s="75" t="n">
        <v>30269</v>
      </c>
      <c r="L93" s="72" t="s">
        <v>6227</v>
      </c>
      <c r="M93" s="72"/>
      <c r="N93" s="72"/>
      <c r="O93" s="74" t="s">
        <v>6228</v>
      </c>
      <c r="P93" s="74" t="s">
        <v>5287</v>
      </c>
      <c r="Q93" s="74" t="s">
        <v>5288</v>
      </c>
      <c r="R93" s="74" t="s">
        <v>5289</v>
      </c>
      <c r="S93" s="72" t="s">
        <v>6229</v>
      </c>
      <c r="T93" s="74" t="s">
        <v>15</v>
      </c>
      <c r="U93" s="74" t="s">
        <v>15</v>
      </c>
      <c r="V93" s="74" t="s">
        <v>15</v>
      </c>
      <c r="W93" s="74" t="s">
        <v>15</v>
      </c>
      <c r="X93" s="72" t="s">
        <v>15</v>
      </c>
      <c r="Y93" s="40" t="n">
        <v>1</v>
      </c>
      <c r="Z93" s="40" t="n">
        <v>4</v>
      </c>
      <c r="AA93" s="40" t="s">
        <v>655</v>
      </c>
      <c r="AB93" s="40" t="s">
        <v>6230</v>
      </c>
      <c r="AC93" s="40" t="s">
        <v>6231</v>
      </c>
      <c r="AD93" s="40" t="s">
        <v>657</v>
      </c>
      <c r="AE93" s="40" t="s">
        <v>5265</v>
      </c>
      <c r="AF93" s="40" t="s">
        <v>5458</v>
      </c>
      <c r="AG93" s="40"/>
      <c r="AH93" s="40"/>
      <c r="AI93" s="40"/>
      <c r="AJ93" s="40"/>
      <c r="AK93" s="40"/>
      <c r="AL93" s="40"/>
      <c r="AM93" s="40"/>
      <c r="AN93" s="40"/>
      <c r="AO93" s="40"/>
      <c r="AP93" s="40"/>
      <c r="AQ93" s="40"/>
      <c r="AR93" s="40"/>
      <c r="AS93" s="40"/>
      <c r="AT93" s="40"/>
      <c r="AU93" s="40"/>
      <c r="AV93" s="40"/>
      <c r="AW93" s="40"/>
      <c r="AX93" s="40"/>
    </row>
    <row r="94" customFormat="false" ht="42" hidden="false" customHeight="true" outlineLevel="0" collapsed="false">
      <c r="A94" s="71" t="n">
        <v>93</v>
      </c>
      <c r="B94" s="72" t="s">
        <v>405</v>
      </c>
      <c r="C94" s="72" t="s">
        <v>405</v>
      </c>
      <c r="D94" s="72" t="s">
        <v>18</v>
      </c>
      <c r="E94" s="72" t="s">
        <v>6232</v>
      </c>
      <c r="F94" s="73" t="n">
        <v>29719</v>
      </c>
      <c r="G94" s="72" t="s">
        <v>6233</v>
      </c>
      <c r="H94" s="72" t="s">
        <v>2751</v>
      </c>
      <c r="I94" s="72" t="s">
        <v>6234</v>
      </c>
      <c r="J94" s="72" t="s">
        <v>6235</v>
      </c>
      <c r="K94" s="73" t="n">
        <v>28801</v>
      </c>
      <c r="L94" s="72" t="s">
        <v>6236</v>
      </c>
      <c r="M94" s="72"/>
      <c r="N94" s="72"/>
      <c r="O94" s="74" t="s">
        <v>6237</v>
      </c>
      <c r="P94" s="74" t="s">
        <v>5287</v>
      </c>
      <c r="Q94" s="74" t="s">
        <v>5288</v>
      </c>
      <c r="R94" s="74" t="s">
        <v>5289</v>
      </c>
      <c r="S94" s="72" t="s">
        <v>6238</v>
      </c>
      <c r="T94" s="74" t="s">
        <v>15</v>
      </c>
      <c r="U94" s="74" t="s">
        <v>15</v>
      </c>
      <c r="V94" s="74" t="s">
        <v>15</v>
      </c>
      <c r="W94" s="74" t="s">
        <v>15</v>
      </c>
      <c r="X94" s="72" t="s">
        <v>15</v>
      </c>
      <c r="Y94" s="40" t="n">
        <v>1</v>
      </c>
      <c r="Z94" s="40" t="n">
        <v>3</v>
      </c>
      <c r="AA94" s="40" t="s">
        <v>655</v>
      </c>
      <c r="AB94" s="40" t="s">
        <v>6239</v>
      </c>
      <c r="AC94" s="40" t="s">
        <v>6240</v>
      </c>
      <c r="AD94" s="40" t="s">
        <v>657</v>
      </c>
      <c r="AE94" s="40" t="s">
        <v>5265</v>
      </c>
      <c r="AF94" s="40" t="s">
        <v>5697</v>
      </c>
      <c r="AG94" s="40"/>
      <c r="AH94" s="40"/>
      <c r="AI94" s="40"/>
      <c r="AJ94" s="40"/>
      <c r="AK94" s="40"/>
      <c r="AL94" s="40"/>
      <c r="AM94" s="40"/>
      <c r="AN94" s="40"/>
      <c r="AO94" s="40"/>
      <c r="AP94" s="40"/>
      <c r="AQ94" s="40"/>
      <c r="AR94" s="40"/>
      <c r="AS94" s="40"/>
      <c r="AT94" s="40"/>
      <c r="AU94" s="40"/>
      <c r="AV94" s="40"/>
      <c r="AW94" s="40"/>
      <c r="AX94" s="40"/>
    </row>
    <row r="95" customFormat="false" ht="42" hidden="false" customHeight="true" outlineLevel="0" collapsed="false">
      <c r="A95" s="71" t="n">
        <v>94</v>
      </c>
      <c r="B95" s="72" t="s">
        <v>409</v>
      </c>
      <c r="C95" s="72" t="s">
        <v>409</v>
      </c>
      <c r="D95" s="72" t="s">
        <v>18</v>
      </c>
      <c r="E95" s="72" t="s">
        <v>6241</v>
      </c>
      <c r="F95" s="73" t="n">
        <v>23408</v>
      </c>
      <c r="G95" s="72" t="s">
        <v>6242</v>
      </c>
      <c r="H95" s="72" t="s">
        <v>2765</v>
      </c>
      <c r="I95" s="72" t="s">
        <v>6243</v>
      </c>
      <c r="J95" s="72" t="s">
        <v>6244</v>
      </c>
      <c r="K95" s="75" t="n">
        <v>24039</v>
      </c>
      <c r="L95" s="72" t="s">
        <v>6245</v>
      </c>
      <c r="M95" s="72"/>
      <c r="N95" s="72"/>
      <c r="O95" s="74" t="s">
        <v>6246</v>
      </c>
      <c r="P95" s="74" t="s">
        <v>5287</v>
      </c>
      <c r="Q95" s="74" t="s">
        <v>5288</v>
      </c>
      <c r="R95" s="74" t="s">
        <v>5289</v>
      </c>
      <c r="S95" s="72" t="s">
        <v>6247</v>
      </c>
      <c r="T95" s="74" t="s">
        <v>6248</v>
      </c>
      <c r="U95" s="74" t="s">
        <v>6249</v>
      </c>
      <c r="V95" s="74" t="s">
        <v>5302</v>
      </c>
      <c r="W95" s="74" t="s">
        <v>5303</v>
      </c>
      <c r="X95" s="72" t="s">
        <v>6250</v>
      </c>
      <c r="Y95" s="40" t="n">
        <v>2</v>
      </c>
      <c r="Z95" s="40" t="n">
        <v>3</v>
      </c>
      <c r="AA95" s="40" t="s">
        <v>671</v>
      </c>
      <c r="AB95" s="40" t="s">
        <v>6251</v>
      </c>
      <c r="AC95" s="40" t="s">
        <v>6252</v>
      </c>
      <c r="AD95" s="40" t="s">
        <v>657</v>
      </c>
      <c r="AE95" s="40" t="s">
        <v>5265</v>
      </c>
      <c r="AF95" s="40" t="s">
        <v>5266</v>
      </c>
      <c r="AG95" s="40"/>
      <c r="AH95" s="40"/>
      <c r="AI95" s="40"/>
      <c r="AJ95" s="40"/>
      <c r="AK95" s="40"/>
      <c r="AL95" s="40"/>
      <c r="AM95" s="40"/>
      <c r="AN95" s="40"/>
      <c r="AO95" s="40"/>
      <c r="AP95" s="40"/>
      <c r="AQ95" s="40"/>
      <c r="AR95" s="40"/>
      <c r="AS95" s="40"/>
      <c r="AT95" s="40"/>
      <c r="AU95" s="40"/>
      <c r="AV95" s="40"/>
      <c r="AW95" s="40"/>
      <c r="AX95" s="40"/>
    </row>
    <row r="96" customFormat="false" ht="42" hidden="false" customHeight="true" outlineLevel="0" collapsed="false">
      <c r="A96" s="71" t="n">
        <v>95</v>
      </c>
      <c r="B96" s="72" t="s">
        <v>413</v>
      </c>
      <c r="C96" s="72" t="s">
        <v>413</v>
      </c>
      <c r="D96" s="72" t="s">
        <v>13</v>
      </c>
      <c r="E96" s="72" t="s">
        <v>6253</v>
      </c>
      <c r="F96" s="75" t="n">
        <v>28481</v>
      </c>
      <c r="G96" s="72" t="s">
        <v>6254</v>
      </c>
      <c r="H96" s="72" t="s">
        <v>2775</v>
      </c>
      <c r="I96" s="72" t="s">
        <v>6255</v>
      </c>
      <c r="J96" s="72"/>
      <c r="K96" s="72"/>
      <c r="L96" s="72"/>
      <c r="M96" s="72"/>
      <c r="N96" s="72"/>
      <c r="O96" s="74" t="s">
        <v>6256</v>
      </c>
      <c r="P96" s="74" t="s">
        <v>5287</v>
      </c>
      <c r="Q96" s="74" t="s">
        <v>5288</v>
      </c>
      <c r="R96" s="74" t="s">
        <v>5289</v>
      </c>
      <c r="S96" s="72" t="s">
        <v>6257</v>
      </c>
      <c r="T96" s="74" t="s">
        <v>15</v>
      </c>
      <c r="U96" s="74" t="s">
        <v>15</v>
      </c>
      <c r="V96" s="74" t="s">
        <v>15</v>
      </c>
      <c r="W96" s="74" t="s">
        <v>15</v>
      </c>
      <c r="X96" s="72" t="s">
        <v>15</v>
      </c>
      <c r="Y96" s="40" t="n">
        <v>1</v>
      </c>
      <c r="Z96" s="40" t="n">
        <v>3</v>
      </c>
      <c r="AA96" s="40" t="s">
        <v>655</v>
      </c>
      <c r="AB96" s="40" t="s">
        <v>6258</v>
      </c>
      <c r="AC96" s="40" t="s">
        <v>6259</v>
      </c>
      <c r="AD96" s="40" t="s">
        <v>657</v>
      </c>
      <c r="AE96" s="40" t="s">
        <v>5265</v>
      </c>
      <c r="AF96" s="40" t="s">
        <v>5339</v>
      </c>
      <c r="AG96" s="40"/>
      <c r="AH96" s="40"/>
      <c r="AI96" s="40"/>
      <c r="AJ96" s="40"/>
      <c r="AK96" s="40"/>
      <c r="AL96" s="40"/>
      <c r="AM96" s="40"/>
      <c r="AN96" s="40"/>
      <c r="AO96" s="40"/>
      <c r="AP96" s="40"/>
      <c r="AQ96" s="40"/>
      <c r="AR96" s="40"/>
      <c r="AS96" s="40"/>
      <c r="AT96" s="40"/>
      <c r="AU96" s="40"/>
      <c r="AV96" s="40"/>
      <c r="AW96" s="40"/>
      <c r="AX96" s="40"/>
    </row>
    <row r="97" customFormat="false" ht="57" hidden="false" customHeight="true" outlineLevel="0" collapsed="false">
      <c r="A97" s="71" t="n">
        <v>96</v>
      </c>
      <c r="B97" s="72" t="s">
        <v>416</v>
      </c>
      <c r="C97" s="72" t="s">
        <v>6260</v>
      </c>
      <c r="D97" s="72" t="s">
        <v>18</v>
      </c>
      <c r="E97" s="72" t="s">
        <v>6261</v>
      </c>
      <c r="F97" s="73" t="n">
        <v>24947</v>
      </c>
      <c r="G97" s="72" t="s">
        <v>6262</v>
      </c>
      <c r="H97" s="72"/>
      <c r="I97" s="72" t="s">
        <v>6263</v>
      </c>
      <c r="J97" s="72" t="s">
        <v>6264</v>
      </c>
      <c r="K97" s="73" t="n">
        <v>25668</v>
      </c>
      <c r="L97" s="72" t="s">
        <v>6265</v>
      </c>
      <c r="M97" s="72"/>
      <c r="N97" s="72"/>
      <c r="O97" s="74" t="s">
        <v>6266</v>
      </c>
      <c r="P97" s="74" t="s">
        <v>6267</v>
      </c>
      <c r="Q97" s="74" t="s">
        <v>5261</v>
      </c>
      <c r="R97" s="74" t="s">
        <v>5262</v>
      </c>
      <c r="S97" s="72" t="s">
        <v>6268</v>
      </c>
      <c r="T97" s="74" t="s">
        <v>15</v>
      </c>
      <c r="U97" s="74" t="s">
        <v>15</v>
      </c>
      <c r="V97" s="74" t="s">
        <v>15</v>
      </c>
      <c r="W97" s="74" t="s">
        <v>15</v>
      </c>
      <c r="X97" s="72" t="s">
        <v>15</v>
      </c>
      <c r="Y97" s="40" t="n">
        <v>1</v>
      </c>
      <c r="Z97" s="40" t="n">
        <v>6</v>
      </c>
      <c r="AA97" s="40" t="s">
        <v>671</v>
      </c>
      <c r="AB97" s="40" t="s">
        <v>6269</v>
      </c>
      <c r="AC97" s="40" t="s">
        <v>6270</v>
      </c>
      <c r="AD97" s="40" t="s">
        <v>657</v>
      </c>
      <c r="AE97" s="40" t="s">
        <v>5265</v>
      </c>
      <c r="AF97" s="40" t="s">
        <v>5981</v>
      </c>
      <c r="AG97" s="40"/>
      <c r="AH97" s="40"/>
      <c r="AI97" s="40"/>
      <c r="AJ97" s="40"/>
      <c r="AK97" s="40"/>
      <c r="AL97" s="40"/>
      <c r="AM97" s="40"/>
      <c r="AN97" s="40"/>
      <c r="AO97" s="40"/>
      <c r="AP97" s="40"/>
      <c r="AQ97" s="40"/>
      <c r="AR97" s="40"/>
      <c r="AS97" s="40"/>
      <c r="AT97" s="40"/>
      <c r="AU97" s="40"/>
      <c r="AV97" s="40"/>
      <c r="AW97" s="40"/>
      <c r="AX97" s="40"/>
    </row>
    <row r="98" customFormat="false" ht="42" hidden="false" customHeight="true" outlineLevel="0" collapsed="false">
      <c r="A98" s="71" t="n">
        <v>97</v>
      </c>
      <c r="B98" s="72" t="s">
        <v>420</v>
      </c>
      <c r="C98" s="72" t="s">
        <v>420</v>
      </c>
      <c r="D98" s="72" t="s">
        <v>18</v>
      </c>
      <c r="E98" s="72" t="s">
        <v>6271</v>
      </c>
      <c r="F98" s="73" t="n">
        <v>20724</v>
      </c>
      <c r="G98" s="72" t="s">
        <v>6272</v>
      </c>
      <c r="H98" s="72"/>
      <c r="I98" s="72" t="s">
        <v>6273</v>
      </c>
      <c r="J98" s="72" t="s">
        <v>6274</v>
      </c>
      <c r="K98" s="73" t="n">
        <v>23146</v>
      </c>
      <c r="L98" s="72" t="s">
        <v>6275</v>
      </c>
      <c r="M98" s="72"/>
      <c r="N98" s="72"/>
      <c r="O98" s="74" t="s">
        <v>6276</v>
      </c>
      <c r="P98" s="74" t="s">
        <v>6277</v>
      </c>
      <c r="Q98" s="74" t="s">
        <v>6278</v>
      </c>
      <c r="R98" s="74" t="s">
        <v>6279</v>
      </c>
      <c r="S98" s="72" t="s">
        <v>6280</v>
      </c>
      <c r="T98" s="74" t="s">
        <v>15</v>
      </c>
      <c r="U98" s="74" t="s">
        <v>15</v>
      </c>
      <c r="V98" s="74" t="s">
        <v>15</v>
      </c>
      <c r="W98" s="74" t="s">
        <v>15</v>
      </c>
      <c r="X98" s="72" t="s">
        <v>15</v>
      </c>
      <c r="Y98" s="40" t="n">
        <v>1</v>
      </c>
      <c r="Z98" s="40" t="n">
        <v>3</v>
      </c>
      <c r="AA98" s="40" t="s">
        <v>671</v>
      </c>
      <c r="AB98" s="40" t="s">
        <v>6281</v>
      </c>
      <c r="AC98" s="40" t="s">
        <v>6282</v>
      </c>
      <c r="AD98" s="40" t="s">
        <v>657</v>
      </c>
      <c r="AE98" s="40" t="s">
        <v>5265</v>
      </c>
      <c r="AF98" s="40" t="s">
        <v>5480</v>
      </c>
      <c r="AG98" s="40"/>
      <c r="AH98" s="40"/>
      <c r="AI98" s="40"/>
      <c r="AJ98" s="40"/>
      <c r="AK98" s="40"/>
      <c r="AL98" s="40"/>
      <c r="AM98" s="40"/>
      <c r="AN98" s="40"/>
      <c r="AO98" s="40"/>
      <c r="AP98" s="40"/>
      <c r="AQ98" s="40"/>
      <c r="AR98" s="40"/>
      <c r="AS98" s="40"/>
      <c r="AT98" s="40"/>
      <c r="AU98" s="40"/>
      <c r="AV98" s="40"/>
      <c r="AW98" s="40"/>
      <c r="AX98" s="40"/>
    </row>
    <row r="99" customFormat="false" ht="42" hidden="false" customHeight="true" outlineLevel="0" collapsed="false">
      <c r="A99" s="71" t="n">
        <v>98</v>
      </c>
      <c r="B99" s="72" t="s">
        <v>424</v>
      </c>
      <c r="C99" s="72" t="s">
        <v>424</v>
      </c>
      <c r="D99" s="72" t="s">
        <v>13</v>
      </c>
      <c r="E99" s="72" t="s">
        <v>6283</v>
      </c>
      <c r="F99" s="75" t="n">
        <v>31746</v>
      </c>
      <c r="G99" s="72" t="s">
        <v>6284</v>
      </c>
      <c r="H99" s="72"/>
      <c r="I99" s="72" t="s">
        <v>6285</v>
      </c>
      <c r="J99" s="72"/>
      <c r="K99" s="72"/>
      <c r="L99" s="72"/>
      <c r="M99" s="72"/>
      <c r="N99" s="72"/>
      <c r="O99" s="74" t="s">
        <v>6286</v>
      </c>
      <c r="P99" s="74" t="s">
        <v>6127</v>
      </c>
      <c r="Q99" s="74" t="s">
        <v>6287</v>
      </c>
      <c r="R99" s="74" t="s">
        <v>6129</v>
      </c>
      <c r="S99" s="72" t="s">
        <v>6288</v>
      </c>
      <c r="T99" s="74" t="s">
        <v>15</v>
      </c>
      <c r="U99" s="74" t="s">
        <v>15</v>
      </c>
      <c r="V99" s="74" t="s">
        <v>15</v>
      </c>
      <c r="W99" s="74" t="s">
        <v>15</v>
      </c>
      <c r="X99" s="72" t="s">
        <v>15</v>
      </c>
      <c r="Y99" s="40" t="n">
        <v>1</v>
      </c>
      <c r="Z99" s="40" t="n">
        <v>4</v>
      </c>
      <c r="AA99" s="40" t="s">
        <v>655</v>
      </c>
      <c r="AB99" s="40" t="s">
        <v>6289</v>
      </c>
      <c r="AC99" s="40" t="s">
        <v>6290</v>
      </c>
      <c r="AD99" s="40" t="s">
        <v>657</v>
      </c>
      <c r="AE99" s="40" t="s">
        <v>5265</v>
      </c>
      <c r="AF99" s="40" t="s">
        <v>5292</v>
      </c>
      <c r="AG99" s="40"/>
      <c r="AH99" s="40"/>
      <c r="AI99" s="40"/>
      <c r="AJ99" s="40"/>
      <c r="AK99" s="40"/>
      <c r="AL99" s="40"/>
      <c r="AM99" s="40"/>
      <c r="AN99" s="40"/>
      <c r="AO99" s="40"/>
      <c r="AP99" s="40"/>
      <c r="AQ99" s="40"/>
      <c r="AR99" s="40"/>
      <c r="AS99" s="40"/>
      <c r="AT99" s="40"/>
      <c r="AU99" s="40"/>
      <c r="AV99" s="40"/>
      <c r="AW99" s="40"/>
      <c r="AX99" s="40"/>
    </row>
    <row r="100" customFormat="false" ht="42" hidden="false" customHeight="true" outlineLevel="0" collapsed="false">
      <c r="A100" s="71" t="n">
        <v>99</v>
      </c>
      <c r="B100" s="72" t="s">
        <v>428</v>
      </c>
      <c r="C100" s="72" t="s">
        <v>6291</v>
      </c>
      <c r="D100" s="72" t="s">
        <v>18</v>
      </c>
      <c r="E100" s="72" t="s">
        <v>6292</v>
      </c>
      <c r="F100" s="73" t="n">
        <v>22773</v>
      </c>
      <c r="G100" s="72" t="s">
        <v>6293</v>
      </c>
      <c r="H100" s="72" t="s">
        <v>2829</v>
      </c>
      <c r="I100" s="72" t="s">
        <v>6294</v>
      </c>
      <c r="J100" s="72" t="s">
        <v>6295</v>
      </c>
      <c r="K100" s="73" t="n">
        <v>23378</v>
      </c>
      <c r="L100" s="72" t="s">
        <v>6296</v>
      </c>
      <c r="M100" s="72"/>
      <c r="N100" s="72"/>
      <c r="O100" s="74" t="s">
        <v>6297</v>
      </c>
      <c r="P100" s="74" t="s">
        <v>6277</v>
      </c>
      <c r="Q100" s="74" t="s">
        <v>6298</v>
      </c>
      <c r="R100" s="74" t="s">
        <v>6278</v>
      </c>
      <c r="S100" s="72" t="s">
        <v>6299</v>
      </c>
      <c r="T100" s="74" t="s">
        <v>15</v>
      </c>
      <c r="U100" s="74" t="s">
        <v>15</v>
      </c>
      <c r="V100" s="74" t="s">
        <v>15</v>
      </c>
      <c r="W100" s="74" t="s">
        <v>15</v>
      </c>
      <c r="X100" s="72" t="s">
        <v>15</v>
      </c>
      <c r="Y100" s="40" t="n">
        <v>1</v>
      </c>
      <c r="Z100" s="40" t="n">
        <v>4</v>
      </c>
      <c r="AA100" s="40" t="s">
        <v>655</v>
      </c>
      <c r="AB100" s="40" t="s">
        <v>6300</v>
      </c>
      <c r="AC100" s="40" t="s">
        <v>6301</v>
      </c>
      <c r="AD100" s="40" t="s">
        <v>657</v>
      </c>
      <c r="AE100" s="40" t="s">
        <v>5265</v>
      </c>
      <c r="AF100" s="40" t="s">
        <v>5467</v>
      </c>
      <c r="AG100" s="40"/>
      <c r="AH100" s="40"/>
      <c r="AI100" s="40"/>
      <c r="AJ100" s="40"/>
      <c r="AK100" s="40"/>
      <c r="AL100" s="40"/>
      <c r="AM100" s="40"/>
      <c r="AN100" s="40"/>
      <c r="AO100" s="40"/>
      <c r="AP100" s="40"/>
      <c r="AQ100" s="40"/>
      <c r="AR100" s="40"/>
      <c r="AS100" s="40"/>
      <c r="AT100" s="40"/>
      <c r="AU100" s="40"/>
      <c r="AV100" s="40"/>
      <c r="AW100" s="40"/>
      <c r="AX100" s="40"/>
    </row>
    <row r="101" customFormat="false" ht="42" hidden="false" customHeight="true" outlineLevel="0" collapsed="false">
      <c r="A101" s="71" t="n">
        <v>100</v>
      </c>
      <c r="B101" s="72" t="s">
        <v>431</v>
      </c>
      <c r="C101" s="72" t="s">
        <v>431</v>
      </c>
      <c r="D101" s="72" t="s">
        <v>48</v>
      </c>
      <c r="E101" s="72" t="s">
        <v>6302</v>
      </c>
      <c r="F101" s="73" t="n">
        <v>32897</v>
      </c>
      <c r="G101" s="72" t="s">
        <v>6303</v>
      </c>
      <c r="H101" s="72" t="s">
        <v>2843</v>
      </c>
      <c r="I101" s="72" t="s">
        <v>6304</v>
      </c>
      <c r="J101" s="72" t="s">
        <v>6305</v>
      </c>
      <c r="K101" s="73" t="n">
        <v>32666</v>
      </c>
      <c r="L101" s="72" t="s">
        <v>6306</v>
      </c>
      <c r="M101" s="72"/>
      <c r="N101" s="72" t="s">
        <v>1735</v>
      </c>
      <c r="O101" s="74" t="s">
        <v>6307</v>
      </c>
      <c r="P101" s="74" t="s">
        <v>5647</v>
      </c>
      <c r="Q101" s="74" t="s">
        <v>5664</v>
      </c>
      <c r="R101" s="74" t="s">
        <v>5649</v>
      </c>
      <c r="S101" s="72" t="s">
        <v>6308</v>
      </c>
      <c r="T101" s="74" t="s">
        <v>15</v>
      </c>
      <c r="U101" s="74" t="s">
        <v>15</v>
      </c>
      <c r="V101" s="74" t="s">
        <v>15</v>
      </c>
      <c r="W101" s="74" t="s">
        <v>15</v>
      </c>
      <c r="X101" s="72" t="s">
        <v>15</v>
      </c>
      <c r="Y101" s="40" t="n">
        <v>1</v>
      </c>
      <c r="Z101" s="40" t="n">
        <v>4</v>
      </c>
      <c r="AA101" s="40" t="s">
        <v>655</v>
      </c>
      <c r="AB101" s="40" t="s">
        <v>6309</v>
      </c>
      <c r="AC101" s="40" t="s">
        <v>6310</v>
      </c>
      <c r="AD101" s="40" t="s">
        <v>657</v>
      </c>
      <c r="AE101" s="40" t="s">
        <v>5265</v>
      </c>
      <c r="AF101" s="40" t="s">
        <v>5369</v>
      </c>
      <c r="AG101" s="40"/>
      <c r="AH101" s="40"/>
      <c r="AI101" s="40" t="s">
        <v>6311</v>
      </c>
      <c r="AJ101" s="40" t="s">
        <v>740</v>
      </c>
      <c r="AK101" s="40" t="s">
        <v>1579</v>
      </c>
      <c r="AL101" s="76" t="n">
        <v>42143</v>
      </c>
      <c r="AM101" s="40" t="n">
        <v>11</v>
      </c>
      <c r="AN101" s="40" t="s">
        <v>6312</v>
      </c>
      <c r="AO101" s="40" t="s">
        <v>1581</v>
      </c>
      <c r="AP101" s="40" t="s">
        <v>6313</v>
      </c>
      <c r="AQ101" s="40"/>
      <c r="AR101" s="40"/>
      <c r="AS101" s="40"/>
      <c r="AT101" s="40"/>
      <c r="AU101" s="40"/>
      <c r="AV101" s="40"/>
      <c r="AW101" s="40"/>
      <c r="AX101" s="40"/>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75"/>
    <col collapsed="false" customWidth="true" hidden="false" outlineLevel="0" max="3" min="3" style="1" width="33.25"/>
    <col collapsed="false" customWidth="true" hidden="false" outlineLevel="0" max="4" min="4" style="1" width="11.38"/>
    <col collapsed="false" customWidth="true" hidden="false" outlineLevel="0" max="5" min="5" style="1" width="27.13"/>
    <col collapsed="false" customWidth="true" hidden="false" outlineLevel="0" max="7" min="6" style="1" width="20.13"/>
    <col collapsed="false" customWidth="true" hidden="false" outlineLevel="0" max="8" min="8" style="1" width="40.25"/>
    <col collapsed="false" customWidth="true" hidden="false" outlineLevel="0" max="9" min="9" style="1" width="38.5"/>
    <col collapsed="false" customWidth="true" hidden="false" outlineLevel="0" max="10" min="10" style="1" width="29.75"/>
    <col collapsed="false" customWidth="true" hidden="false" outlineLevel="0" max="11" min="11" style="1" width="31.5"/>
    <col collapsed="false" customWidth="true" hidden="false" outlineLevel="0" max="12" min="12" style="1" width="50.75"/>
    <col collapsed="false" customWidth="true" hidden="false" outlineLevel="0" max="13" min="13" style="1" width="40.25"/>
    <col collapsed="false" customWidth="true" hidden="false" outlineLevel="0" max="14" min="14" style="1" width="38.5"/>
    <col collapsed="false" customWidth="true" hidden="false" outlineLevel="0" max="15" min="15" style="1" width="29.75"/>
    <col collapsed="false" customWidth="true" hidden="false" outlineLevel="0" max="16" min="16" style="1" width="31.5"/>
    <col collapsed="false" customWidth="true" hidden="false" outlineLevel="0" max="17" min="17" style="1" width="50.75"/>
    <col collapsed="false" customWidth="true" hidden="false" outlineLevel="0" max="18" min="18" style="1" width="14.25"/>
    <col collapsed="false" customWidth="true" hidden="false" outlineLevel="0" max="19" min="19" style="1" width="27.38"/>
    <col collapsed="false" customWidth="true" hidden="false" outlineLevel="0" max="20" min="20" style="1" width="19.63"/>
    <col collapsed="false" customWidth="true" hidden="false" outlineLevel="0" max="21" min="21" style="1" width="33.25"/>
    <col collapsed="false" customWidth="true" hidden="false" outlineLevel="0" max="22" min="22" style="1" width="47.25"/>
    <col collapsed="false" customWidth="true" hidden="false" outlineLevel="0" max="23" min="23" style="1" width="31.26"/>
    <col collapsed="false" customWidth="true" hidden="false" outlineLevel="0" max="24" min="24" style="1" width="17.13"/>
    <col collapsed="false" customWidth="true" hidden="false" outlineLevel="0" max="25" min="25" style="1" width="47.25"/>
    <col collapsed="false" customWidth="true" hidden="false" outlineLevel="0" max="26" min="26" style="1" width="27.13"/>
    <col collapsed="false" customWidth="true" hidden="false" outlineLevel="0" max="27" min="27" style="1" width="20.13"/>
    <col collapsed="false" customWidth="true" hidden="false" outlineLevel="0" max="28" min="28" style="1" width="28"/>
    <col collapsed="false" customWidth="true" hidden="false" outlineLevel="0" max="29" min="29" style="1" width="27.13"/>
    <col collapsed="false" customWidth="true" hidden="false" outlineLevel="0" max="30" min="30" style="1" width="33.25"/>
    <col collapsed="false" customWidth="true" hidden="false" outlineLevel="0" max="46" min="31" style="1" width="22"/>
    <col collapsed="false" customWidth="true" hidden="false" outlineLevel="0" max="47" min="47" style="1" width="22.76"/>
    <col collapsed="false" customWidth="true" hidden="false" outlineLevel="0" max="48" min="48" style="1" width="7.63"/>
    <col collapsed="false" customWidth="true" hidden="false" outlineLevel="0" max="49" min="49" style="1" width="22.76"/>
    <col collapsed="false" customWidth="true" hidden="false" outlineLevel="0" max="51" min="50" style="1" width="7.63"/>
  </cols>
  <sheetData>
    <row r="1" customFormat="false" ht="21.75" hidden="false" customHeight="true" outlineLevel="0" collapsed="false">
      <c r="A1" s="66" t="s">
        <v>0</v>
      </c>
      <c r="B1" s="66" t="s">
        <v>607</v>
      </c>
      <c r="C1" s="66" t="s">
        <v>6314</v>
      </c>
      <c r="D1" s="66" t="s">
        <v>2</v>
      </c>
      <c r="E1" s="66" t="s">
        <v>2853</v>
      </c>
      <c r="F1" s="66" t="s">
        <v>1585</v>
      </c>
      <c r="G1" s="66" t="s">
        <v>1586</v>
      </c>
      <c r="H1" s="66" t="s">
        <v>1587</v>
      </c>
      <c r="I1" s="66" t="s">
        <v>1588</v>
      </c>
      <c r="J1" s="66" t="s">
        <v>611</v>
      </c>
      <c r="K1" s="66" t="s">
        <v>612</v>
      </c>
      <c r="L1" s="66" t="s">
        <v>613</v>
      </c>
      <c r="M1" s="66" t="s">
        <v>1589</v>
      </c>
      <c r="N1" s="66" t="s">
        <v>614</v>
      </c>
      <c r="O1" s="66" t="s">
        <v>6315</v>
      </c>
      <c r="P1" s="66" t="s">
        <v>6316</v>
      </c>
      <c r="Q1" s="66" t="s">
        <v>6317</v>
      </c>
      <c r="R1" s="66" t="s">
        <v>618</v>
      </c>
      <c r="S1" s="66" t="s">
        <v>619</v>
      </c>
      <c r="T1" s="66" t="s">
        <v>6318</v>
      </c>
      <c r="U1" s="66" t="s">
        <v>6319</v>
      </c>
      <c r="V1" s="66" t="s">
        <v>6320</v>
      </c>
      <c r="W1" s="66" t="s">
        <v>623</v>
      </c>
      <c r="X1" s="66" t="s">
        <v>624</v>
      </c>
      <c r="Y1" s="66" t="s">
        <v>9</v>
      </c>
      <c r="Z1" s="66" t="s">
        <v>10</v>
      </c>
      <c r="AA1" s="66" t="s">
        <v>6321</v>
      </c>
      <c r="AB1" s="66" t="s">
        <v>626</v>
      </c>
      <c r="AC1" s="66" t="s">
        <v>11</v>
      </c>
      <c r="AD1" s="66" t="s">
        <v>6322</v>
      </c>
      <c r="AE1" s="66" t="s">
        <v>6323</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c r="AY1" s="44"/>
    </row>
    <row r="2" customFormat="false" ht="57" hidden="false" customHeight="true" outlineLevel="0" collapsed="false">
      <c r="A2" s="71" t="n">
        <v>1</v>
      </c>
      <c r="B2" s="72" t="s">
        <v>12</v>
      </c>
      <c r="C2" s="72" t="s">
        <v>6324</v>
      </c>
      <c r="D2" s="72" t="s">
        <v>13</v>
      </c>
      <c r="E2" s="72" t="s">
        <v>6325</v>
      </c>
      <c r="F2" s="73" t="n">
        <v>32255</v>
      </c>
      <c r="G2" s="72" t="s">
        <v>6326</v>
      </c>
      <c r="H2" s="72" t="s">
        <v>1601</v>
      </c>
      <c r="I2" s="72" t="s">
        <v>6327</v>
      </c>
      <c r="J2" s="72"/>
      <c r="K2" s="72"/>
      <c r="L2" s="72"/>
      <c r="M2" s="72"/>
      <c r="N2" s="72"/>
      <c r="O2" s="74" t="s">
        <v>6328</v>
      </c>
      <c r="P2" s="74" t="s">
        <v>6329</v>
      </c>
      <c r="Q2" s="74" t="s">
        <v>6330</v>
      </c>
      <c r="R2" s="74" t="s">
        <v>6331</v>
      </c>
      <c r="S2" s="72" t="s">
        <v>6332</v>
      </c>
      <c r="T2" s="74" t="s">
        <v>15</v>
      </c>
      <c r="U2" s="74" t="s">
        <v>15</v>
      </c>
      <c r="V2" s="74" t="s">
        <v>15</v>
      </c>
      <c r="W2" s="74" t="s">
        <v>15</v>
      </c>
      <c r="X2" s="72" t="s">
        <v>15</v>
      </c>
      <c r="Y2" s="40" t="n">
        <v>1</v>
      </c>
      <c r="Z2" s="40" t="n">
        <v>3</v>
      </c>
      <c r="AA2" s="40" t="s">
        <v>655</v>
      </c>
      <c r="AB2" s="40" t="s">
        <v>15</v>
      </c>
      <c r="AC2" s="40" t="s">
        <v>6333</v>
      </c>
      <c r="AD2" s="40" t="s">
        <v>657</v>
      </c>
      <c r="AE2" s="40"/>
      <c r="AF2" s="40" t="s">
        <v>6334</v>
      </c>
      <c r="AG2" s="40" t="s">
        <v>6335</v>
      </c>
      <c r="AH2" s="40"/>
      <c r="AI2" s="40"/>
      <c r="AJ2" s="40"/>
      <c r="AK2" s="40"/>
      <c r="AL2" s="40"/>
      <c r="AM2" s="40"/>
      <c r="AN2" s="40"/>
      <c r="AO2" s="40"/>
      <c r="AP2" s="40"/>
      <c r="AQ2" s="40"/>
      <c r="AR2" s="40"/>
      <c r="AS2" s="40"/>
      <c r="AT2" s="40"/>
      <c r="AU2" s="40"/>
      <c r="AV2" s="40"/>
      <c r="AW2" s="40"/>
      <c r="AX2" s="40"/>
      <c r="AY2" s="23"/>
    </row>
    <row r="3" customFormat="false" ht="57" hidden="false" customHeight="true" outlineLevel="0" collapsed="false">
      <c r="A3" s="71" t="n">
        <v>2</v>
      </c>
      <c r="B3" s="72" t="s">
        <v>17</v>
      </c>
      <c r="C3" s="72" t="s">
        <v>6336</v>
      </c>
      <c r="D3" s="72" t="s">
        <v>18</v>
      </c>
      <c r="E3" s="72" t="s">
        <v>6337</v>
      </c>
      <c r="F3" s="73" t="n">
        <v>36526</v>
      </c>
      <c r="G3" s="72" t="s">
        <v>6338</v>
      </c>
      <c r="H3" s="72" t="s">
        <v>1616</v>
      </c>
      <c r="I3" s="72" t="s">
        <v>6339</v>
      </c>
      <c r="J3" s="72" t="s">
        <v>6340</v>
      </c>
      <c r="K3" s="73" t="n">
        <v>36557</v>
      </c>
      <c r="L3" s="72" t="s">
        <v>6341</v>
      </c>
      <c r="M3" s="72" t="s">
        <v>1620</v>
      </c>
      <c r="N3" s="72"/>
      <c r="O3" s="74" t="s">
        <v>6342</v>
      </c>
      <c r="P3" s="74" t="s">
        <v>6343</v>
      </c>
      <c r="Q3" s="74" t="s">
        <v>6344</v>
      </c>
      <c r="R3" s="74" t="s">
        <v>6345</v>
      </c>
      <c r="S3" s="72" t="s">
        <v>6346</v>
      </c>
      <c r="T3" s="74" t="s">
        <v>15</v>
      </c>
      <c r="U3" s="74" t="s">
        <v>15</v>
      </c>
      <c r="V3" s="74" t="s">
        <v>15</v>
      </c>
      <c r="W3" s="74" t="s">
        <v>15</v>
      </c>
      <c r="X3" s="72" t="s">
        <v>15</v>
      </c>
      <c r="Y3" s="40" t="n">
        <v>1</v>
      </c>
      <c r="Z3" s="40" t="n">
        <v>2</v>
      </c>
      <c r="AA3" s="40" t="s">
        <v>655</v>
      </c>
      <c r="AB3" s="40" t="s">
        <v>15</v>
      </c>
      <c r="AC3" s="40" t="s">
        <v>6347</v>
      </c>
      <c r="AD3" s="40" t="s">
        <v>657</v>
      </c>
      <c r="AE3" s="40"/>
      <c r="AF3" s="40" t="s">
        <v>6348</v>
      </c>
      <c r="AG3" s="40" t="s">
        <v>6335</v>
      </c>
      <c r="AH3" s="40"/>
      <c r="AI3" s="40"/>
      <c r="AJ3" s="40"/>
      <c r="AK3" s="40"/>
      <c r="AL3" s="40"/>
      <c r="AM3" s="40"/>
      <c r="AN3" s="40"/>
      <c r="AO3" s="40"/>
      <c r="AP3" s="40"/>
      <c r="AQ3" s="40"/>
      <c r="AR3" s="40"/>
      <c r="AS3" s="40"/>
      <c r="AT3" s="40"/>
      <c r="AU3" s="40"/>
      <c r="AV3" s="40"/>
      <c r="AW3" s="40"/>
      <c r="AX3" s="40"/>
      <c r="AY3" s="51"/>
    </row>
    <row r="4" customFormat="false" ht="42" hidden="false" customHeight="true" outlineLevel="0" collapsed="false">
      <c r="A4" s="71" t="n">
        <v>3</v>
      </c>
      <c r="B4" s="72" t="s">
        <v>22</v>
      </c>
      <c r="C4" s="72" t="s">
        <v>6349</v>
      </c>
      <c r="D4" s="72" t="s">
        <v>13</v>
      </c>
      <c r="E4" s="72" t="s">
        <v>6350</v>
      </c>
      <c r="F4" s="75" t="n">
        <v>32835</v>
      </c>
      <c r="G4" s="72" t="s">
        <v>6351</v>
      </c>
      <c r="H4" s="72" t="s">
        <v>1634</v>
      </c>
      <c r="I4" s="72" t="s">
        <v>6352</v>
      </c>
      <c r="J4" s="72"/>
      <c r="K4" s="72"/>
      <c r="L4" s="72"/>
      <c r="M4" s="72"/>
      <c r="N4" s="72"/>
      <c r="O4" s="74" t="s">
        <v>6353</v>
      </c>
      <c r="P4" s="74" t="s">
        <v>6354</v>
      </c>
      <c r="Q4" s="74" t="s">
        <v>6355</v>
      </c>
      <c r="R4" s="74" t="s">
        <v>6356</v>
      </c>
      <c r="S4" s="72" t="s">
        <v>6357</v>
      </c>
      <c r="T4" s="74" t="s">
        <v>15</v>
      </c>
      <c r="U4" s="74" t="s">
        <v>15</v>
      </c>
      <c r="V4" s="74" t="s">
        <v>15</v>
      </c>
      <c r="W4" s="74" t="s">
        <v>15</v>
      </c>
      <c r="X4" s="72" t="s">
        <v>15</v>
      </c>
      <c r="Y4" s="40" t="n">
        <v>1</v>
      </c>
      <c r="Z4" s="40" t="n">
        <v>2</v>
      </c>
      <c r="AA4" s="40" t="s">
        <v>655</v>
      </c>
      <c r="AB4" s="40" t="s">
        <v>23</v>
      </c>
      <c r="AC4" s="40" t="s">
        <v>6358</v>
      </c>
      <c r="AD4" s="40" t="s">
        <v>657</v>
      </c>
      <c r="AE4" s="40"/>
      <c r="AF4" s="40" t="s">
        <v>6359</v>
      </c>
      <c r="AG4" s="40" t="s">
        <v>6335</v>
      </c>
      <c r="AH4" s="40"/>
      <c r="AI4" s="40"/>
      <c r="AJ4" s="40"/>
      <c r="AK4" s="40"/>
      <c r="AL4" s="40"/>
      <c r="AM4" s="40"/>
      <c r="AN4" s="40"/>
      <c r="AO4" s="40"/>
      <c r="AP4" s="40"/>
      <c r="AQ4" s="40"/>
      <c r="AR4" s="40"/>
      <c r="AS4" s="40"/>
      <c r="AT4" s="40"/>
      <c r="AU4" s="40"/>
      <c r="AV4" s="40"/>
      <c r="AW4" s="40"/>
      <c r="AX4" s="40"/>
      <c r="AY4" s="51"/>
    </row>
    <row r="5" customFormat="false" ht="42" hidden="false" customHeight="true" outlineLevel="0" collapsed="false">
      <c r="A5" s="71" t="n">
        <v>4</v>
      </c>
      <c r="B5" s="72" t="s">
        <v>26</v>
      </c>
      <c r="C5" s="72" t="s">
        <v>6360</v>
      </c>
      <c r="D5" s="72" t="s">
        <v>18</v>
      </c>
      <c r="E5" s="72" t="s">
        <v>6361</v>
      </c>
      <c r="F5" s="73" t="n">
        <v>28290</v>
      </c>
      <c r="G5" s="72" t="s">
        <v>6362</v>
      </c>
      <c r="H5" s="72" t="s">
        <v>1649</v>
      </c>
      <c r="I5" s="72" t="s">
        <v>6363</v>
      </c>
      <c r="J5" s="72" t="s">
        <v>6364</v>
      </c>
      <c r="K5" s="73" t="n">
        <v>27575</v>
      </c>
      <c r="L5" s="72" t="s">
        <v>6365</v>
      </c>
      <c r="M5" s="72"/>
      <c r="N5" s="72"/>
      <c r="O5" s="74" t="s">
        <v>6366</v>
      </c>
      <c r="P5" s="74" t="s">
        <v>6354</v>
      </c>
      <c r="Q5" s="74" t="s">
        <v>6367</v>
      </c>
      <c r="R5" s="74" t="s">
        <v>6368</v>
      </c>
      <c r="S5" s="72" t="s">
        <v>6369</v>
      </c>
      <c r="T5" s="74" t="s">
        <v>15</v>
      </c>
      <c r="U5" s="74" t="s">
        <v>15</v>
      </c>
      <c r="V5" s="74" t="s">
        <v>15</v>
      </c>
      <c r="W5" s="74" t="s">
        <v>15</v>
      </c>
      <c r="X5" s="72" t="s">
        <v>15</v>
      </c>
      <c r="Y5" s="40" t="n">
        <v>1</v>
      </c>
      <c r="Z5" s="40" t="n">
        <v>3</v>
      </c>
      <c r="AA5" s="40" t="s">
        <v>655</v>
      </c>
      <c r="AB5" s="40" t="s">
        <v>27</v>
      </c>
      <c r="AC5" s="40" t="s">
        <v>6370</v>
      </c>
      <c r="AD5" s="40" t="s">
        <v>657</v>
      </c>
      <c r="AE5" s="40"/>
      <c r="AF5" s="40" t="s">
        <v>6371</v>
      </c>
      <c r="AG5" s="40" t="s">
        <v>6335</v>
      </c>
      <c r="AH5" s="40"/>
      <c r="AI5" s="40"/>
      <c r="AJ5" s="40"/>
      <c r="AK5" s="40"/>
      <c r="AL5" s="40"/>
      <c r="AM5" s="40"/>
      <c r="AN5" s="40"/>
      <c r="AO5" s="40"/>
      <c r="AP5" s="40"/>
      <c r="AQ5" s="40"/>
      <c r="AR5" s="40"/>
      <c r="AS5" s="40"/>
      <c r="AT5" s="40"/>
      <c r="AU5" s="40"/>
      <c r="AV5" s="40"/>
      <c r="AW5" s="40"/>
      <c r="AX5" s="40"/>
      <c r="AY5" s="51"/>
    </row>
    <row r="6" customFormat="false" ht="42" hidden="false" customHeight="true" outlineLevel="0" collapsed="false">
      <c r="A6" s="71" t="n">
        <v>5</v>
      </c>
      <c r="B6" s="72" t="s">
        <v>30</v>
      </c>
      <c r="C6" s="72" t="s">
        <v>6372</v>
      </c>
      <c r="D6" s="72" t="s">
        <v>18</v>
      </c>
      <c r="E6" s="72" t="s">
        <v>6373</v>
      </c>
      <c r="F6" s="73" t="n">
        <v>27088</v>
      </c>
      <c r="G6" s="72" t="s">
        <v>6374</v>
      </c>
      <c r="H6" s="72" t="s">
        <v>1665</v>
      </c>
      <c r="I6" s="72" t="s">
        <v>6375</v>
      </c>
      <c r="J6" s="72" t="s">
        <v>6376</v>
      </c>
      <c r="K6" s="73" t="n">
        <v>27792</v>
      </c>
      <c r="L6" s="72" t="s">
        <v>6377</v>
      </c>
      <c r="M6" s="72"/>
      <c r="N6" s="72"/>
      <c r="O6" s="74" t="s">
        <v>6378</v>
      </c>
      <c r="P6" s="74" t="s">
        <v>6379</v>
      </c>
      <c r="Q6" s="74" t="s">
        <v>6380</v>
      </c>
      <c r="R6" s="74" t="s">
        <v>6381</v>
      </c>
      <c r="S6" s="72" t="s">
        <v>6382</v>
      </c>
      <c r="T6" s="74" t="s">
        <v>15</v>
      </c>
      <c r="U6" s="74" t="s">
        <v>15</v>
      </c>
      <c r="V6" s="74" t="s">
        <v>15</v>
      </c>
      <c r="W6" s="74" t="s">
        <v>15</v>
      </c>
      <c r="X6" s="72" t="s">
        <v>15</v>
      </c>
      <c r="Y6" s="40" t="n">
        <v>1</v>
      </c>
      <c r="Z6" s="40" t="n">
        <v>3</v>
      </c>
      <c r="AA6" s="40" t="s">
        <v>655</v>
      </c>
      <c r="AB6" s="40" t="s">
        <v>31</v>
      </c>
      <c r="AC6" s="40" t="s">
        <v>6383</v>
      </c>
      <c r="AD6" s="40" t="s">
        <v>657</v>
      </c>
      <c r="AE6" s="40"/>
      <c r="AF6" s="40" t="s">
        <v>6384</v>
      </c>
      <c r="AG6" s="40" t="s">
        <v>6335</v>
      </c>
      <c r="AH6" s="40"/>
      <c r="AI6" s="40"/>
      <c r="AJ6" s="40"/>
      <c r="AK6" s="40"/>
      <c r="AL6" s="40"/>
      <c r="AM6" s="40"/>
      <c r="AN6" s="40"/>
      <c r="AO6" s="40"/>
      <c r="AP6" s="40"/>
      <c r="AQ6" s="40"/>
      <c r="AR6" s="40"/>
      <c r="AS6" s="40"/>
      <c r="AT6" s="40"/>
      <c r="AU6" s="40"/>
      <c r="AV6" s="40"/>
      <c r="AW6" s="40"/>
      <c r="AX6" s="40"/>
      <c r="AY6" s="51"/>
    </row>
    <row r="7" customFormat="false" ht="57" hidden="false" customHeight="true" outlineLevel="0" collapsed="false">
      <c r="A7" s="71" t="n">
        <v>6</v>
      </c>
      <c r="B7" s="72" t="s">
        <v>34</v>
      </c>
      <c r="C7" s="72" t="s">
        <v>6385</v>
      </c>
      <c r="D7" s="72" t="s">
        <v>13</v>
      </c>
      <c r="E7" s="72" t="s">
        <v>6386</v>
      </c>
      <c r="F7" s="73" t="n">
        <v>35647</v>
      </c>
      <c r="G7" s="72" t="s">
        <v>6387</v>
      </c>
      <c r="H7" s="72" t="s">
        <v>1682</v>
      </c>
      <c r="I7" s="72" t="s">
        <v>6388</v>
      </c>
      <c r="J7" s="72"/>
      <c r="K7" s="72"/>
      <c r="L7" s="72"/>
      <c r="M7" s="72"/>
      <c r="N7" s="72"/>
      <c r="O7" s="74" t="s">
        <v>6389</v>
      </c>
      <c r="P7" s="74" t="s">
        <v>5287</v>
      </c>
      <c r="Q7" s="74" t="s">
        <v>6390</v>
      </c>
      <c r="R7" s="74" t="s">
        <v>6391</v>
      </c>
      <c r="S7" s="72" t="s">
        <v>2948</v>
      </c>
      <c r="T7" s="74" t="s">
        <v>15</v>
      </c>
      <c r="U7" s="74" t="s">
        <v>15</v>
      </c>
      <c r="V7" s="74" t="s">
        <v>15</v>
      </c>
      <c r="W7" s="74" t="s">
        <v>15</v>
      </c>
      <c r="X7" s="72" t="s">
        <v>15</v>
      </c>
      <c r="Y7" s="40" t="n">
        <v>1</v>
      </c>
      <c r="Z7" s="40" t="n">
        <v>2</v>
      </c>
      <c r="AA7" s="40" t="s">
        <v>655</v>
      </c>
      <c r="AB7" s="40" t="s">
        <v>35</v>
      </c>
      <c r="AC7" s="40" t="s">
        <v>6392</v>
      </c>
      <c r="AD7" s="40" t="s">
        <v>657</v>
      </c>
      <c r="AE7" s="40"/>
      <c r="AF7" s="40" t="s">
        <v>6393</v>
      </c>
      <c r="AG7" s="40" t="s">
        <v>6335</v>
      </c>
      <c r="AH7" s="40"/>
      <c r="AI7" s="40"/>
      <c r="AJ7" s="40"/>
      <c r="AK7" s="40"/>
      <c r="AL7" s="40"/>
      <c r="AM7" s="40"/>
      <c r="AN7" s="40"/>
      <c r="AO7" s="40"/>
      <c r="AP7" s="40"/>
      <c r="AQ7" s="40"/>
      <c r="AR7" s="40"/>
      <c r="AS7" s="40"/>
      <c r="AT7" s="40"/>
      <c r="AU7" s="40"/>
      <c r="AV7" s="40"/>
      <c r="AW7" s="40"/>
      <c r="AX7" s="40"/>
      <c r="AY7" s="23"/>
    </row>
    <row r="8" customFormat="false" ht="42" hidden="false" customHeight="true" outlineLevel="0" collapsed="false">
      <c r="A8" s="71" t="n">
        <v>7</v>
      </c>
      <c r="B8" s="72" t="s">
        <v>38</v>
      </c>
      <c r="C8" s="72" t="s">
        <v>6394</v>
      </c>
      <c r="D8" s="72" t="s">
        <v>18</v>
      </c>
      <c r="E8" s="72" t="s">
        <v>6395</v>
      </c>
      <c r="F8" s="73" t="n">
        <v>21256</v>
      </c>
      <c r="G8" s="72" t="s">
        <v>6396</v>
      </c>
      <c r="H8" s="72"/>
      <c r="I8" s="72" t="s">
        <v>6397</v>
      </c>
      <c r="J8" s="72" t="s">
        <v>6398</v>
      </c>
      <c r="K8" s="73" t="n">
        <v>23579</v>
      </c>
      <c r="L8" s="72" t="s">
        <v>6399</v>
      </c>
      <c r="M8" s="72"/>
      <c r="N8" s="72"/>
      <c r="O8" s="74" t="s">
        <v>6400</v>
      </c>
      <c r="P8" s="74" t="s">
        <v>6401</v>
      </c>
      <c r="Q8" s="74" t="s">
        <v>6402</v>
      </c>
      <c r="R8" s="74" t="s">
        <v>6403</v>
      </c>
      <c r="S8" s="72" t="s">
        <v>6404</v>
      </c>
      <c r="T8" s="74" t="s">
        <v>15</v>
      </c>
      <c r="U8" s="74" t="s">
        <v>15</v>
      </c>
      <c r="V8" s="74" t="s">
        <v>15</v>
      </c>
      <c r="W8" s="74" t="s">
        <v>15</v>
      </c>
      <c r="X8" s="72" t="s">
        <v>15</v>
      </c>
      <c r="Y8" s="40" t="n">
        <v>1</v>
      </c>
      <c r="Z8" s="40" t="n">
        <v>5</v>
      </c>
      <c r="AA8" s="40" t="s">
        <v>671</v>
      </c>
      <c r="AB8" s="40" t="s">
        <v>40</v>
      </c>
      <c r="AC8" s="40" t="s">
        <v>6405</v>
      </c>
      <c r="AD8" s="40" t="s">
        <v>657</v>
      </c>
      <c r="AE8" s="40"/>
      <c r="AF8" s="40" t="s">
        <v>6406</v>
      </c>
      <c r="AG8" s="40" t="s">
        <v>6335</v>
      </c>
      <c r="AH8" s="40"/>
      <c r="AI8" s="40"/>
      <c r="AJ8" s="40"/>
      <c r="AK8" s="40"/>
      <c r="AL8" s="40"/>
      <c r="AM8" s="40"/>
      <c r="AN8" s="40"/>
      <c r="AO8" s="40"/>
      <c r="AP8" s="40"/>
      <c r="AQ8" s="40"/>
      <c r="AR8" s="40"/>
      <c r="AS8" s="40"/>
      <c r="AT8" s="40"/>
      <c r="AU8" s="40"/>
      <c r="AV8" s="40"/>
      <c r="AW8" s="40"/>
      <c r="AX8" s="40"/>
      <c r="AY8" s="23"/>
    </row>
    <row r="9" customFormat="false" ht="57" hidden="false" customHeight="true" outlineLevel="0" collapsed="false">
      <c r="A9" s="71" t="n">
        <v>8</v>
      </c>
      <c r="B9" s="72" t="s">
        <v>43</v>
      </c>
      <c r="C9" s="72" t="s">
        <v>6407</v>
      </c>
      <c r="D9" s="72" t="s">
        <v>18</v>
      </c>
      <c r="E9" s="72" t="s">
        <v>6408</v>
      </c>
      <c r="F9" s="73" t="n">
        <v>31916</v>
      </c>
      <c r="G9" s="72" t="s">
        <v>6409</v>
      </c>
      <c r="H9" s="72" t="s">
        <v>1710</v>
      </c>
      <c r="I9" s="72" t="s">
        <v>6410</v>
      </c>
      <c r="J9" s="72" t="s">
        <v>6411</v>
      </c>
      <c r="K9" s="73" t="n">
        <v>31919</v>
      </c>
      <c r="L9" s="72" t="s">
        <v>6412</v>
      </c>
      <c r="M9" s="72"/>
      <c r="N9" s="72" t="s">
        <v>1714</v>
      </c>
      <c r="O9" s="74" t="s">
        <v>6413</v>
      </c>
      <c r="P9" s="74" t="s">
        <v>6414</v>
      </c>
      <c r="Q9" s="74" t="s">
        <v>6415</v>
      </c>
      <c r="R9" s="74" t="s">
        <v>6416</v>
      </c>
      <c r="S9" s="72" t="s">
        <v>6417</v>
      </c>
      <c r="T9" s="74" t="s">
        <v>15</v>
      </c>
      <c r="U9" s="74" t="s">
        <v>15</v>
      </c>
      <c r="V9" s="74" t="s">
        <v>15</v>
      </c>
      <c r="W9" s="74" t="s">
        <v>15</v>
      </c>
      <c r="X9" s="72" t="s">
        <v>15</v>
      </c>
      <c r="Y9" s="40" t="n">
        <v>1</v>
      </c>
      <c r="Z9" s="40" t="n">
        <v>5</v>
      </c>
      <c r="AA9" s="40" t="s">
        <v>671</v>
      </c>
      <c r="AB9" s="40" t="s">
        <v>44</v>
      </c>
      <c r="AC9" s="40" t="s">
        <v>6418</v>
      </c>
      <c r="AD9" s="40" t="s">
        <v>657</v>
      </c>
      <c r="AE9" s="40"/>
      <c r="AF9" s="40" t="s">
        <v>6419</v>
      </c>
      <c r="AG9" s="40" t="s">
        <v>6335</v>
      </c>
      <c r="AH9" s="40"/>
      <c r="AI9" s="40" t="s">
        <v>6420</v>
      </c>
      <c r="AJ9" s="40" t="s">
        <v>740</v>
      </c>
      <c r="AK9" s="40" t="s">
        <v>741</v>
      </c>
      <c r="AL9" s="76" t="n">
        <v>41391</v>
      </c>
      <c r="AM9" s="40" t="n">
        <v>13</v>
      </c>
      <c r="AN9" s="40" t="s">
        <v>6421</v>
      </c>
      <c r="AO9" s="40" t="s">
        <v>743</v>
      </c>
      <c r="AP9" s="40" t="s">
        <v>6422</v>
      </c>
      <c r="AQ9" s="40" t="s">
        <v>6423</v>
      </c>
      <c r="AR9" s="40" t="s">
        <v>746</v>
      </c>
      <c r="AS9" s="40" t="s">
        <v>747</v>
      </c>
      <c r="AT9" s="76" t="n">
        <v>43357</v>
      </c>
      <c r="AU9" s="40" t="n">
        <v>8</v>
      </c>
      <c r="AV9" s="40" t="s">
        <v>6424</v>
      </c>
      <c r="AW9" s="40" t="s">
        <v>743</v>
      </c>
      <c r="AX9" s="40" t="s">
        <v>6425</v>
      </c>
      <c r="AY9" s="23"/>
    </row>
    <row r="10" customFormat="false" ht="42" hidden="false" customHeight="true" outlineLevel="0" collapsed="false">
      <c r="A10" s="71" t="n">
        <v>9</v>
      </c>
      <c r="B10" s="72" t="s">
        <v>47</v>
      </c>
      <c r="C10" s="72" t="s">
        <v>6426</v>
      </c>
      <c r="D10" s="72" t="s">
        <v>48</v>
      </c>
      <c r="E10" s="72" t="s">
        <v>6427</v>
      </c>
      <c r="F10" s="73" t="n">
        <v>34176</v>
      </c>
      <c r="G10" s="72" t="s">
        <v>6428</v>
      </c>
      <c r="H10" s="72" t="s">
        <v>1733</v>
      </c>
      <c r="I10" s="72" t="s">
        <v>6429</v>
      </c>
      <c r="J10" s="72"/>
      <c r="K10" s="72"/>
      <c r="L10" s="72"/>
      <c r="M10" s="72"/>
      <c r="N10" s="72" t="s">
        <v>1735</v>
      </c>
      <c r="O10" s="74" t="s">
        <v>6430</v>
      </c>
      <c r="P10" s="74" t="s">
        <v>6431</v>
      </c>
      <c r="Q10" s="74" t="s">
        <v>6432</v>
      </c>
      <c r="R10" s="74" t="s">
        <v>6433</v>
      </c>
      <c r="S10" s="72" t="s">
        <v>6434</v>
      </c>
      <c r="T10" s="74" t="s">
        <v>6435</v>
      </c>
      <c r="U10" s="74" t="s">
        <v>6414</v>
      </c>
      <c r="V10" s="74" t="s">
        <v>6415</v>
      </c>
      <c r="W10" s="74" t="s">
        <v>6416</v>
      </c>
      <c r="X10" s="72" t="s">
        <v>6417</v>
      </c>
      <c r="Y10" s="40" t="n">
        <v>2</v>
      </c>
      <c r="Z10" s="40" t="n">
        <v>4</v>
      </c>
      <c r="AA10" s="40" t="s">
        <v>671</v>
      </c>
      <c r="AB10" s="40" t="s">
        <v>49</v>
      </c>
      <c r="AC10" s="40" t="s">
        <v>6436</v>
      </c>
      <c r="AD10" s="40" t="s">
        <v>657</v>
      </c>
      <c r="AE10" s="40"/>
      <c r="AF10" s="40" t="s">
        <v>6437</v>
      </c>
      <c r="AG10" s="40" t="s">
        <v>6335</v>
      </c>
      <c r="AH10" s="40"/>
      <c r="AI10" s="40" t="s">
        <v>6438</v>
      </c>
      <c r="AJ10" s="40" t="s">
        <v>740</v>
      </c>
      <c r="AK10" s="40" t="s">
        <v>758</v>
      </c>
      <c r="AL10" s="76" t="n">
        <v>42398</v>
      </c>
      <c r="AM10" s="40" t="n">
        <v>10</v>
      </c>
      <c r="AN10" s="40" t="s">
        <v>6439</v>
      </c>
      <c r="AO10" s="40" t="s">
        <v>743</v>
      </c>
      <c r="AP10" s="40" t="s">
        <v>6440</v>
      </c>
      <c r="AQ10" s="40"/>
      <c r="AR10" s="40"/>
      <c r="AS10" s="40"/>
      <c r="AT10" s="40"/>
      <c r="AU10" s="40"/>
      <c r="AV10" s="40"/>
      <c r="AW10" s="40"/>
      <c r="AX10" s="40"/>
      <c r="AY10" s="23"/>
    </row>
    <row r="11" customFormat="false" ht="42" hidden="false" customHeight="true" outlineLevel="0" collapsed="false">
      <c r="A11" s="71" t="n">
        <v>10</v>
      </c>
      <c r="B11" s="72" t="s">
        <v>52</v>
      </c>
      <c r="C11" s="72" t="s">
        <v>6441</v>
      </c>
      <c r="D11" s="72" t="s">
        <v>18</v>
      </c>
      <c r="E11" s="72" t="s">
        <v>6442</v>
      </c>
      <c r="F11" s="73" t="n">
        <v>29131</v>
      </c>
      <c r="G11" s="72" t="s">
        <v>6443</v>
      </c>
      <c r="H11" s="72" t="s">
        <v>1751</v>
      </c>
      <c r="I11" s="72" t="s">
        <v>6444</v>
      </c>
      <c r="J11" s="72" t="s">
        <v>6445</v>
      </c>
      <c r="K11" s="73" t="n">
        <v>29468</v>
      </c>
      <c r="L11" s="72" t="s">
        <v>6446</v>
      </c>
      <c r="M11" s="72"/>
      <c r="N11" s="72"/>
      <c r="O11" s="74" t="s">
        <v>6447</v>
      </c>
      <c r="P11" s="74" t="s">
        <v>5287</v>
      </c>
      <c r="Q11" s="74" t="s">
        <v>6390</v>
      </c>
      <c r="R11" s="74" t="s">
        <v>6391</v>
      </c>
      <c r="S11" s="72" t="s">
        <v>6448</v>
      </c>
      <c r="T11" s="74" t="s">
        <v>15</v>
      </c>
      <c r="U11" s="74" t="s">
        <v>15</v>
      </c>
      <c r="V11" s="74" t="s">
        <v>15</v>
      </c>
      <c r="W11" s="74" t="s">
        <v>15</v>
      </c>
      <c r="X11" s="72" t="s">
        <v>15</v>
      </c>
      <c r="Y11" s="40" t="n">
        <v>1</v>
      </c>
      <c r="Z11" s="40" t="n">
        <v>2</v>
      </c>
      <c r="AA11" s="40" t="s">
        <v>655</v>
      </c>
      <c r="AB11" s="40" t="s">
        <v>53</v>
      </c>
      <c r="AC11" s="40" t="s">
        <v>6449</v>
      </c>
      <c r="AD11" s="40" t="s">
        <v>657</v>
      </c>
      <c r="AE11" s="40"/>
      <c r="AF11" s="40" t="s">
        <v>6450</v>
      </c>
      <c r="AG11" s="40" t="s">
        <v>6335</v>
      </c>
      <c r="AH11" s="40"/>
      <c r="AI11" s="40"/>
      <c r="AJ11" s="40"/>
      <c r="AK11" s="40"/>
      <c r="AL11" s="40"/>
      <c r="AM11" s="40"/>
      <c r="AN11" s="40"/>
      <c r="AO11" s="40"/>
      <c r="AP11" s="40"/>
      <c r="AQ11" s="40"/>
      <c r="AR11" s="40"/>
      <c r="AS11" s="40"/>
      <c r="AT11" s="40"/>
      <c r="AU11" s="40"/>
      <c r="AV11" s="40"/>
      <c r="AW11" s="40"/>
      <c r="AX11" s="40"/>
      <c r="AY11" s="23"/>
    </row>
    <row r="12" customFormat="false" ht="42" hidden="false" customHeight="true" outlineLevel="0" collapsed="false">
      <c r="A12" s="71" t="n">
        <v>11</v>
      </c>
      <c r="B12" s="72" t="s">
        <v>56</v>
      </c>
      <c r="C12" s="72" t="s">
        <v>6451</v>
      </c>
      <c r="D12" s="72" t="s">
        <v>13</v>
      </c>
      <c r="E12" s="72" t="s">
        <v>6452</v>
      </c>
      <c r="F12" s="73" t="n">
        <v>35825</v>
      </c>
      <c r="G12" s="72" t="s">
        <v>6453</v>
      </c>
      <c r="H12" s="72" t="s">
        <v>1767</v>
      </c>
      <c r="I12" s="72" t="s">
        <v>6454</v>
      </c>
      <c r="J12" s="72"/>
      <c r="K12" s="72"/>
      <c r="L12" s="72"/>
      <c r="M12" s="72"/>
      <c r="N12" s="72"/>
      <c r="O12" s="74" t="s">
        <v>6455</v>
      </c>
      <c r="P12" s="74" t="s">
        <v>6329</v>
      </c>
      <c r="Q12" s="74" t="s">
        <v>6330</v>
      </c>
      <c r="R12" s="74" t="s">
        <v>6331</v>
      </c>
      <c r="S12" s="72" t="s">
        <v>6332</v>
      </c>
      <c r="T12" s="74" t="s">
        <v>15</v>
      </c>
      <c r="U12" s="74" t="s">
        <v>15</v>
      </c>
      <c r="V12" s="74" t="s">
        <v>15</v>
      </c>
      <c r="W12" s="74" t="s">
        <v>15</v>
      </c>
      <c r="X12" s="72" t="s">
        <v>15</v>
      </c>
      <c r="Y12" s="40" t="n">
        <v>1</v>
      </c>
      <c r="Z12" s="40" t="n">
        <v>3</v>
      </c>
      <c r="AA12" s="40" t="s">
        <v>655</v>
      </c>
      <c r="AB12" s="40" t="s">
        <v>57</v>
      </c>
      <c r="AC12" s="40" t="s">
        <v>6456</v>
      </c>
      <c r="AD12" s="40" t="s">
        <v>657</v>
      </c>
      <c r="AE12" s="40"/>
      <c r="AF12" s="40" t="s">
        <v>6457</v>
      </c>
      <c r="AG12" s="40" t="s">
        <v>6335</v>
      </c>
      <c r="AH12" s="40"/>
      <c r="AI12" s="40"/>
      <c r="AJ12" s="40"/>
      <c r="AK12" s="40"/>
      <c r="AL12" s="40"/>
      <c r="AM12" s="40"/>
      <c r="AN12" s="40"/>
      <c r="AO12" s="40"/>
      <c r="AP12" s="40"/>
      <c r="AQ12" s="40"/>
      <c r="AR12" s="40"/>
      <c r="AS12" s="40"/>
      <c r="AT12" s="40"/>
      <c r="AU12" s="40"/>
      <c r="AV12" s="40"/>
      <c r="AW12" s="40"/>
      <c r="AX12" s="40"/>
      <c r="AY12" s="23"/>
    </row>
    <row r="13" customFormat="false" ht="42" hidden="false" customHeight="true" outlineLevel="0" collapsed="false">
      <c r="A13" s="71" t="n">
        <v>12</v>
      </c>
      <c r="B13" s="72" t="s">
        <v>60</v>
      </c>
      <c r="C13" s="72" t="s">
        <v>6458</v>
      </c>
      <c r="D13" s="72" t="s">
        <v>18</v>
      </c>
      <c r="E13" s="72" t="s">
        <v>6459</v>
      </c>
      <c r="F13" s="73" t="n">
        <v>29929</v>
      </c>
      <c r="G13" s="72" t="s">
        <v>6460</v>
      </c>
      <c r="H13" s="72" t="s">
        <v>1780</v>
      </c>
      <c r="I13" s="72" t="s">
        <v>6461</v>
      </c>
      <c r="J13" s="72" t="s">
        <v>6462</v>
      </c>
      <c r="K13" s="73" t="n">
        <v>30486</v>
      </c>
      <c r="L13" s="72" t="s">
        <v>6463</v>
      </c>
      <c r="M13" s="72"/>
      <c r="N13" s="72"/>
      <c r="O13" s="74" t="s">
        <v>6464</v>
      </c>
      <c r="P13" s="74" t="s">
        <v>6465</v>
      </c>
      <c r="Q13" s="74" t="s">
        <v>6466</v>
      </c>
      <c r="R13" s="74" t="s">
        <v>6467</v>
      </c>
      <c r="S13" s="72" t="s">
        <v>6468</v>
      </c>
      <c r="T13" s="74" t="s">
        <v>6469</v>
      </c>
      <c r="U13" s="74" t="s">
        <v>6470</v>
      </c>
      <c r="V13" s="74" t="s">
        <v>6471</v>
      </c>
      <c r="W13" s="74" t="s">
        <v>6472</v>
      </c>
      <c r="X13" s="72" t="s">
        <v>6473</v>
      </c>
      <c r="Y13" s="40" t="n">
        <v>2</v>
      </c>
      <c r="Z13" s="40" t="n">
        <v>6</v>
      </c>
      <c r="AA13" s="40" t="s">
        <v>671</v>
      </c>
      <c r="AB13" s="40" t="s">
        <v>61</v>
      </c>
      <c r="AC13" s="40" t="s">
        <v>6474</v>
      </c>
      <c r="AD13" s="40" t="s">
        <v>657</v>
      </c>
      <c r="AE13" s="40"/>
      <c r="AF13" s="40" t="s">
        <v>6475</v>
      </c>
      <c r="AG13" s="40" t="s">
        <v>6335</v>
      </c>
      <c r="AH13" s="40"/>
      <c r="AI13" s="40"/>
      <c r="AJ13" s="40"/>
      <c r="AK13" s="40"/>
      <c r="AL13" s="40"/>
      <c r="AM13" s="40"/>
      <c r="AN13" s="40"/>
      <c r="AO13" s="40"/>
      <c r="AP13" s="40"/>
      <c r="AQ13" s="40"/>
      <c r="AR13" s="40"/>
      <c r="AS13" s="40"/>
      <c r="AT13" s="40"/>
      <c r="AU13" s="40"/>
      <c r="AV13" s="40"/>
      <c r="AW13" s="40"/>
      <c r="AX13" s="40"/>
      <c r="AY13" s="23"/>
    </row>
    <row r="14" customFormat="false" ht="42" hidden="false" customHeight="true" outlineLevel="0" collapsed="false">
      <c r="A14" s="71" t="n">
        <v>13</v>
      </c>
      <c r="B14" s="72" t="s">
        <v>64</v>
      </c>
      <c r="C14" s="72" t="s">
        <v>6476</v>
      </c>
      <c r="D14" s="72" t="s">
        <v>13</v>
      </c>
      <c r="E14" s="72" t="s">
        <v>6477</v>
      </c>
      <c r="F14" s="73" t="n">
        <v>32953</v>
      </c>
      <c r="G14" s="72" t="s">
        <v>6478</v>
      </c>
      <c r="H14" s="72" t="s">
        <v>1795</v>
      </c>
      <c r="I14" s="72" t="s">
        <v>6479</v>
      </c>
      <c r="J14" s="72"/>
      <c r="K14" s="72"/>
      <c r="L14" s="72"/>
      <c r="M14" s="72"/>
      <c r="N14" s="72"/>
      <c r="O14" s="74" t="s">
        <v>6480</v>
      </c>
      <c r="P14" s="74" t="s">
        <v>5287</v>
      </c>
      <c r="Q14" s="74" t="s">
        <v>6390</v>
      </c>
      <c r="R14" s="74" t="s">
        <v>6391</v>
      </c>
      <c r="S14" s="72" t="s">
        <v>6481</v>
      </c>
      <c r="T14" s="74" t="s">
        <v>15</v>
      </c>
      <c r="U14" s="74" t="s">
        <v>15</v>
      </c>
      <c r="V14" s="74" t="s">
        <v>15</v>
      </c>
      <c r="W14" s="74" t="s">
        <v>15</v>
      </c>
      <c r="X14" s="72" t="s">
        <v>15</v>
      </c>
      <c r="Y14" s="40" t="n">
        <v>1</v>
      </c>
      <c r="Z14" s="40" t="n">
        <v>2</v>
      </c>
      <c r="AA14" s="40" t="s">
        <v>655</v>
      </c>
      <c r="AB14" s="40" t="s">
        <v>66</v>
      </c>
      <c r="AC14" s="40" t="s">
        <v>6482</v>
      </c>
      <c r="AD14" s="40" t="s">
        <v>657</v>
      </c>
      <c r="AE14" s="40"/>
      <c r="AF14" s="40" t="s">
        <v>6483</v>
      </c>
      <c r="AG14" s="40" t="s">
        <v>6335</v>
      </c>
      <c r="AH14" s="40"/>
      <c r="AI14" s="40"/>
      <c r="AJ14" s="40"/>
      <c r="AK14" s="40"/>
      <c r="AL14" s="40"/>
      <c r="AM14" s="40"/>
      <c r="AN14" s="40"/>
      <c r="AO14" s="40"/>
      <c r="AP14" s="40"/>
      <c r="AQ14" s="40"/>
      <c r="AR14" s="40"/>
      <c r="AS14" s="40"/>
      <c r="AT14" s="40"/>
      <c r="AU14" s="40"/>
      <c r="AV14" s="40"/>
      <c r="AW14" s="40"/>
      <c r="AX14" s="40"/>
      <c r="AY14" s="23"/>
    </row>
    <row r="15" customFormat="false" ht="57" hidden="false" customHeight="true" outlineLevel="0" collapsed="false">
      <c r="A15" s="71" t="n">
        <v>14</v>
      </c>
      <c r="B15" s="72" t="s">
        <v>69</v>
      </c>
      <c r="C15" s="72" t="s">
        <v>6484</v>
      </c>
      <c r="D15" s="72" t="s">
        <v>18</v>
      </c>
      <c r="E15" s="72" t="s">
        <v>6485</v>
      </c>
      <c r="F15" s="73" t="n">
        <v>30178</v>
      </c>
      <c r="G15" s="72" t="s">
        <v>6486</v>
      </c>
      <c r="H15" s="72" t="s">
        <v>1810</v>
      </c>
      <c r="I15" s="72" t="s">
        <v>6487</v>
      </c>
      <c r="J15" s="72" t="s">
        <v>6488</v>
      </c>
      <c r="K15" s="73" t="n">
        <v>31074</v>
      </c>
      <c r="L15" s="72" t="s">
        <v>6489</v>
      </c>
      <c r="M15" s="72"/>
      <c r="N15" s="72"/>
      <c r="O15" s="74" t="s">
        <v>6490</v>
      </c>
      <c r="P15" s="74" t="s">
        <v>6491</v>
      </c>
      <c r="Q15" s="74" t="s">
        <v>6492</v>
      </c>
      <c r="R15" s="74" t="s">
        <v>6381</v>
      </c>
      <c r="S15" s="72" t="s">
        <v>6493</v>
      </c>
      <c r="T15" s="74" t="s">
        <v>15</v>
      </c>
      <c r="U15" s="74" t="s">
        <v>15</v>
      </c>
      <c r="V15" s="74" t="s">
        <v>15</v>
      </c>
      <c r="W15" s="74" t="s">
        <v>15</v>
      </c>
      <c r="X15" s="72" t="s">
        <v>15</v>
      </c>
      <c r="Y15" s="40" t="n">
        <v>1</v>
      </c>
      <c r="Z15" s="40" t="n">
        <v>2</v>
      </c>
      <c r="AA15" s="40" t="s">
        <v>671</v>
      </c>
      <c r="AB15" s="40" t="s">
        <v>71</v>
      </c>
      <c r="AC15" s="40" t="s">
        <v>6494</v>
      </c>
      <c r="AD15" s="40" t="s">
        <v>657</v>
      </c>
      <c r="AE15" s="40"/>
      <c r="AF15" s="40" t="s">
        <v>6495</v>
      </c>
      <c r="AG15" s="40" t="s">
        <v>6335</v>
      </c>
      <c r="AH15" s="40"/>
      <c r="AI15" s="40"/>
      <c r="AJ15" s="40"/>
      <c r="AK15" s="40"/>
      <c r="AL15" s="40"/>
      <c r="AM15" s="40"/>
      <c r="AN15" s="40"/>
      <c r="AO15" s="40"/>
      <c r="AP15" s="40"/>
      <c r="AQ15" s="40"/>
      <c r="AR15" s="40"/>
      <c r="AS15" s="40"/>
      <c r="AT15" s="40"/>
      <c r="AU15" s="40"/>
      <c r="AV15" s="40"/>
      <c r="AW15" s="40"/>
      <c r="AX15" s="40"/>
      <c r="AY15" s="23"/>
    </row>
    <row r="16" customFormat="false" ht="42" hidden="false" customHeight="true" outlineLevel="0" collapsed="false">
      <c r="A16" s="71" t="n">
        <v>15</v>
      </c>
      <c r="B16" s="72" t="s">
        <v>74</v>
      </c>
      <c r="C16" s="72" t="s">
        <v>6496</v>
      </c>
      <c r="D16" s="72" t="s">
        <v>13</v>
      </c>
      <c r="E16" s="72" t="s">
        <v>6497</v>
      </c>
      <c r="F16" s="73" t="n">
        <v>34821</v>
      </c>
      <c r="G16" s="72" t="s">
        <v>6498</v>
      </c>
      <c r="H16" s="72" t="s">
        <v>1826</v>
      </c>
      <c r="I16" s="72" t="s">
        <v>6499</v>
      </c>
      <c r="J16" s="72"/>
      <c r="K16" s="72"/>
      <c r="L16" s="72"/>
      <c r="M16" s="72"/>
      <c r="N16" s="72"/>
      <c r="O16" s="74" t="s">
        <v>6500</v>
      </c>
      <c r="P16" s="74" t="s">
        <v>6501</v>
      </c>
      <c r="Q16" s="74" t="s">
        <v>6492</v>
      </c>
      <c r="R16" s="74" t="s">
        <v>6381</v>
      </c>
      <c r="S16" s="72" t="s">
        <v>6502</v>
      </c>
      <c r="T16" s="74" t="s">
        <v>15</v>
      </c>
      <c r="U16" s="74" t="s">
        <v>15</v>
      </c>
      <c r="V16" s="74" t="s">
        <v>15</v>
      </c>
      <c r="W16" s="74" t="s">
        <v>15</v>
      </c>
      <c r="X16" s="72" t="s">
        <v>15</v>
      </c>
      <c r="Y16" s="40" t="n">
        <v>1</v>
      </c>
      <c r="Z16" s="40" t="n">
        <v>4</v>
      </c>
      <c r="AA16" s="40" t="s">
        <v>671</v>
      </c>
      <c r="AB16" s="40" t="s">
        <v>75</v>
      </c>
      <c r="AC16" s="40" t="s">
        <v>6503</v>
      </c>
      <c r="AD16" s="40" t="s">
        <v>657</v>
      </c>
      <c r="AE16" s="40"/>
      <c r="AF16" s="40" t="s">
        <v>6504</v>
      </c>
      <c r="AG16" s="40" t="s">
        <v>6335</v>
      </c>
      <c r="AH16" s="40"/>
      <c r="AI16" s="40"/>
      <c r="AJ16" s="40"/>
      <c r="AK16" s="40"/>
      <c r="AL16" s="40"/>
      <c r="AM16" s="40"/>
      <c r="AN16" s="40"/>
      <c r="AO16" s="40"/>
      <c r="AP16" s="40"/>
      <c r="AQ16" s="40"/>
      <c r="AR16" s="40"/>
      <c r="AS16" s="40"/>
      <c r="AT16" s="40"/>
      <c r="AU16" s="40"/>
      <c r="AV16" s="40"/>
      <c r="AW16" s="40"/>
      <c r="AX16" s="40"/>
      <c r="AY16" s="23"/>
    </row>
    <row r="17" customFormat="false" ht="57" hidden="false" customHeight="true" outlineLevel="0" collapsed="false">
      <c r="A17" s="71" t="n">
        <v>16</v>
      </c>
      <c r="B17" s="72" t="s">
        <v>80</v>
      </c>
      <c r="C17" s="72" t="s">
        <v>6505</v>
      </c>
      <c r="D17" s="72" t="s">
        <v>18</v>
      </c>
      <c r="E17" s="72" t="s">
        <v>6506</v>
      </c>
      <c r="F17" s="73" t="n">
        <v>30417</v>
      </c>
      <c r="G17" s="72" t="s">
        <v>6507</v>
      </c>
      <c r="H17" s="72" t="s">
        <v>1840</v>
      </c>
      <c r="I17" s="72" t="s">
        <v>6508</v>
      </c>
      <c r="J17" s="72" t="s">
        <v>6509</v>
      </c>
      <c r="K17" s="73" t="n">
        <v>29260</v>
      </c>
      <c r="L17" s="72" t="s">
        <v>6510</v>
      </c>
      <c r="M17" s="72" t="s">
        <v>1844</v>
      </c>
      <c r="N17" s="72"/>
      <c r="O17" s="74" t="s">
        <v>6511</v>
      </c>
      <c r="P17" s="74" t="s">
        <v>6431</v>
      </c>
      <c r="Q17" s="74" t="s">
        <v>6432</v>
      </c>
      <c r="R17" s="74" t="s">
        <v>6433</v>
      </c>
      <c r="S17" s="72" t="s">
        <v>6434</v>
      </c>
      <c r="T17" s="74" t="s">
        <v>15</v>
      </c>
      <c r="U17" s="74" t="s">
        <v>15</v>
      </c>
      <c r="V17" s="74" t="s">
        <v>15</v>
      </c>
      <c r="W17" s="74" t="s">
        <v>15</v>
      </c>
      <c r="X17" s="72" t="s">
        <v>15</v>
      </c>
      <c r="Y17" s="40" t="n">
        <v>1</v>
      </c>
      <c r="Z17" s="40" t="n">
        <v>3</v>
      </c>
      <c r="AA17" s="40" t="s">
        <v>671</v>
      </c>
      <c r="AB17" s="40" t="s">
        <v>81</v>
      </c>
      <c r="AC17" s="40" t="s">
        <v>6512</v>
      </c>
      <c r="AD17" s="40" t="s">
        <v>657</v>
      </c>
      <c r="AE17" s="40"/>
      <c r="AF17" s="40" t="s">
        <v>6513</v>
      </c>
      <c r="AG17" s="40" t="s">
        <v>6335</v>
      </c>
      <c r="AH17" s="40"/>
      <c r="AI17" s="40"/>
      <c r="AJ17" s="40"/>
      <c r="AK17" s="40"/>
      <c r="AL17" s="40"/>
      <c r="AM17" s="40"/>
      <c r="AN17" s="40"/>
      <c r="AO17" s="40"/>
      <c r="AP17" s="40"/>
      <c r="AQ17" s="40"/>
      <c r="AR17" s="40"/>
      <c r="AS17" s="40"/>
      <c r="AT17" s="40"/>
      <c r="AU17" s="40"/>
      <c r="AV17" s="40"/>
      <c r="AW17" s="40"/>
      <c r="AX17" s="40"/>
      <c r="AY17" s="23"/>
    </row>
    <row r="18" customFormat="false" ht="57" hidden="false" customHeight="true" outlineLevel="0" collapsed="false">
      <c r="A18" s="71" t="n">
        <v>17</v>
      </c>
      <c r="B18" s="72" t="s">
        <v>84</v>
      </c>
      <c r="C18" s="72" t="s">
        <v>84</v>
      </c>
      <c r="D18" s="72" t="s">
        <v>13</v>
      </c>
      <c r="E18" s="72" t="s">
        <v>6514</v>
      </c>
      <c r="F18" s="73" t="n">
        <v>22186</v>
      </c>
      <c r="G18" s="72" t="s">
        <v>6515</v>
      </c>
      <c r="H18" s="72" t="s">
        <v>1851</v>
      </c>
      <c r="I18" s="72" t="s">
        <v>6516</v>
      </c>
      <c r="J18" s="72"/>
      <c r="K18" s="72"/>
      <c r="L18" s="72"/>
      <c r="M18" s="72"/>
      <c r="N18" s="72"/>
      <c r="O18" s="74" t="s">
        <v>6517</v>
      </c>
      <c r="P18" s="74" t="s">
        <v>6518</v>
      </c>
      <c r="Q18" s="74" t="s">
        <v>6402</v>
      </c>
      <c r="R18" s="74" t="s">
        <v>6519</v>
      </c>
      <c r="S18" s="72" t="s">
        <v>6520</v>
      </c>
      <c r="T18" s="74" t="s">
        <v>15</v>
      </c>
      <c r="U18" s="74" t="s">
        <v>15</v>
      </c>
      <c r="V18" s="74" t="s">
        <v>15</v>
      </c>
      <c r="W18" s="74" t="s">
        <v>15</v>
      </c>
      <c r="X18" s="72" t="s">
        <v>15</v>
      </c>
      <c r="Y18" s="40" t="n">
        <v>1</v>
      </c>
      <c r="Z18" s="40" t="n">
        <v>3</v>
      </c>
      <c r="AA18" s="40" t="s">
        <v>671</v>
      </c>
      <c r="AB18" s="40" t="s">
        <v>85</v>
      </c>
      <c r="AC18" s="40" t="s">
        <v>6521</v>
      </c>
      <c r="AD18" s="40" t="s">
        <v>657</v>
      </c>
      <c r="AE18" s="40"/>
      <c r="AF18" s="40" t="s">
        <v>6522</v>
      </c>
      <c r="AG18" s="40" t="s">
        <v>6335</v>
      </c>
      <c r="AH18" s="40"/>
      <c r="AI18" s="40"/>
      <c r="AJ18" s="40"/>
      <c r="AK18" s="40"/>
      <c r="AL18" s="40"/>
      <c r="AM18" s="40"/>
      <c r="AN18" s="40"/>
      <c r="AO18" s="40"/>
      <c r="AP18" s="40"/>
      <c r="AQ18" s="40"/>
      <c r="AR18" s="40"/>
      <c r="AS18" s="40"/>
      <c r="AT18" s="40"/>
      <c r="AU18" s="40"/>
      <c r="AV18" s="40"/>
      <c r="AW18" s="40"/>
      <c r="AX18" s="40"/>
      <c r="AY18" s="23"/>
    </row>
    <row r="19" customFormat="false" ht="42" hidden="false" customHeight="true" outlineLevel="0" collapsed="false">
      <c r="A19" s="71" t="n">
        <v>18</v>
      </c>
      <c r="B19" s="72" t="s">
        <v>88</v>
      </c>
      <c r="C19" s="72" t="s">
        <v>6523</v>
      </c>
      <c r="D19" s="72" t="s">
        <v>18</v>
      </c>
      <c r="E19" s="72" t="s">
        <v>6524</v>
      </c>
      <c r="F19" s="73" t="n">
        <v>20126</v>
      </c>
      <c r="G19" s="72" t="s">
        <v>6525</v>
      </c>
      <c r="H19" s="72"/>
      <c r="I19" s="72" t="s">
        <v>6526</v>
      </c>
      <c r="J19" s="72" t="s">
        <v>6527</v>
      </c>
      <c r="K19" s="73" t="n">
        <v>20833</v>
      </c>
      <c r="L19" s="72" t="s">
        <v>6528</v>
      </c>
      <c r="M19" s="72"/>
      <c r="N19" s="72"/>
      <c r="O19" s="74" t="s">
        <v>6529</v>
      </c>
      <c r="P19" s="74" t="s">
        <v>6518</v>
      </c>
      <c r="Q19" s="74" t="s">
        <v>6402</v>
      </c>
      <c r="R19" s="74" t="s">
        <v>6519</v>
      </c>
      <c r="S19" s="72" t="s">
        <v>6520</v>
      </c>
      <c r="T19" s="74" t="s">
        <v>6530</v>
      </c>
      <c r="U19" s="74" t="s">
        <v>6531</v>
      </c>
      <c r="V19" s="74" t="s">
        <v>6532</v>
      </c>
      <c r="W19" s="74" t="s">
        <v>6533</v>
      </c>
      <c r="X19" s="72" t="s">
        <v>6534</v>
      </c>
      <c r="Y19" s="40" t="n">
        <v>2</v>
      </c>
      <c r="Z19" s="40" t="n">
        <v>5</v>
      </c>
      <c r="AA19" s="40" t="s">
        <v>671</v>
      </c>
      <c r="AB19" s="40" t="s">
        <v>85</v>
      </c>
      <c r="AC19" s="40" t="s">
        <v>6535</v>
      </c>
      <c r="AD19" s="40" t="s">
        <v>657</v>
      </c>
      <c r="AE19" s="40"/>
      <c r="AF19" s="40" t="s">
        <v>6536</v>
      </c>
      <c r="AG19" s="40" t="s">
        <v>6335</v>
      </c>
      <c r="AH19" s="40"/>
      <c r="AI19" s="40"/>
      <c r="AJ19" s="40"/>
      <c r="AK19" s="40"/>
      <c r="AL19" s="40"/>
      <c r="AM19" s="40"/>
      <c r="AN19" s="40"/>
      <c r="AO19" s="40"/>
      <c r="AP19" s="40"/>
      <c r="AQ19" s="40"/>
      <c r="AR19" s="40"/>
      <c r="AS19" s="40"/>
      <c r="AT19" s="40"/>
      <c r="AU19" s="40"/>
      <c r="AV19" s="40"/>
      <c r="AW19" s="40"/>
      <c r="AX19" s="40"/>
      <c r="AY19" s="23"/>
    </row>
    <row r="20" customFormat="false" ht="42" hidden="false" customHeight="true" outlineLevel="0" collapsed="false">
      <c r="A20" s="71" t="n">
        <v>19</v>
      </c>
      <c r="B20" s="72" t="s">
        <v>91</v>
      </c>
      <c r="C20" s="72" t="s">
        <v>6537</v>
      </c>
      <c r="D20" s="72" t="s">
        <v>13</v>
      </c>
      <c r="E20" s="72" t="s">
        <v>6538</v>
      </c>
      <c r="F20" s="73" t="n">
        <v>37425</v>
      </c>
      <c r="G20" s="72" t="s">
        <v>6539</v>
      </c>
      <c r="H20" s="72" t="s">
        <v>1873</v>
      </c>
      <c r="I20" s="72" t="s">
        <v>6540</v>
      </c>
      <c r="J20" s="72"/>
      <c r="K20" s="72"/>
      <c r="L20" s="72"/>
      <c r="M20" s="72"/>
      <c r="N20" s="72"/>
      <c r="O20" s="74" t="s">
        <v>6541</v>
      </c>
      <c r="P20" s="74" t="s">
        <v>6501</v>
      </c>
      <c r="Q20" s="74" t="s">
        <v>6492</v>
      </c>
      <c r="R20" s="74" t="s">
        <v>6381</v>
      </c>
      <c r="S20" s="72" t="s">
        <v>6542</v>
      </c>
      <c r="T20" s="74" t="s">
        <v>15</v>
      </c>
      <c r="U20" s="74" t="s">
        <v>15</v>
      </c>
      <c r="V20" s="74" t="s">
        <v>15</v>
      </c>
      <c r="W20" s="74" t="s">
        <v>15</v>
      </c>
      <c r="X20" s="72" t="s">
        <v>15</v>
      </c>
      <c r="Y20" s="40" t="n">
        <v>1</v>
      </c>
      <c r="Z20" s="40" t="n">
        <v>4</v>
      </c>
      <c r="AA20" s="40" t="s">
        <v>671</v>
      </c>
      <c r="AB20" s="40" t="s">
        <v>93</v>
      </c>
      <c r="AC20" s="40" t="s">
        <v>6543</v>
      </c>
      <c r="AD20" s="40" t="s">
        <v>657</v>
      </c>
      <c r="AE20" s="40"/>
      <c r="AF20" s="40" t="s">
        <v>6544</v>
      </c>
      <c r="AG20" s="40" t="s">
        <v>6335</v>
      </c>
      <c r="AH20" s="40"/>
      <c r="AI20" s="40"/>
      <c r="AJ20" s="40"/>
      <c r="AK20" s="40"/>
      <c r="AL20" s="40"/>
      <c r="AM20" s="40"/>
      <c r="AN20" s="40"/>
      <c r="AO20" s="40"/>
      <c r="AP20" s="40"/>
      <c r="AQ20" s="40"/>
      <c r="AR20" s="40"/>
      <c r="AS20" s="40"/>
      <c r="AT20" s="40"/>
      <c r="AU20" s="40"/>
      <c r="AV20" s="40"/>
      <c r="AW20" s="40"/>
      <c r="AX20" s="40"/>
      <c r="AY20" s="23"/>
    </row>
    <row r="21" customFormat="false" ht="57" hidden="false" customHeight="true" outlineLevel="0" collapsed="false">
      <c r="A21" s="71" t="n">
        <v>20</v>
      </c>
      <c r="B21" s="72" t="s">
        <v>96</v>
      </c>
      <c r="C21" s="72" t="s">
        <v>6545</v>
      </c>
      <c r="D21" s="72" t="s">
        <v>13</v>
      </c>
      <c r="E21" s="72" t="s">
        <v>6546</v>
      </c>
      <c r="F21" s="75" t="n">
        <v>34629</v>
      </c>
      <c r="G21" s="72" t="s">
        <v>6547</v>
      </c>
      <c r="H21" s="72" t="s">
        <v>1880</v>
      </c>
      <c r="I21" s="72" t="s">
        <v>6548</v>
      </c>
      <c r="J21" s="72"/>
      <c r="K21" s="72"/>
      <c r="L21" s="72"/>
      <c r="M21" s="72"/>
      <c r="N21" s="72"/>
      <c r="O21" s="74" t="s">
        <v>6549</v>
      </c>
      <c r="P21" s="74" t="s">
        <v>6501</v>
      </c>
      <c r="Q21" s="74" t="s">
        <v>6492</v>
      </c>
      <c r="R21" s="74" t="s">
        <v>6381</v>
      </c>
      <c r="S21" s="72" t="s">
        <v>97</v>
      </c>
      <c r="T21" s="74" t="s">
        <v>15</v>
      </c>
      <c r="U21" s="74" t="s">
        <v>15</v>
      </c>
      <c r="V21" s="74" t="s">
        <v>15</v>
      </c>
      <c r="W21" s="74" t="s">
        <v>15</v>
      </c>
      <c r="X21" s="72" t="s">
        <v>15</v>
      </c>
      <c r="Y21" s="40" t="n">
        <v>1</v>
      </c>
      <c r="Z21" s="40" t="n">
        <v>4</v>
      </c>
      <c r="AA21" s="40" t="s">
        <v>671</v>
      </c>
      <c r="AB21" s="40" t="s">
        <v>98</v>
      </c>
      <c r="AC21" s="40" t="s">
        <v>6550</v>
      </c>
      <c r="AD21" s="40" t="s">
        <v>657</v>
      </c>
      <c r="AE21" s="40"/>
      <c r="AF21" s="40" t="s">
        <v>6551</v>
      </c>
      <c r="AG21" s="40" t="s">
        <v>6335</v>
      </c>
      <c r="AH21" s="40"/>
      <c r="AI21" s="40"/>
      <c r="AJ21" s="40"/>
      <c r="AK21" s="40"/>
      <c r="AL21" s="40"/>
      <c r="AM21" s="40"/>
      <c r="AN21" s="40"/>
      <c r="AO21" s="40"/>
      <c r="AP21" s="40"/>
      <c r="AQ21" s="40"/>
      <c r="AR21" s="40"/>
      <c r="AS21" s="40"/>
      <c r="AT21" s="40"/>
      <c r="AU21" s="40"/>
      <c r="AV21" s="40"/>
      <c r="AW21" s="40"/>
      <c r="AX21" s="40"/>
      <c r="AY21" s="23"/>
    </row>
    <row r="22" customFormat="false" ht="57" hidden="false" customHeight="true" outlineLevel="0" collapsed="false">
      <c r="A22" s="71" t="n">
        <v>21</v>
      </c>
      <c r="B22" s="72" t="s">
        <v>101</v>
      </c>
      <c r="C22" s="72" t="s">
        <v>6552</v>
      </c>
      <c r="D22" s="72" t="s">
        <v>18</v>
      </c>
      <c r="E22" s="72" t="s">
        <v>6553</v>
      </c>
      <c r="F22" s="73" t="n">
        <v>32156</v>
      </c>
      <c r="G22" s="72" t="s">
        <v>6554</v>
      </c>
      <c r="H22" s="72" t="s">
        <v>1894</v>
      </c>
      <c r="I22" s="72" t="s">
        <v>6555</v>
      </c>
      <c r="J22" s="72" t="s">
        <v>6556</v>
      </c>
      <c r="K22" s="73" t="n">
        <v>31090</v>
      </c>
      <c r="L22" s="72" t="s">
        <v>6557</v>
      </c>
      <c r="M22" s="72"/>
      <c r="N22" s="72" t="s">
        <v>1735</v>
      </c>
      <c r="O22" s="74" t="s">
        <v>6558</v>
      </c>
      <c r="P22" s="74" t="s">
        <v>1127</v>
      </c>
      <c r="Q22" s="74" t="s">
        <v>6492</v>
      </c>
      <c r="R22" s="74" t="s">
        <v>6381</v>
      </c>
      <c r="S22" s="72" t="s">
        <v>6559</v>
      </c>
      <c r="T22" s="74" t="s">
        <v>6560</v>
      </c>
      <c r="U22" s="74" t="s">
        <v>6414</v>
      </c>
      <c r="V22" s="74" t="s">
        <v>6415</v>
      </c>
      <c r="W22" s="74" t="s">
        <v>6416</v>
      </c>
      <c r="X22" s="72" t="s">
        <v>6417</v>
      </c>
      <c r="Y22" s="40" t="n">
        <v>2</v>
      </c>
      <c r="Z22" s="40" t="n">
        <v>5</v>
      </c>
      <c r="AA22" s="40" t="s">
        <v>671</v>
      </c>
      <c r="AB22" s="40" t="s">
        <v>103</v>
      </c>
      <c r="AC22" s="40" t="s">
        <v>6561</v>
      </c>
      <c r="AD22" s="40" t="s">
        <v>657</v>
      </c>
      <c r="AE22" s="40"/>
      <c r="AF22" s="40" t="s">
        <v>6562</v>
      </c>
      <c r="AG22" s="40" t="s">
        <v>6335</v>
      </c>
      <c r="AH22" s="40"/>
      <c r="AI22" s="40" t="s">
        <v>6563</v>
      </c>
      <c r="AJ22" s="40" t="s">
        <v>747</v>
      </c>
      <c r="AK22" s="40" t="s">
        <v>746</v>
      </c>
      <c r="AL22" s="76" t="n">
        <v>43407</v>
      </c>
      <c r="AM22" s="40" t="n">
        <v>8</v>
      </c>
      <c r="AN22" s="40" t="s">
        <v>6564</v>
      </c>
      <c r="AO22" s="40" t="s">
        <v>743</v>
      </c>
      <c r="AP22" s="40" t="s">
        <v>6565</v>
      </c>
      <c r="AQ22" s="40"/>
      <c r="AR22" s="40"/>
      <c r="AS22" s="40"/>
      <c r="AT22" s="40"/>
      <c r="AU22" s="40"/>
      <c r="AV22" s="40"/>
      <c r="AW22" s="40"/>
      <c r="AX22" s="40"/>
      <c r="AY22" s="23"/>
    </row>
    <row r="23" customFormat="false" ht="57" hidden="false" customHeight="true" outlineLevel="0" collapsed="false">
      <c r="A23" s="71" t="n">
        <v>22</v>
      </c>
      <c r="B23" s="72" t="s">
        <v>106</v>
      </c>
      <c r="C23" s="72" t="s">
        <v>6566</v>
      </c>
      <c r="D23" s="72" t="s">
        <v>18</v>
      </c>
      <c r="E23" s="72" t="s">
        <v>6567</v>
      </c>
      <c r="F23" s="73" t="n">
        <v>27948</v>
      </c>
      <c r="G23" s="72" t="s">
        <v>6568</v>
      </c>
      <c r="H23" s="72" t="s">
        <v>1913</v>
      </c>
      <c r="I23" s="72" t="s">
        <v>6569</v>
      </c>
      <c r="J23" s="72" t="s">
        <v>6570</v>
      </c>
      <c r="K23" s="73" t="n">
        <v>27794</v>
      </c>
      <c r="L23" s="72" t="s">
        <v>6571</v>
      </c>
      <c r="M23" s="72"/>
      <c r="N23" s="72" t="s">
        <v>1735</v>
      </c>
      <c r="O23" s="74" t="s">
        <v>6572</v>
      </c>
      <c r="P23" s="74" t="s">
        <v>6414</v>
      </c>
      <c r="Q23" s="74" t="s">
        <v>6415</v>
      </c>
      <c r="R23" s="74" t="s">
        <v>6573</v>
      </c>
      <c r="S23" s="72" t="s">
        <v>6574</v>
      </c>
      <c r="T23" s="74" t="s">
        <v>6575</v>
      </c>
      <c r="U23" s="74" t="s">
        <v>6491</v>
      </c>
      <c r="V23" s="74" t="s">
        <v>6492</v>
      </c>
      <c r="W23" s="74" t="s">
        <v>6381</v>
      </c>
      <c r="X23" s="72" t="s">
        <v>6576</v>
      </c>
      <c r="Y23" s="40" t="n">
        <v>2</v>
      </c>
      <c r="Z23" s="40" t="n">
        <v>5</v>
      </c>
      <c r="AA23" s="40" t="s">
        <v>671</v>
      </c>
      <c r="AB23" s="40" t="s">
        <v>107</v>
      </c>
      <c r="AC23" s="40" t="s">
        <v>6577</v>
      </c>
      <c r="AD23" s="40" t="s">
        <v>657</v>
      </c>
      <c r="AE23" s="40"/>
      <c r="AF23" s="40" t="s">
        <v>6578</v>
      </c>
      <c r="AG23" s="40" t="s">
        <v>6335</v>
      </c>
      <c r="AH23" s="40"/>
      <c r="AI23" s="40" t="s">
        <v>6579</v>
      </c>
      <c r="AJ23" s="40" t="s">
        <v>740</v>
      </c>
      <c r="AK23" s="40" t="s">
        <v>741</v>
      </c>
      <c r="AL23" s="76" t="n">
        <v>39251</v>
      </c>
      <c r="AM23" s="40" t="n">
        <v>19</v>
      </c>
      <c r="AN23" s="40" t="s">
        <v>6580</v>
      </c>
      <c r="AO23" s="40" t="s">
        <v>895</v>
      </c>
      <c r="AP23" s="40" t="s">
        <v>6581</v>
      </c>
      <c r="AQ23" s="40"/>
      <c r="AR23" s="40"/>
      <c r="AS23" s="40"/>
      <c r="AT23" s="40"/>
      <c r="AU23" s="40"/>
      <c r="AV23" s="40"/>
      <c r="AW23" s="40"/>
      <c r="AX23" s="40"/>
      <c r="AY23" s="23"/>
    </row>
    <row r="24" customFormat="false" ht="42" hidden="false" customHeight="true" outlineLevel="0" collapsed="false">
      <c r="A24" s="71" t="n">
        <v>23</v>
      </c>
      <c r="B24" s="72" t="s">
        <v>110</v>
      </c>
      <c r="C24" s="72" t="s">
        <v>6582</v>
      </c>
      <c r="D24" s="72" t="s">
        <v>13</v>
      </c>
      <c r="E24" s="72" t="s">
        <v>6583</v>
      </c>
      <c r="F24" s="75" t="n">
        <v>30997</v>
      </c>
      <c r="G24" s="72" t="s">
        <v>6584</v>
      </c>
      <c r="H24" s="72" t="s">
        <v>1928</v>
      </c>
      <c r="I24" s="72" t="s">
        <v>6585</v>
      </c>
      <c r="J24" s="72"/>
      <c r="K24" s="72"/>
      <c r="L24" s="72"/>
      <c r="M24" s="72"/>
      <c r="N24" s="72"/>
      <c r="O24" s="74" t="s">
        <v>6586</v>
      </c>
      <c r="P24" s="74" t="s">
        <v>6587</v>
      </c>
      <c r="Q24" s="74" t="s">
        <v>6466</v>
      </c>
      <c r="R24" s="74" t="s">
        <v>6588</v>
      </c>
      <c r="S24" s="72" t="s">
        <v>6589</v>
      </c>
      <c r="T24" s="74" t="s">
        <v>15</v>
      </c>
      <c r="U24" s="74" t="s">
        <v>15</v>
      </c>
      <c r="V24" s="74" t="s">
        <v>15</v>
      </c>
      <c r="W24" s="74" t="s">
        <v>15</v>
      </c>
      <c r="X24" s="72" t="s">
        <v>15</v>
      </c>
      <c r="Y24" s="40" t="n">
        <v>1</v>
      </c>
      <c r="Z24" s="40" t="n">
        <v>3</v>
      </c>
      <c r="AA24" s="40" t="s">
        <v>655</v>
      </c>
      <c r="AB24" s="40" t="s">
        <v>111</v>
      </c>
      <c r="AC24" s="40" t="s">
        <v>6590</v>
      </c>
      <c r="AD24" s="40" t="s">
        <v>657</v>
      </c>
      <c r="AE24" s="40"/>
      <c r="AF24" s="40" t="s">
        <v>6591</v>
      </c>
      <c r="AG24" s="40" t="s">
        <v>6335</v>
      </c>
      <c r="AH24" s="40"/>
      <c r="AI24" s="40"/>
      <c r="AJ24" s="40"/>
      <c r="AK24" s="40"/>
      <c r="AL24" s="40"/>
      <c r="AM24" s="40"/>
      <c r="AN24" s="40"/>
      <c r="AO24" s="40"/>
      <c r="AP24" s="40"/>
      <c r="AQ24" s="40"/>
      <c r="AR24" s="40"/>
      <c r="AS24" s="40"/>
      <c r="AT24" s="40"/>
      <c r="AU24" s="40"/>
      <c r="AV24" s="40"/>
      <c r="AW24" s="40"/>
      <c r="AX24" s="40"/>
      <c r="AY24" s="23"/>
    </row>
    <row r="25" customFormat="false" ht="57" hidden="false" customHeight="true" outlineLevel="0" collapsed="false">
      <c r="A25" s="71" t="n">
        <v>24</v>
      </c>
      <c r="B25" s="72" t="s">
        <v>113</v>
      </c>
      <c r="C25" s="72" t="s">
        <v>6592</v>
      </c>
      <c r="D25" s="72" t="s">
        <v>18</v>
      </c>
      <c r="E25" s="72" t="s">
        <v>6593</v>
      </c>
      <c r="F25" s="73" t="n">
        <v>29284</v>
      </c>
      <c r="G25" s="72" t="s">
        <v>6594</v>
      </c>
      <c r="H25" s="72" t="s">
        <v>1940</v>
      </c>
      <c r="I25" s="72" t="s">
        <v>6595</v>
      </c>
      <c r="J25" s="72" t="s">
        <v>6596</v>
      </c>
      <c r="K25" s="73" t="n">
        <v>29683</v>
      </c>
      <c r="L25" s="72" t="s">
        <v>6597</v>
      </c>
      <c r="M25" s="72"/>
      <c r="N25" s="72"/>
      <c r="O25" s="74" t="s">
        <v>6598</v>
      </c>
      <c r="P25" s="74" t="s">
        <v>6491</v>
      </c>
      <c r="Q25" s="74" t="s">
        <v>6492</v>
      </c>
      <c r="R25" s="74" t="s">
        <v>6381</v>
      </c>
      <c r="S25" s="72" t="s">
        <v>6599</v>
      </c>
      <c r="T25" s="74" t="s">
        <v>15</v>
      </c>
      <c r="U25" s="74" t="s">
        <v>15</v>
      </c>
      <c r="V25" s="74" t="s">
        <v>15</v>
      </c>
      <c r="W25" s="74" t="s">
        <v>15</v>
      </c>
      <c r="X25" s="72" t="s">
        <v>15</v>
      </c>
      <c r="Y25" s="40" t="n">
        <v>1</v>
      </c>
      <c r="Z25" s="40" t="n">
        <v>3</v>
      </c>
      <c r="AA25" s="40" t="s">
        <v>671</v>
      </c>
      <c r="AB25" s="40" t="s">
        <v>114</v>
      </c>
      <c r="AC25" s="40" t="s">
        <v>6600</v>
      </c>
      <c r="AD25" s="40" t="s">
        <v>657</v>
      </c>
      <c r="AE25" s="40"/>
      <c r="AF25" s="40" t="s">
        <v>6601</v>
      </c>
      <c r="AG25" s="40" t="s">
        <v>6335</v>
      </c>
      <c r="AH25" s="40"/>
      <c r="AI25" s="40"/>
      <c r="AJ25" s="40"/>
      <c r="AK25" s="40"/>
      <c r="AL25" s="40"/>
      <c r="AM25" s="40"/>
      <c r="AN25" s="40"/>
      <c r="AO25" s="40"/>
      <c r="AP25" s="40"/>
      <c r="AQ25" s="40"/>
      <c r="AR25" s="40"/>
      <c r="AS25" s="40"/>
      <c r="AT25" s="40"/>
      <c r="AU25" s="40"/>
      <c r="AV25" s="40"/>
      <c r="AW25" s="40"/>
      <c r="AX25" s="40"/>
      <c r="AY25" s="23"/>
    </row>
    <row r="26" customFormat="false" ht="42" hidden="false" customHeight="true" outlineLevel="0" collapsed="false">
      <c r="A26" s="71" t="n">
        <v>25</v>
      </c>
      <c r="B26" s="72" t="s">
        <v>117</v>
      </c>
      <c r="C26" s="72" t="s">
        <v>6602</v>
      </c>
      <c r="D26" s="72" t="s">
        <v>13</v>
      </c>
      <c r="E26" s="72" t="s">
        <v>6603</v>
      </c>
      <c r="F26" s="73" t="n">
        <v>33479</v>
      </c>
      <c r="G26" s="72" t="s">
        <v>6604</v>
      </c>
      <c r="H26" s="72"/>
      <c r="I26" s="72" t="s">
        <v>6605</v>
      </c>
      <c r="J26" s="72"/>
      <c r="K26" s="72"/>
      <c r="L26" s="72"/>
      <c r="M26" s="72"/>
      <c r="N26" s="72"/>
      <c r="O26" s="74" t="s">
        <v>6606</v>
      </c>
      <c r="P26" s="74" t="s">
        <v>6607</v>
      </c>
      <c r="Q26" s="74" t="s">
        <v>6608</v>
      </c>
      <c r="R26" s="74" t="s">
        <v>6609</v>
      </c>
      <c r="S26" s="72" t="s">
        <v>6610</v>
      </c>
      <c r="T26" s="74" t="s">
        <v>15</v>
      </c>
      <c r="U26" s="74" t="s">
        <v>15</v>
      </c>
      <c r="V26" s="74" t="s">
        <v>15</v>
      </c>
      <c r="W26" s="74" t="s">
        <v>15</v>
      </c>
      <c r="X26" s="72" t="s">
        <v>15</v>
      </c>
      <c r="Y26" s="40" t="n">
        <v>1</v>
      </c>
      <c r="Z26" s="40" t="n">
        <v>4</v>
      </c>
      <c r="AA26" s="40" t="s">
        <v>671</v>
      </c>
      <c r="AB26" s="40" t="s">
        <v>118</v>
      </c>
      <c r="AC26" s="40" t="s">
        <v>6611</v>
      </c>
      <c r="AD26" s="40" t="s">
        <v>657</v>
      </c>
      <c r="AE26" s="40"/>
      <c r="AF26" s="40" t="s">
        <v>6612</v>
      </c>
      <c r="AG26" s="40" t="s">
        <v>6335</v>
      </c>
      <c r="AH26" s="40"/>
      <c r="AI26" s="40"/>
      <c r="AJ26" s="40"/>
      <c r="AK26" s="40"/>
      <c r="AL26" s="40"/>
      <c r="AM26" s="40"/>
      <c r="AN26" s="40"/>
      <c r="AO26" s="40"/>
      <c r="AP26" s="40"/>
      <c r="AQ26" s="40"/>
      <c r="AR26" s="40"/>
      <c r="AS26" s="40"/>
      <c r="AT26" s="40"/>
      <c r="AU26" s="40"/>
      <c r="AV26" s="40"/>
      <c r="AW26" s="40"/>
      <c r="AX26" s="40"/>
      <c r="AY26" s="23"/>
    </row>
    <row r="27" customFormat="false" ht="57" hidden="false" customHeight="true" outlineLevel="0" collapsed="false">
      <c r="A27" s="71" t="n">
        <v>26</v>
      </c>
      <c r="B27" s="72" t="s">
        <v>121</v>
      </c>
      <c r="C27" s="72" t="s">
        <v>6613</v>
      </c>
      <c r="D27" s="72" t="s">
        <v>18</v>
      </c>
      <c r="E27" s="72" t="s">
        <v>6614</v>
      </c>
      <c r="F27" s="73" t="n">
        <v>27530</v>
      </c>
      <c r="G27" s="72" t="s">
        <v>6615</v>
      </c>
      <c r="H27" s="72" t="s">
        <v>1963</v>
      </c>
      <c r="I27" s="72" t="s">
        <v>6616</v>
      </c>
      <c r="J27" s="72" t="s">
        <v>6617</v>
      </c>
      <c r="K27" s="73" t="n">
        <v>28142</v>
      </c>
      <c r="L27" s="72" t="s">
        <v>6618</v>
      </c>
      <c r="M27" s="72"/>
      <c r="N27" s="72"/>
      <c r="O27" s="74" t="s">
        <v>6619</v>
      </c>
      <c r="P27" s="74" t="s">
        <v>6620</v>
      </c>
      <c r="Q27" s="74" t="s">
        <v>6621</v>
      </c>
      <c r="R27" s="74" t="s">
        <v>6622</v>
      </c>
      <c r="S27" s="72" t="s">
        <v>6623</v>
      </c>
      <c r="T27" s="74" t="s">
        <v>15</v>
      </c>
      <c r="U27" s="74" t="s">
        <v>15</v>
      </c>
      <c r="V27" s="74" t="s">
        <v>15</v>
      </c>
      <c r="W27" s="74" t="s">
        <v>15</v>
      </c>
      <c r="X27" s="72" t="s">
        <v>15</v>
      </c>
      <c r="Y27" s="40" t="n">
        <v>1</v>
      </c>
      <c r="Z27" s="40" t="n">
        <v>6</v>
      </c>
      <c r="AA27" s="40" t="s">
        <v>671</v>
      </c>
      <c r="AB27" s="40" t="s">
        <v>122</v>
      </c>
      <c r="AC27" s="40" t="s">
        <v>6624</v>
      </c>
      <c r="AD27" s="40" t="s">
        <v>657</v>
      </c>
      <c r="AE27" s="40"/>
      <c r="AF27" s="40" t="s">
        <v>6625</v>
      </c>
      <c r="AG27" s="40" t="s">
        <v>6335</v>
      </c>
      <c r="AH27" s="40"/>
      <c r="AI27" s="40"/>
      <c r="AJ27" s="40"/>
      <c r="AK27" s="40"/>
      <c r="AL27" s="40"/>
      <c r="AM27" s="40"/>
      <c r="AN27" s="40"/>
      <c r="AO27" s="40"/>
      <c r="AP27" s="40"/>
      <c r="AQ27" s="40"/>
      <c r="AR27" s="40"/>
      <c r="AS27" s="40"/>
      <c r="AT27" s="40"/>
      <c r="AU27" s="40"/>
      <c r="AV27" s="40"/>
      <c r="AW27" s="40"/>
      <c r="AX27" s="40"/>
      <c r="AY27" s="23"/>
    </row>
    <row r="28" customFormat="false" ht="42" hidden="false" customHeight="true" outlineLevel="0" collapsed="false">
      <c r="A28" s="71" t="n">
        <v>27</v>
      </c>
      <c r="B28" s="72" t="s">
        <v>125</v>
      </c>
      <c r="C28" s="72" t="s">
        <v>6626</v>
      </c>
      <c r="D28" s="72" t="s">
        <v>13</v>
      </c>
      <c r="E28" s="72" t="s">
        <v>6627</v>
      </c>
      <c r="F28" s="73" t="n">
        <v>36495</v>
      </c>
      <c r="G28" s="72" t="s">
        <v>6628</v>
      </c>
      <c r="H28" s="72" t="s">
        <v>1979</v>
      </c>
      <c r="I28" s="72" t="s">
        <v>6629</v>
      </c>
      <c r="J28" s="72"/>
      <c r="K28" s="72"/>
      <c r="L28" s="72"/>
      <c r="M28" s="72"/>
      <c r="N28" s="72"/>
      <c r="O28" s="74" t="s">
        <v>6630</v>
      </c>
      <c r="P28" s="74" t="s">
        <v>5287</v>
      </c>
      <c r="Q28" s="74" t="s">
        <v>6390</v>
      </c>
      <c r="R28" s="74" t="s">
        <v>6391</v>
      </c>
      <c r="S28" s="72" t="s">
        <v>6631</v>
      </c>
      <c r="T28" s="74" t="s">
        <v>15</v>
      </c>
      <c r="U28" s="74" t="s">
        <v>15</v>
      </c>
      <c r="V28" s="74" t="s">
        <v>15</v>
      </c>
      <c r="W28" s="74" t="s">
        <v>15</v>
      </c>
      <c r="X28" s="72" t="s">
        <v>15</v>
      </c>
      <c r="Y28" s="40" t="n">
        <v>1</v>
      </c>
      <c r="Z28" s="40" t="n">
        <v>2</v>
      </c>
      <c r="AA28" s="40" t="s">
        <v>655</v>
      </c>
      <c r="AB28" s="40" t="s">
        <v>126</v>
      </c>
      <c r="AC28" s="40" t="s">
        <v>6632</v>
      </c>
      <c r="AD28" s="40" t="s">
        <v>657</v>
      </c>
      <c r="AE28" s="40"/>
      <c r="AF28" s="40" t="s">
        <v>6633</v>
      </c>
      <c r="AG28" s="40" t="s">
        <v>6335</v>
      </c>
      <c r="AH28" s="40"/>
      <c r="AI28" s="40"/>
      <c r="AJ28" s="40"/>
      <c r="AK28" s="40"/>
      <c r="AL28" s="40"/>
      <c r="AM28" s="40"/>
      <c r="AN28" s="40"/>
      <c r="AO28" s="40"/>
      <c r="AP28" s="40"/>
      <c r="AQ28" s="40"/>
      <c r="AR28" s="40"/>
      <c r="AS28" s="40"/>
      <c r="AT28" s="40"/>
      <c r="AU28" s="40"/>
      <c r="AV28" s="40"/>
      <c r="AW28" s="40"/>
      <c r="AX28" s="40"/>
      <c r="AY28" s="23"/>
    </row>
    <row r="29" customFormat="false" ht="42" hidden="false" customHeight="true" outlineLevel="0" collapsed="false">
      <c r="A29" s="71" t="n">
        <v>28</v>
      </c>
      <c r="B29" s="72" t="s">
        <v>129</v>
      </c>
      <c r="C29" s="72" t="s">
        <v>6634</v>
      </c>
      <c r="D29" s="72" t="s">
        <v>18</v>
      </c>
      <c r="E29" s="72" t="s">
        <v>6635</v>
      </c>
      <c r="F29" s="73" t="n">
        <v>26046</v>
      </c>
      <c r="G29" s="72" t="s">
        <v>6636</v>
      </c>
      <c r="H29" s="72" t="s">
        <v>1991</v>
      </c>
      <c r="I29" s="72" t="s">
        <v>6637</v>
      </c>
      <c r="J29" s="72" t="s">
        <v>6638</v>
      </c>
      <c r="K29" s="73" t="n">
        <v>27155</v>
      </c>
      <c r="L29" s="72" t="s">
        <v>6639</v>
      </c>
      <c r="M29" s="72"/>
      <c r="N29" s="72"/>
      <c r="O29" s="74" t="s">
        <v>6640</v>
      </c>
      <c r="P29" s="74" t="s">
        <v>5287</v>
      </c>
      <c r="Q29" s="74" t="s">
        <v>6390</v>
      </c>
      <c r="R29" s="74" t="s">
        <v>6391</v>
      </c>
      <c r="S29" s="72" t="s">
        <v>6641</v>
      </c>
      <c r="T29" s="74" t="s">
        <v>15</v>
      </c>
      <c r="U29" s="74" t="s">
        <v>15</v>
      </c>
      <c r="V29" s="74" t="s">
        <v>15</v>
      </c>
      <c r="W29" s="74" t="s">
        <v>15</v>
      </c>
      <c r="X29" s="72" t="s">
        <v>15</v>
      </c>
      <c r="Y29" s="40" t="n">
        <v>1</v>
      </c>
      <c r="Z29" s="40" t="n">
        <v>3</v>
      </c>
      <c r="AA29" s="40" t="s">
        <v>655</v>
      </c>
      <c r="AB29" s="40" t="s">
        <v>130</v>
      </c>
      <c r="AC29" s="40" t="s">
        <v>6642</v>
      </c>
      <c r="AD29" s="40" t="s">
        <v>657</v>
      </c>
      <c r="AE29" s="40"/>
      <c r="AF29" s="40" t="s">
        <v>6384</v>
      </c>
      <c r="AG29" s="40" t="s">
        <v>6335</v>
      </c>
      <c r="AH29" s="40"/>
      <c r="AI29" s="40"/>
      <c r="AJ29" s="40"/>
      <c r="AK29" s="40"/>
      <c r="AL29" s="40"/>
      <c r="AM29" s="40"/>
      <c r="AN29" s="40"/>
      <c r="AO29" s="40"/>
      <c r="AP29" s="40"/>
      <c r="AQ29" s="40"/>
      <c r="AR29" s="40"/>
      <c r="AS29" s="40"/>
      <c r="AT29" s="40"/>
      <c r="AU29" s="40"/>
      <c r="AV29" s="40"/>
      <c r="AW29" s="40"/>
      <c r="AX29" s="40"/>
      <c r="AY29" s="23"/>
    </row>
    <row r="30" customFormat="false" ht="42" hidden="false" customHeight="true" outlineLevel="0" collapsed="false">
      <c r="A30" s="71" t="n">
        <v>29</v>
      </c>
      <c r="B30" s="72" t="s">
        <v>133</v>
      </c>
      <c r="C30" s="72" t="s">
        <v>6643</v>
      </c>
      <c r="D30" s="72" t="s">
        <v>13</v>
      </c>
      <c r="E30" s="72" t="s">
        <v>6644</v>
      </c>
      <c r="F30" s="73" t="n">
        <v>31456</v>
      </c>
      <c r="G30" s="72" t="s">
        <v>6645</v>
      </c>
      <c r="H30" s="72" t="s">
        <v>2004</v>
      </c>
      <c r="I30" s="72" t="s">
        <v>6646</v>
      </c>
      <c r="J30" s="72"/>
      <c r="K30" s="72"/>
      <c r="L30" s="72"/>
      <c r="M30" s="72"/>
      <c r="N30" s="72"/>
      <c r="O30" s="74" t="s">
        <v>6647</v>
      </c>
      <c r="P30" s="74" t="s">
        <v>6648</v>
      </c>
      <c r="Q30" s="74" t="s">
        <v>6649</v>
      </c>
      <c r="R30" s="74" t="s">
        <v>6650</v>
      </c>
      <c r="S30" s="72" t="s">
        <v>6651</v>
      </c>
      <c r="T30" s="74" t="s">
        <v>15</v>
      </c>
      <c r="U30" s="74" t="s">
        <v>15</v>
      </c>
      <c r="V30" s="74" t="s">
        <v>15</v>
      </c>
      <c r="W30" s="74" t="s">
        <v>15</v>
      </c>
      <c r="X30" s="72" t="s">
        <v>15</v>
      </c>
      <c r="Y30" s="40" t="n">
        <v>1</v>
      </c>
      <c r="Z30" s="40" t="n">
        <v>3</v>
      </c>
      <c r="AA30" s="40" t="s">
        <v>655</v>
      </c>
      <c r="AB30" s="40" t="s">
        <v>134</v>
      </c>
      <c r="AC30" s="40" t="s">
        <v>6652</v>
      </c>
      <c r="AD30" s="40" t="s">
        <v>657</v>
      </c>
      <c r="AE30" s="40"/>
      <c r="AF30" s="40" t="s">
        <v>6653</v>
      </c>
      <c r="AG30" s="40" t="s">
        <v>6335</v>
      </c>
      <c r="AH30" s="40"/>
      <c r="AI30" s="40"/>
      <c r="AJ30" s="40"/>
      <c r="AK30" s="40"/>
      <c r="AL30" s="40"/>
      <c r="AM30" s="40"/>
      <c r="AN30" s="40"/>
      <c r="AO30" s="40"/>
      <c r="AP30" s="40"/>
      <c r="AQ30" s="40"/>
      <c r="AR30" s="40"/>
      <c r="AS30" s="40"/>
      <c r="AT30" s="40"/>
      <c r="AU30" s="40"/>
      <c r="AV30" s="40"/>
      <c r="AW30" s="40"/>
      <c r="AX30" s="40"/>
      <c r="AY30" s="23"/>
    </row>
    <row r="31" customFormat="false" ht="42" hidden="false" customHeight="true" outlineLevel="0" collapsed="false">
      <c r="A31" s="71" t="n">
        <v>30</v>
      </c>
      <c r="B31" s="72" t="s">
        <v>137</v>
      </c>
      <c r="C31" s="72" t="s">
        <v>6654</v>
      </c>
      <c r="D31" s="72" t="s">
        <v>18</v>
      </c>
      <c r="E31" s="72" t="s">
        <v>6655</v>
      </c>
      <c r="F31" s="73" t="n">
        <v>28752</v>
      </c>
      <c r="G31" s="72" t="s">
        <v>6656</v>
      </c>
      <c r="H31" s="72" t="s">
        <v>2016</v>
      </c>
      <c r="I31" s="72" t="s">
        <v>6657</v>
      </c>
      <c r="J31" s="72" t="s">
        <v>6658</v>
      </c>
      <c r="K31" s="73" t="n">
        <v>27672</v>
      </c>
      <c r="L31" s="72" t="s">
        <v>6659</v>
      </c>
      <c r="M31" s="72"/>
      <c r="N31" s="72"/>
      <c r="O31" s="74" t="s">
        <v>6660</v>
      </c>
      <c r="P31" s="74" t="s">
        <v>5287</v>
      </c>
      <c r="Q31" s="74" t="s">
        <v>6390</v>
      </c>
      <c r="R31" s="74" t="s">
        <v>6391</v>
      </c>
      <c r="S31" s="72" t="s">
        <v>6661</v>
      </c>
      <c r="T31" s="74" t="s">
        <v>15</v>
      </c>
      <c r="U31" s="74" t="s">
        <v>15</v>
      </c>
      <c r="V31" s="74" t="s">
        <v>15</v>
      </c>
      <c r="W31" s="74" t="s">
        <v>15</v>
      </c>
      <c r="X31" s="72" t="s">
        <v>15</v>
      </c>
      <c r="Y31" s="40" t="n">
        <v>1</v>
      </c>
      <c r="Z31" s="40" t="n">
        <v>2</v>
      </c>
      <c r="AA31" s="40" t="s">
        <v>655</v>
      </c>
      <c r="AB31" s="40" t="s">
        <v>138</v>
      </c>
      <c r="AC31" s="40" t="s">
        <v>6662</v>
      </c>
      <c r="AD31" s="40" t="s">
        <v>657</v>
      </c>
      <c r="AE31" s="40"/>
      <c r="AF31" s="40" t="s">
        <v>6663</v>
      </c>
      <c r="AG31" s="40" t="s">
        <v>6335</v>
      </c>
      <c r="AH31" s="40"/>
      <c r="AI31" s="40"/>
      <c r="AJ31" s="40"/>
      <c r="AK31" s="40"/>
      <c r="AL31" s="40"/>
      <c r="AM31" s="40"/>
      <c r="AN31" s="40"/>
      <c r="AO31" s="40"/>
      <c r="AP31" s="40"/>
      <c r="AQ31" s="40"/>
      <c r="AR31" s="40"/>
      <c r="AS31" s="40"/>
      <c r="AT31" s="40"/>
      <c r="AU31" s="40"/>
      <c r="AV31" s="40"/>
      <c r="AW31" s="40"/>
      <c r="AX31" s="40"/>
      <c r="AY31" s="23"/>
    </row>
    <row r="32" customFormat="false" ht="42" hidden="false" customHeight="true" outlineLevel="0" collapsed="false">
      <c r="A32" s="71" t="n">
        <v>31</v>
      </c>
      <c r="B32" s="72" t="s">
        <v>141</v>
      </c>
      <c r="C32" s="72" t="s">
        <v>6664</v>
      </c>
      <c r="D32" s="72" t="s">
        <v>13</v>
      </c>
      <c r="E32" s="72" t="s">
        <v>6665</v>
      </c>
      <c r="F32" s="73" t="n">
        <v>34401</v>
      </c>
      <c r="G32" s="72" t="s">
        <v>6666</v>
      </c>
      <c r="H32" s="72" t="s">
        <v>2031</v>
      </c>
      <c r="I32" s="72" t="s">
        <v>6667</v>
      </c>
      <c r="J32" s="72"/>
      <c r="K32" s="72"/>
      <c r="L32" s="72"/>
      <c r="M32" s="72"/>
      <c r="N32" s="72"/>
      <c r="O32" s="74" t="s">
        <v>6668</v>
      </c>
      <c r="P32" s="74" t="s">
        <v>6491</v>
      </c>
      <c r="Q32" s="74" t="s">
        <v>6492</v>
      </c>
      <c r="R32" s="74" t="s">
        <v>6381</v>
      </c>
      <c r="S32" s="72" t="s">
        <v>6669</v>
      </c>
      <c r="T32" s="74" t="s">
        <v>15</v>
      </c>
      <c r="U32" s="74" t="s">
        <v>15</v>
      </c>
      <c r="V32" s="74" t="s">
        <v>15</v>
      </c>
      <c r="W32" s="74" t="s">
        <v>15</v>
      </c>
      <c r="X32" s="72" t="s">
        <v>15</v>
      </c>
      <c r="Y32" s="40" t="n">
        <v>1</v>
      </c>
      <c r="Z32" s="40" t="n">
        <v>3</v>
      </c>
      <c r="AA32" s="40" t="s">
        <v>671</v>
      </c>
      <c r="AB32" s="40" t="s">
        <v>142</v>
      </c>
      <c r="AC32" s="40" t="s">
        <v>6670</v>
      </c>
      <c r="AD32" s="40" t="s">
        <v>657</v>
      </c>
      <c r="AE32" s="40"/>
      <c r="AF32" s="40" t="s">
        <v>6671</v>
      </c>
      <c r="AG32" s="40" t="s">
        <v>6335</v>
      </c>
      <c r="AH32" s="40"/>
      <c r="AI32" s="40"/>
      <c r="AJ32" s="40"/>
      <c r="AK32" s="40"/>
      <c r="AL32" s="40"/>
      <c r="AM32" s="40"/>
      <c r="AN32" s="40"/>
      <c r="AO32" s="40"/>
      <c r="AP32" s="40"/>
      <c r="AQ32" s="40"/>
      <c r="AR32" s="40"/>
      <c r="AS32" s="40"/>
      <c r="AT32" s="40"/>
      <c r="AU32" s="40"/>
      <c r="AV32" s="40"/>
      <c r="AW32" s="40"/>
      <c r="AX32" s="40"/>
      <c r="AY32" s="23"/>
    </row>
    <row r="33" customFormat="false" ht="72" hidden="false" customHeight="true" outlineLevel="0" collapsed="false">
      <c r="A33" s="71" t="n">
        <v>32</v>
      </c>
      <c r="B33" s="72" t="s">
        <v>145</v>
      </c>
      <c r="C33" s="72" t="s">
        <v>6672</v>
      </c>
      <c r="D33" s="72" t="s">
        <v>18</v>
      </c>
      <c r="E33" s="72" t="s">
        <v>6673</v>
      </c>
      <c r="F33" s="75" t="n">
        <v>35352</v>
      </c>
      <c r="G33" s="72" t="s">
        <v>6674</v>
      </c>
      <c r="H33" s="72" t="s">
        <v>2048</v>
      </c>
      <c r="I33" s="72" t="s">
        <v>6675</v>
      </c>
      <c r="J33" s="72" t="s">
        <v>6676</v>
      </c>
      <c r="K33" s="73" t="n">
        <v>34433</v>
      </c>
      <c r="L33" s="72" t="s">
        <v>6677</v>
      </c>
      <c r="M33" s="72"/>
      <c r="N33" s="72" t="s">
        <v>1714</v>
      </c>
      <c r="O33" s="74" t="s">
        <v>6678</v>
      </c>
      <c r="P33" s="74" t="s">
        <v>6414</v>
      </c>
      <c r="Q33" s="74" t="s">
        <v>6415</v>
      </c>
      <c r="R33" s="74" t="s">
        <v>6416</v>
      </c>
      <c r="S33" s="72" t="s">
        <v>6417</v>
      </c>
      <c r="T33" s="74" t="s">
        <v>6679</v>
      </c>
      <c r="U33" s="74" t="s">
        <v>6431</v>
      </c>
      <c r="V33" s="74" t="s">
        <v>6432</v>
      </c>
      <c r="W33" s="74" t="s">
        <v>6433</v>
      </c>
      <c r="X33" s="72" t="s">
        <v>6434</v>
      </c>
      <c r="Y33" s="40" t="n">
        <v>2</v>
      </c>
      <c r="Z33" s="40" t="n">
        <v>4</v>
      </c>
      <c r="AA33" s="40" t="s">
        <v>671</v>
      </c>
      <c r="AB33" s="40" t="s">
        <v>142</v>
      </c>
      <c r="AC33" s="40" t="s">
        <v>6680</v>
      </c>
      <c r="AD33" s="40" t="s">
        <v>657</v>
      </c>
      <c r="AE33" s="40"/>
      <c r="AF33" s="40" t="s">
        <v>6681</v>
      </c>
      <c r="AG33" s="40" t="s">
        <v>6335</v>
      </c>
      <c r="AH33" s="40"/>
      <c r="AI33" s="40" t="s">
        <v>6682</v>
      </c>
      <c r="AJ33" s="40" t="s">
        <v>747</v>
      </c>
      <c r="AK33" s="40" t="s">
        <v>746</v>
      </c>
      <c r="AL33" s="76" t="n">
        <v>42777</v>
      </c>
      <c r="AM33" s="40" t="n">
        <v>9</v>
      </c>
      <c r="AN33" s="40" t="s">
        <v>6683</v>
      </c>
      <c r="AO33" s="40" t="s">
        <v>743</v>
      </c>
      <c r="AP33" s="40" t="s">
        <v>6684</v>
      </c>
      <c r="AQ33" s="40" t="s">
        <v>6685</v>
      </c>
      <c r="AR33" s="40" t="s">
        <v>741</v>
      </c>
      <c r="AS33" s="40" t="s">
        <v>740</v>
      </c>
      <c r="AT33" s="76" t="n">
        <v>44434</v>
      </c>
      <c r="AU33" s="40" t="n">
        <v>5</v>
      </c>
      <c r="AV33" s="40" t="s">
        <v>6686</v>
      </c>
      <c r="AW33" s="40" t="s">
        <v>743</v>
      </c>
      <c r="AX33" s="40" t="s">
        <v>6687</v>
      </c>
      <c r="AY33" s="23"/>
    </row>
    <row r="34" customFormat="false" ht="42" hidden="false" customHeight="true" outlineLevel="0" collapsed="false">
      <c r="A34" s="71" t="n">
        <v>33</v>
      </c>
      <c r="B34" s="72" t="s">
        <v>147</v>
      </c>
      <c r="C34" s="72" t="s">
        <v>6688</v>
      </c>
      <c r="D34" s="72" t="s">
        <v>148</v>
      </c>
      <c r="E34" s="72" t="s">
        <v>6689</v>
      </c>
      <c r="F34" s="73" t="n">
        <v>32293</v>
      </c>
      <c r="G34" s="72" t="s">
        <v>6690</v>
      </c>
      <c r="H34" s="72" t="s">
        <v>2071</v>
      </c>
      <c r="I34" s="72" t="s">
        <v>6691</v>
      </c>
      <c r="J34" s="72" t="s">
        <v>6692</v>
      </c>
      <c r="K34" s="73" t="n">
        <v>30534</v>
      </c>
      <c r="L34" s="72" t="s">
        <v>6693</v>
      </c>
      <c r="M34" s="72"/>
      <c r="N34" s="72" t="s">
        <v>1735</v>
      </c>
      <c r="O34" s="74" t="s">
        <v>6694</v>
      </c>
      <c r="P34" s="74" t="s">
        <v>6431</v>
      </c>
      <c r="Q34" s="74" t="s">
        <v>6432</v>
      </c>
      <c r="R34" s="74" t="s">
        <v>6433</v>
      </c>
      <c r="S34" s="72" t="s">
        <v>6434</v>
      </c>
      <c r="T34" s="74" t="s">
        <v>6695</v>
      </c>
      <c r="U34" s="74" t="s">
        <v>6414</v>
      </c>
      <c r="V34" s="74" t="s">
        <v>6415</v>
      </c>
      <c r="W34" s="74" t="s">
        <v>6416</v>
      </c>
      <c r="X34" s="72" t="s">
        <v>6417</v>
      </c>
      <c r="Y34" s="40" t="n">
        <v>2</v>
      </c>
      <c r="Z34" s="40" t="n">
        <v>4</v>
      </c>
      <c r="AA34" s="40" t="s">
        <v>671</v>
      </c>
      <c r="AB34" s="40" t="s">
        <v>149</v>
      </c>
      <c r="AC34" s="40" t="s">
        <v>6696</v>
      </c>
      <c r="AD34" s="40" t="s">
        <v>657</v>
      </c>
      <c r="AE34" s="40"/>
      <c r="AF34" s="40" t="s">
        <v>6697</v>
      </c>
      <c r="AG34" s="40" t="s">
        <v>6335</v>
      </c>
      <c r="AH34" s="40"/>
      <c r="AI34" s="40" t="s">
        <v>6698</v>
      </c>
      <c r="AJ34" s="40" t="s">
        <v>747</v>
      </c>
      <c r="AK34" s="40" t="s">
        <v>996</v>
      </c>
      <c r="AL34" s="76" t="n">
        <v>40989</v>
      </c>
      <c r="AM34" s="40" t="n">
        <v>14</v>
      </c>
      <c r="AN34" s="40" t="s">
        <v>6699</v>
      </c>
      <c r="AO34" s="40" t="s">
        <v>743</v>
      </c>
      <c r="AP34" s="40" t="s">
        <v>6700</v>
      </c>
      <c r="AQ34" s="40"/>
      <c r="AR34" s="40"/>
      <c r="AS34" s="40"/>
      <c r="AT34" s="40"/>
      <c r="AU34" s="40"/>
      <c r="AV34" s="40"/>
      <c r="AW34" s="40"/>
      <c r="AX34" s="40"/>
      <c r="AY34" s="23"/>
    </row>
    <row r="35" customFormat="false" ht="42" hidden="false" customHeight="true" outlineLevel="0" collapsed="false">
      <c r="A35" s="71" t="n">
        <v>34</v>
      </c>
      <c r="B35" s="72" t="s">
        <v>152</v>
      </c>
      <c r="C35" s="72" t="s">
        <v>6701</v>
      </c>
      <c r="D35" s="72" t="s">
        <v>153</v>
      </c>
      <c r="E35" s="72" t="s">
        <v>6702</v>
      </c>
      <c r="F35" s="73" t="n">
        <v>30290</v>
      </c>
      <c r="G35" s="72" t="s">
        <v>6703</v>
      </c>
      <c r="H35" s="72" t="s">
        <v>2086</v>
      </c>
      <c r="I35" s="72" t="s">
        <v>6704</v>
      </c>
      <c r="J35" s="72" t="s">
        <v>6705</v>
      </c>
      <c r="K35" s="73" t="n">
        <v>29638</v>
      </c>
      <c r="L35" s="72" t="s">
        <v>6706</v>
      </c>
      <c r="M35" s="72"/>
      <c r="N35" s="72"/>
      <c r="O35" s="74" t="s">
        <v>6707</v>
      </c>
      <c r="P35" s="74" t="s">
        <v>6431</v>
      </c>
      <c r="Q35" s="74" t="s">
        <v>6432</v>
      </c>
      <c r="R35" s="74" t="s">
        <v>6433</v>
      </c>
      <c r="S35" s="72" t="s">
        <v>6434</v>
      </c>
      <c r="T35" s="74" t="s">
        <v>15</v>
      </c>
      <c r="U35" s="74" t="s">
        <v>15</v>
      </c>
      <c r="V35" s="74" t="s">
        <v>15</v>
      </c>
      <c r="W35" s="74" t="s">
        <v>15</v>
      </c>
      <c r="X35" s="72" t="s">
        <v>15</v>
      </c>
      <c r="Y35" s="40" t="n">
        <v>1</v>
      </c>
      <c r="Z35" s="40" t="n">
        <v>6</v>
      </c>
      <c r="AA35" s="40" t="s">
        <v>671</v>
      </c>
      <c r="AB35" s="40" t="s">
        <v>154</v>
      </c>
      <c r="AC35" s="40" t="s">
        <v>6708</v>
      </c>
      <c r="AD35" s="40" t="s">
        <v>657</v>
      </c>
      <c r="AE35" s="40"/>
      <c r="AF35" s="40" t="s">
        <v>6709</v>
      </c>
      <c r="AG35" s="40" t="s">
        <v>6335</v>
      </c>
      <c r="AH35" s="40"/>
      <c r="AI35" s="40"/>
      <c r="AJ35" s="40"/>
      <c r="AK35" s="40"/>
      <c r="AL35" s="40"/>
      <c r="AM35" s="40"/>
      <c r="AN35" s="40"/>
      <c r="AO35" s="40"/>
      <c r="AP35" s="40"/>
      <c r="AQ35" s="40"/>
      <c r="AR35" s="40"/>
      <c r="AS35" s="40"/>
      <c r="AT35" s="40"/>
      <c r="AU35" s="40"/>
      <c r="AV35" s="40"/>
      <c r="AW35" s="40"/>
      <c r="AX35" s="40"/>
      <c r="AY35" s="23"/>
    </row>
    <row r="36" customFormat="false" ht="42" hidden="false" customHeight="true" outlineLevel="0" collapsed="false">
      <c r="A36" s="71" t="n">
        <v>35</v>
      </c>
      <c r="B36" s="72" t="s">
        <v>157</v>
      </c>
      <c r="C36" s="72" t="s">
        <v>6710</v>
      </c>
      <c r="D36" s="72" t="s">
        <v>13</v>
      </c>
      <c r="E36" s="72" t="s">
        <v>6711</v>
      </c>
      <c r="F36" s="73" t="n">
        <v>31240</v>
      </c>
      <c r="G36" s="72" t="s">
        <v>6712</v>
      </c>
      <c r="H36" s="72" t="s">
        <v>2098</v>
      </c>
      <c r="I36" s="72" t="s">
        <v>6713</v>
      </c>
      <c r="J36" s="72"/>
      <c r="K36" s="72"/>
      <c r="L36" s="72"/>
      <c r="M36" s="72"/>
      <c r="N36" s="72"/>
      <c r="O36" s="74" t="s">
        <v>6714</v>
      </c>
      <c r="P36" s="74" t="s">
        <v>6501</v>
      </c>
      <c r="Q36" s="74" t="s">
        <v>6492</v>
      </c>
      <c r="R36" s="74" t="s">
        <v>6381</v>
      </c>
      <c r="S36" s="72" t="s">
        <v>6715</v>
      </c>
      <c r="T36" s="74" t="s">
        <v>15</v>
      </c>
      <c r="U36" s="74" t="s">
        <v>15</v>
      </c>
      <c r="V36" s="74" t="s">
        <v>15</v>
      </c>
      <c r="W36" s="74" t="s">
        <v>15</v>
      </c>
      <c r="X36" s="72" t="s">
        <v>15</v>
      </c>
      <c r="Y36" s="40" t="n">
        <v>1</v>
      </c>
      <c r="Z36" s="40" t="n">
        <v>4</v>
      </c>
      <c r="AA36" s="40" t="s">
        <v>671</v>
      </c>
      <c r="AB36" s="40" t="s">
        <v>158</v>
      </c>
      <c r="AC36" s="40" t="s">
        <v>6716</v>
      </c>
      <c r="AD36" s="40" t="s">
        <v>657</v>
      </c>
      <c r="AE36" s="40"/>
      <c r="AF36" s="40" t="s">
        <v>6717</v>
      </c>
      <c r="AG36" s="40" t="s">
        <v>6335</v>
      </c>
      <c r="AH36" s="40"/>
      <c r="AI36" s="40"/>
      <c r="AJ36" s="40"/>
      <c r="AK36" s="40"/>
      <c r="AL36" s="40"/>
      <c r="AM36" s="40"/>
      <c r="AN36" s="40"/>
      <c r="AO36" s="40"/>
      <c r="AP36" s="40"/>
      <c r="AQ36" s="40"/>
      <c r="AR36" s="40"/>
      <c r="AS36" s="40"/>
      <c r="AT36" s="40"/>
      <c r="AU36" s="40"/>
      <c r="AV36" s="40"/>
      <c r="AW36" s="40"/>
      <c r="AX36" s="40"/>
      <c r="AY36" s="23"/>
    </row>
    <row r="37" customFormat="false" ht="57" hidden="false" customHeight="true" outlineLevel="0" collapsed="false">
      <c r="A37" s="71" t="n">
        <v>36</v>
      </c>
      <c r="B37" s="72" t="s">
        <v>161</v>
      </c>
      <c r="C37" s="72" t="s">
        <v>6718</v>
      </c>
      <c r="D37" s="72" t="s">
        <v>18</v>
      </c>
      <c r="E37" s="72" t="s">
        <v>6719</v>
      </c>
      <c r="F37" s="73" t="n">
        <v>22191</v>
      </c>
      <c r="G37" s="72" t="s">
        <v>6720</v>
      </c>
      <c r="H37" s="72"/>
      <c r="I37" s="72" t="s">
        <v>6721</v>
      </c>
      <c r="J37" s="72" t="s">
        <v>6722</v>
      </c>
      <c r="K37" s="73" t="n">
        <v>21218</v>
      </c>
      <c r="L37" s="72" t="s">
        <v>6723</v>
      </c>
      <c r="M37" s="72"/>
      <c r="N37" s="72"/>
      <c r="O37" s="74" t="s">
        <v>6724</v>
      </c>
      <c r="P37" s="74" t="s">
        <v>6725</v>
      </c>
      <c r="Q37" s="74" t="s">
        <v>6402</v>
      </c>
      <c r="R37" s="74" t="s">
        <v>6726</v>
      </c>
      <c r="S37" s="72" t="s">
        <v>6727</v>
      </c>
      <c r="T37" s="74" t="s">
        <v>6728</v>
      </c>
      <c r="U37" s="74" t="s">
        <v>6501</v>
      </c>
      <c r="V37" s="74" t="s">
        <v>6492</v>
      </c>
      <c r="W37" s="74" t="s">
        <v>6381</v>
      </c>
      <c r="X37" s="72" t="s">
        <v>6729</v>
      </c>
      <c r="Y37" s="40" t="n">
        <v>2</v>
      </c>
      <c r="Z37" s="40" t="n">
        <v>5</v>
      </c>
      <c r="AA37" s="40" t="s">
        <v>671</v>
      </c>
      <c r="AB37" s="40" t="s">
        <v>162</v>
      </c>
      <c r="AC37" s="40" t="s">
        <v>6730</v>
      </c>
      <c r="AD37" s="40" t="s">
        <v>657</v>
      </c>
      <c r="AE37" s="40"/>
      <c r="AF37" s="40" t="s">
        <v>6731</v>
      </c>
      <c r="AG37" s="40" t="s">
        <v>6335</v>
      </c>
      <c r="AH37" s="40"/>
      <c r="AI37" s="40"/>
      <c r="AJ37" s="40"/>
      <c r="AK37" s="40"/>
      <c r="AL37" s="40"/>
      <c r="AM37" s="40"/>
      <c r="AN37" s="40"/>
      <c r="AO37" s="40"/>
      <c r="AP37" s="40"/>
      <c r="AQ37" s="40"/>
      <c r="AR37" s="40"/>
      <c r="AS37" s="40"/>
      <c r="AT37" s="40"/>
      <c r="AU37" s="40"/>
      <c r="AV37" s="40"/>
      <c r="AW37" s="40"/>
      <c r="AX37" s="40"/>
      <c r="AY37" s="23"/>
    </row>
    <row r="38" customFormat="false" ht="42" hidden="false" customHeight="true" outlineLevel="0" collapsed="false">
      <c r="A38" s="71" t="n">
        <v>37</v>
      </c>
      <c r="B38" s="72" t="s">
        <v>165</v>
      </c>
      <c r="C38" s="72" t="s">
        <v>6732</v>
      </c>
      <c r="D38" s="72" t="s">
        <v>13</v>
      </c>
      <c r="E38" s="72" t="s">
        <v>6733</v>
      </c>
      <c r="F38" s="73" t="n">
        <v>32607</v>
      </c>
      <c r="G38" s="72" t="s">
        <v>6734</v>
      </c>
      <c r="H38" s="72" t="s">
        <v>2118</v>
      </c>
      <c r="I38" s="72" t="s">
        <v>6735</v>
      </c>
      <c r="J38" s="72"/>
      <c r="K38" s="72"/>
      <c r="L38" s="72"/>
      <c r="M38" s="72"/>
      <c r="N38" s="72"/>
      <c r="O38" s="74" t="s">
        <v>6736</v>
      </c>
      <c r="P38" s="74" t="s">
        <v>6620</v>
      </c>
      <c r="Q38" s="74" t="s">
        <v>6621</v>
      </c>
      <c r="R38" s="74" t="s">
        <v>6622</v>
      </c>
      <c r="S38" s="72" t="s">
        <v>6737</v>
      </c>
      <c r="T38" s="74" t="s">
        <v>15</v>
      </c>
      <c r="U38" s="74" t="s">
        <v>15</v>
      </c>
      <c r="V38" s="74" t="s">
        <v>15</v>
      </c>
      <c r="W38" s="74" t="s">
        <v>15</v>
      </c>
      <c r="X38" s="72" t="s">
        <v>15</v>
      </c>
      <c r="Y38" s="40" t="n">
        <v>1</v>
      </c>
      <c r="Z38" s="40" t="n">
        <v>6</v>
      </c>
      <c r="AA38" s="40" t="s">
        <v>671</v>
      </c>
      <c r="AB38" s="40" t="s">
        <v>166</v>
      </c>
      <c r="AC38" s="40" t="s">
        <v>6738</v>
      </c>
      <c r="AD38" s="40" t="s">
        <v>657</v>
      </c>
      <c r="AE38" s="40"/>
      <c r="AF38" s="40" t="s">
        <v>6739</v>
      </c>
      <c r="AG38" s="40" t="s">
        <v>6335</v>
      </c>
      <c r="AH38" s="40"/>
      <c r="AI38" s="40"/>
      <c r="AJ38" s="40"/>
      <c r="AK38" s="40"/>
      <c r="AL38" s="40"/>
      <c r="AM38" s="40"/>
      <c r="AN38" s="40"/>
      <c r="AO38" s="40"/>
      <c r="AP38" s="40"/>
      <c r="AQ38" s="40"/>
      <c r="AR38" s="40"/>
      <c r="AS38" s="40"/>
      <c r="AT38" s="40"/>
      <c r="AU38" s="40"/>
      <c r="AV38" s="40"/>
      <c r="AW38" s="40"/>
      <c r="AX38" s="40"/>
      <c r="AY38" s="23"/>
    </row>
    <row r="39" customFormat="false" ht="42" hidden="false" customHeight="true" outlineLevel="0" collapsed="false">
      <c r="A39" s="71" t="n">
        <v>38</v>
      </c>
      <c r="B39" s="72" t="s">
        <v>169</v>
      </c>
      <c r="C39" s="72" t="s">
        <v>6740</v>
      </c>
      <c r="D39" s="72" t="s">
        <v>13</v>
      </c>
      <c r="E39" s="72" t="s">
        <v>6741</v>
      </c>
      <c r="F39" s="73" t="n">
        <v>29764</v>
      </c>
      <c r="G39" s="72" t="s">
        <v>6742</v>
      </c>
      <c r="H39" s="72" t="s">
        <v>2128</v>
      </c>
      <c r="I39" s="72" t="s">
        <v>6743</v>
      </c>
      <c r="J39" s="72"/>
      <c r="K39" s="72"/>
      <c r="L39" s="72"/>
      <c r="M39" s="72"/>
      <c r="N39" s="72"/>
      <c r="O39" s="74" t="s">
        <v>6744</v>
      </c>
      <c r="P39" s="74" t="s">
        <v>6531</v>
      </c>
      <c r="Q39" s="74" t="s">
        <v>6532</v>
      </c>
      <c r="R39" s="74" t="s">
        <v>6533</v>
      </c>
      <c r="S39" s="72" t="s">
        <v>6745</v>
      </c>
      <c r="T39" s="74" t="s">
        <v>15</v>
      </c>
      <c r="U39" s="74" t="s">
        <v>15</v>
      </c>
      <c r="V39" s="74" t="s">
        <v>15</v>
      </c>
      <c r="W39" s="74" t="s">
        <v>15</v>
      </c>
      <c r="X39" s="72" t="s">
        <v>15</v>
      </c>
      <c r="Y39" s="40" t="n">
        <v>1</v>
      </c>
      <c r="Z39" s="40" t="n">
        <v>3</v>
      </c>
      <c r="AA39" s="40" t="s">
        <v>655</v>
      </c>
      <c r="AB39" s="40" t="s">
        <v>170</v>
      </c>
      <c r="AC39" s="40" t="s">
        <v>6746</v>
      </c>
      <c r="AD39" s="40" t="s">
        <v>657</v>
      </c>
      <c r="AE39" s="40"/>
      <c r="AF39" s="40" t="s">
        <v>6747</v>
      </c>
      <c r="AG39" s="40" t="s">
        <v>6335</v>
      </c>
      <c r="AH39" s="40"/>
      <c r="AI39" s="40"/>
      <c r="AJ39" s="40"/>
      <c r="AK39" s="40"/>
      <c r="AL39" s="40"/>
      <c r="AM39" s="40"/>
      <c r="AN39" s="40"/>
      <c r="AO39" s="40"/>
      <c r="AP39" s="40"/>
      <c r="AQ39" s="40"/>
      <c r="AR39" s="40"/>
      <c r="AS39" s="40"/>
      <c r="AT39" s="40"/>
      <c r="AU39" s="40"/>
      <c r="AV39" s="40"/>
      <c r="AW39" s="40"/>
      <c r="AX39" s="40"/>
      <c r="AY39" s="23"/>
    </row>
    <row r="40" customFormat="false" ht="42" hidden="false" customHeight="true" outlineLevel="0" collapsed="false">
      <c r="A40" s="71" t="n">
        <v>39</v>
      </c>
      <c r="B40" s="72" t="s">
        <v>174</v>
      </c>
      <c r="C40" s="72" t="s">
        <v>6748</v>
      </c>
      <c r="D40" s="72" t="s">
        <v>18</v>
      </c>
      <c r="E40" s="72" t="s">
        <v>6749</v>
      </c>
      <c r="F40" s="73" t="n">
        <v>32083</v>
      </c>
      <c r="G40" s="72" t="s">
        <v>6750</v>
      </c>
      <c r="H40" s="72" t="s">
        <v>2138</v>
      </c>
      <c r="I40" s="72" t="s">
        <v>6751</v>
      </c>
      <c r="J40" s="72" t="s">
        <v>6752</v>
      </c>
      <c r="K40" s="73" t="n">
        <v>31286</v>
      </c>
      <c r="L40" s="72" t="s">
        <v>6753</v>
      </c>
      <c r="M40" s="72"/>
      <c r="N40" s="72"/>
      <c r="O40" s="74" t="s">
        <v>6754</v>
      </c>
      <c r="P40" s="74" t="s">
        <v>5287</v>
      </c>
      <c r="Q40" s="74" t="s">
        <v>6390</v>
      </c>
      <c r="R40" s="74" t="s">
        <v>6391</v>
      </c>
      <c r="S40" s="72" t="s">
        <v>6755</v>
      </c>
      <c r="T40" s="74" t="s">
        <v>15</v>
      </c>
      <c r="U40" s="74" t="s">
        <v>15</v>
      </c>
      <c r="V40" s="74" t="s">
        <v>15</v>
      </c>
      <c r="W40" s="74" t="s">
        <v>15</v>
      </c>
      <c r="X40" s="72" t="s">
        <v>15</v>
      </c>
      <c r="Y40" s="40" t="n">
        <v>1</v>
      </c>
      <c r="Z40" s="40" t="n">
        <v>4</v>
      </c>
      <c r="AA40" s="40" t="s">
        <v>655</v>
      </c>
      <c r="AB40" s="40" t="s">
        <v>176</v>
      </c>
      <c r="AC40" s="40" t="s">
        <v>6756</v>
      </c>
      <c r="AD40" s="40" t="s">
        <v>657</v>
      </c>
      <c r="AE40" s="40"/>
      <c r="AF40" s="40" t="s">
        <v>6757</v>
      </c>
      <c r="AG40" s="40" t="s">
        <v>6335</v>
      </c>
      <c r="AH40" s="40"/>
      <c r="AI40" s="40"/>
      <c r="AJ40" s="40"/>
      <c r="AK40" s="40"/>
      <c r="AL40" s="40"/>
      <c r="AM40" s="40"/>
      <c r="AN40" s="40"/>
      <c r="AO40" s="40"/>
      <c r="AP40" s="40"/>
      <c r="AQ40" s="40"/>
      <c r="AR40" s="40"/>
      <c r="AS40" s="40"/>
      <c r="AT40" s="40"/>
      <c r="AU40" s="40"/>
      <c r="AV40" s="40"/>
      <c r="AW40" s="40"/>
      <c r="AX40" s="40"/>
      <c r="AY40" s="23"/>
    </row>
    <row r="41" customFormat="false" ht="42" hidden="false" customHeight="true" outlineLevel="0" collapsed="false">
      <c r="A41" s="71" t="n">
        <v>40</v>
      </c>
      <c r="B41" s="72" t="s">
        <v>180</v>
      </c>
      <c r="C41" s="72" t="s">
        <v>6758</v>
      </c>
      <c r="D41" s="72" t="s">
        <v>13</v>
      </c>
      <c r="E41" s="72" t="s">
        <v>6759</v>
      </c>
      <c r="F41" s="73" t="n">
        <v>33109</v>
      </c>
      <c r="G41" s="72" t="s">
        <v>6760</v>
      </c>
      <c r="H41" s="72" t="s">
        <v>2147</v>
      </c>
      <c r="I41" s="72" t="s">
        <v>6761</v>
      </c>
      <c r="J41" s="72"/>
      <c r="K41" s="72"/>
      <c r="L41" s="72"/>
      <c r="M41" s="72"/>
      <c r="N41" s="72"/>
      <c r="O41" s="74" t="s">
        <v>6762</v>
      </c>
      <c r="P41" s="74" t="s">
        <v>5287</v>
      </c>
      <c r="Q41" s="74" t="s">
        <v>6390</v>
      </c>
      <c r="R41" s="74" t="s">
        <v>6391</v>
      </c>
      <c r="S41" s="72" t="s">
        <v>6763</v>
      </c>
      <c r="T41" s="74" t="s">
        <v>15</v>
      </c>
      <c r="U41" s="74" t="s">
        <v>15</v>
      </c>
      <c r="V41" s="74" t="s">
        <v>15</v>
      </c>
      <c r="W41" s="74" t="s">
        <v>15</v>
      </c>
      <c r="X41" s="72" t="s">
        <v>15</v>
      </c>
      <c r="Y41" s="40" t="n">
        <v>1</v>
      </c>
      <c r="Z41" s="40" t="n">
        <v>5</v>
      </c>
      <c r="AA41" s="40" t="s">
        <v>671</v>
      </c>
      <c r="AB41" s="40" t="s">
        <v>182</v>
      </c>
      <c r="AC41" s="40" t="s">
        <v>6764</v>
      </c>
      <c r="AD41" s="40" t="s">
        <v>657</v>
      </c>
      <c r="AE41" s="40"/>
      <c r="AF41" s="40" t="s">
        <v>6457</v>
      </c>
      <c r="AG41" s="40" t="s">
        <v>6335</v>
      </c>
      <c r="AH41" s="40"/>
      <c r="AI41" s="40"/>
      <c r="AJ41" s="40"/>
      <c r="AK41" s="40"/>
      <c r="AL41" s="40"/>
      <c r="AM41" s="40"/>
      <c r="AN41" s="40"/>
      <c r="AO41" s="40"/>
      <c r="AP41" s="40"/>
      <c r="AQ41" s="40"/>
      <c r="AR41" s="40"/>
      <c r="AS41" s="40"/>
      <c r="AT41" s="40"/>
      <c r="AU41" s="40"/>
      <c r="AV41" s="40"/>
      <c r="AW41" s="40"/>
      <c r="AX41" s="40"/>
      <c r="AY41" s="23"/>
    </row>
    <row r="42" customFormat="false" ht="42" hidden="false" customHeight="true" outlineLevel="0" collapsed="false">
      <c r="A42" s="71" t="n">
        <v>41</v>
      </c>
      <c r="B42" s="72" t="s">
        <v>185</v>
      </c>
      <c r="C42" s="72" t="s">
        <v>6765</v>
      </c>
      <c r="D42" s="72" t="s">
        <v>18</v>
      </c>
      <c r="E42" s="72" t="s">
        <v>6766</v>
      </c>
      <c r="F42" s="73" t="n">
        <v>26317</v>
      </c>
      <c r="G42" s="72" t="s">
        <v>6767</v>
      </c>
      <c r="H42" s="72" t="s">
        <v>2159</v>
      </c>
      <c r="I42" s="72" t="s">
        <v>6768</v>
      </c>
      <c r="J42" s="72" t="s">
        <v>6769</v>
      </c>
      <c r="K42" s="75" t="n">
        <v>26280</v>
      </c>
      <c r="L42" s="72" t="s">
        <v>6770</v>
      </c>
      <c r="M42" s="72"/>
      <c r="N42" s="72"/>
      <c r="O42" s="74" t="s">
        <v>6771</v>
      </c>
      <c r="P42" s="74" t="s">
        <v>6620</v>
      </c>
      <c r="Q42" s="74" t="s">
        <v>6621</v>
      </c>
      <c r="R42" s="74" t="s">
        <v>6772</v>
      </c>
      <c r="S42" s="72" t="s">
        <v>6773</v>
      </c>
      <c r="T42" s="74" t="s">
        <v>15</v>
      </c>
      <c r="U42" s="74" t="s">
        <v>15</v>
      </c>
      <c r="V42" s="74" t="s">
        <v>15</v>
      </c>
      <c r="W42" s="74" t="s">
        <v>15</v>
      </c>
      <c r="X42" s="72" t="s">
        <v>15</v>
      </c>
      <c r="Y42" s="40" t="n">
        <v>1</v>
      </c>
      <c r="Z42" s="40" t="n">
        <v>6</v>
      </c>
      <c r="AA42" s="40" t="s">
        <v>671</v>
      </c>
      <c r="AB42" s="40" t="s">
        <v>186</v>
      </c>
      <c r="AC42" s="40" t="s">
        <v>6774</v>
      </c>
      <c r="AD42" s="40" t="s">
        <v>657</v>
      </c>
      <c r="AE42" s="40"/>
      <c r="AF42" s="40" t="s">
        <v>6437</v>
      </c>
      <c r="AG42" s="40" t="s">
        <v>6335</v>
      </c>
      <c r="AH42" s="40"/>
      <c r="AI42" s="40"/>
      <c r="AJ42" s="40"/>
      <c r="AK42" s="40"/>
      <c r="AL42" s="40"/>
      <c r="AM42" s="40"/>
      <c r="AN42" s="40"/>
      <c r="AO42" s="40"/>
      <c r="AP42" s="40"/>
      <c r="AQ42" s="40"/>
      <c r="AR42" s="40"/>
      <c r="AS42" s="40"/>
      <c r="AT42" s="40"/>
      <c r="AU42" s="40"/>
      <c r="AV42" s="40"/>
      <c r="AW42" s="40"/>
      <c r="AX42" s="40"/>
      <c r="AY42" s="23"/>
    </row>
    <row r="43" customFormat="false" ht="57" hidden="false" customHeight="true" outlineLevel="0" collapsed="false">
      <c r="A43" s="71" t="n">
        <v>42</v>
      </c>
      <c r="B43" s="72" t="s">
        <v>189</v>
      </c>
      <c r="C43" s="72" t="s">
        <v>6775</v>
      </c>
      <c r="D43" s="72" t="s">
        <v>13</v>
      </c>
      <c r="E43" s="72" t="s">
        <v>6776</v>
      </c>
      <c r="F43" s="75" t="n">
        <v>30619</v>
      </c>
      <c r="G43" s="72" t="s">
        <v>6777</v>
      </c>
      <c r="H43" s="72"/>
      <c r="I43" s="72" t="s">
        <v>6778</v>
      </c>
      <c r="J43" s="72"/>
      <c r="K43" s="72"/>
      <c r="L43" s="72"/>
      <c r="M43" s="72"/>
      <c r="N43" s="72"/>
      <c r="O43" s="74" t="s">
        <v>6779</v>
      </c>
      <c r="P43" s="74" t="s">
        <v>6465</v>
      </c>
      <c r="Q43" s="74" t="s">
        <v>6780</v>
      </c>
      <c r="R43" s="74" t="s">
        <v>6781</v>
      </c>
      <c r="S43" s="72" t="s">
        <v>6782</v>
      </c>
      <c r="T43" s="74" t="s">
        <v>6783</v>
      </c>
      <c r="U43" s="74" t="s">
        <v>6607</v>
      </c>
      <c r="V43" s="74" t="s">
        <v>6784</v>
      </c>
      <c r="W43" s="74" t="s">
        <v>6785</v>
      </c>
      <c r="X43" s="72" t="s">
        <v>6786</v>
      </c>
      <c r="Y43" s="40" t="n">
        <v>2</v>
      </c>
      <c r="Z43" s="40" t="n">
        <v>6</v>
      </c>
      <c r="AA43" s="40" t="s">
        <v>671</v>
      </c>
      <c r="AB43" s="40" t="s">
        <v>190</v>
      </c>
      <c r="AC43" s="40" t="s">
        <v>6787</v>
      </c>
      <c r="AD43" s="40" t="s">
        <v>657</v>
      </c>
      <c r="AE43" s="40"/>
      <c r="AF43" s="40" t="s">
        <v>6788</v>
      </c>
      <c r="AG43" s="40" t="s">
        <v>6335</v>
      </c>
      <c r="AH43" s="40"/>
      <c r="AI43" s="40"/>
      <c r="AJ43" s="40"/>
      <c r="AK43" s="40"/>
      <c r="AL43" s="40"/>
      <c r="AM43" s="40"/>
      <c r="AN43" s="40"/>
      <c r="AO43" s="40"/>
      <c r="AP43" s="40"/>
      <c r="AQ43" s="40"/>
      <c r="AR43" s="40"/>
      <c r="AS43" s="40"/>
      <c r="AT43" s="40"/>
      <c r="AU43" s="40"/>
      <c r="AV43" s="40"/>
      <c r="AW43" s="40"/>
      <c r="AX43" s="40"/>
      <c r="AY43" s="23"/>
    </row>
    <row r="44" customFormat="false" ht="42" hidden="false" customHeight="true" outlineLevel="0" collapsed="false">
      <c r="A44" s="71" t="n">
        <v>43</v>
      </c>
      <c r="B44" s="72" t="s">
        <v>193</v>
      </c>
      <c r="C44" s="72" t="s">
        <v>6789</v>
      </c>
      <c r="D44" s="72" t="s">
        <v>18</v>
      </c>
      <c r="E44" s="72" t="s">
        <v>6790</v>
      </c>
      <c r="F44" s="73" t="n">
        <v>28199</v>
      </c>
      <c r="G44" s="72" t="s">
        <v>6791</v>
      </c>
      <c r="H44" s="72" t="s">
        <v>2188</v>
      </c>
      <c r="I44" s="72" t="s">
        <v>6792</v>
      </c>
      <c r="J44" s="72" t="s">
        <v>6793</v>
      </c>
      <c r="K44" s="73" t="n">
        <v>28302</v>
      </c>
      <c r="L44" s="72" t="s">
        <v>6794</v>
      </c>
      <c r="M44" s="72"/>
      <c r="N44" s="72"/>
      <c r="O44" s="74" t="s">
        <v>6795</v>
      </c>
      <c r="P44" s="74" t="s">
        <v>6796</v>
      </c>
      <c r="Q44" s="74" t="s">
        <v>6402</v>
      </c>
      <c r="R44" s="74" t="s">
        <v>6797</v>
      </c>
      <c r="S44" s="72" t="s">
        <v>6798</v>
      </c>
      <c r="T44" s="74" t="s">
        <v>6799</v>
      </c>
      <c r="U44" s="74" t="s">
        <v>6796</v>
      </c>
      <c r="V44" s="74" t="s">
        <v>6800</v>
      </c>
      <c r="W44" s="74" t="s">
        <v>6801</v>
      </c>
      <c r="X44" s="72" t="s">
        <v>6802</v>
      </c>
      <c r="Y44" s="40" t="n">
        <v>2</v>
      </c>
      <c r="Z44" s="40" t="n">
        <v>8</v>
      </c>
      <c r="AA44" s="40" t="s">
        <v>671</v>
      </c>
      <c r="AB44" s="40" t="s">
        <v>194</v>
      </c>
      <c r="AC44" s="40" t="s">
        <v>6803</v>
      </c>
      <c r="AD44" s="40" t="s">
        <v>657</v>
      </c>
      <c r="AE44" s="40"/>
      <c r="AF44" s="40" t="s">
        <v>6334</v>
      </c>
      <c r="AG44" s="40" t="s">
        <v>6335</v>
      </c>
      <c r="AH44" s="40"/>
      <c r="AI44" s="40"/>
      <c r="AJ44" s="40"/>
      <c r="AK44" s="40"/>
      <c r="AL44" s="40"/>
      <c r="AM44" s="40"/>
      <c r="AN44" s="40"/>
      <c r="AO44" s="40"/>
      <c r="AP44" s="40"/>
      <c r="AQ44" s="40"/>
      <c r="AR44" s="40"/>
      <c r="AS44" s="40"/>
      <c r="AT44" s="40"/>
      <c r="AU44" s="40"/>
      <c r="AV44" s="40"/>
      <c r="AW44" s="40"/>
      <c r="AX44" s="40"/>
      <c r="AY44" s="23"/>
    </row>
    <row r="45" customFormat="false" ht="57" hidden="false" customHeight="true" outlineLevel="0" collapsed="false">
      <c r="A45" s="71" t="n">
        <v>44</v>
      </c>
      <c r="B45" s="72" t="s">
        <v>197</v>
      </c>
      <c r="C45" s="72" t="s">
        <v>6804</v>
      </c>
      <c r="D45" s="72" t="s">
        <v>18</v>
      </c>
      <c r="E45" s="72" t="s">
        <v>6805</v>
      </c>
      <c r="F45" s="73" t="n">
        <v>27248</v>
      </c>
      <c r="G45" s="72" t="s">
        <v>6806</v>
      </c>
      <c r="H45" s="72" t="s">
        <v>2202</v>
      </c>
      <c r="I45" s="72" t="s">
        <v>6807</v>
      </c>
      <c r="J45" s="72" t="s">
        <v>6808</v>
      </c>
      <c r="K45" s="73" t="n">
        <v>26157</v>
      </c>
      <c r="L45" s="72" t="s">
        <v>6809</v>
      </c>
      <c r="M45" s="72" t="s">
        <v>2206</v>
      </c>
      <c r="N45" s="72"/>
      <c r="O45" s="74" t="s">
        <v>6810</v>
      </c>
      <c r="P45" s="74" t="s">
        <v>6811</v>
      </c>
      <c r="Q45" s="74" t="s">
        <v>6812</v>
      </c>
      <c r="R45" s="74" t="s">
        <v>6813</v>
      </c>
      <c r="S45" s="72" t="s">
        <v>6814</v>
      </c>
      <c r="T45" s="74" t="s">
        <v>15</v>
      </c>
      <c r="U45" s="74" t="s">
        <v>15</v>
      </c>
      <c r="V45" s="74" t="s">
        <v>15</v>
      </c>
      <c r="W45" s="74" t="s">
        <v>15</v>
      </c>
      <c r="X45" s="72" t="s">
        <v>15</v>
      </c>
      <c r="Y45" s="40" t="n">
        <v>1</v>
      </c>
      <c r="Z45" s="40" t="n">
        <v>6</v>
      </c>
      <c r="AA45" s="40" t="s">
        <v>655</v>
      </c>
      <c r="AB45" s="40" t="s">
        <v>198</v>
      </c>
      <c r="AC45" s="40" t="s">
        <v>6815</v>
      </c>
      <c r="AD45" s="40" t="s">
        <v>657</v>
      </c>
      <c r="AE45" s="40"/>
      <c r="AF45" s="40" t="s">
        <v>6816</v>
      </c>
      <c r="AG45" s="40" t="s">
        <v>6335</v>
      </c>
      <c r="AH45" s="40"/>
      <c r="AI45" s="40"/>
      <c r="AJ45" s="40"/>
      <c r="AK45" s="40"/>
      <c r="AL45" s="40"/>
      <c r="AM45" s="40"/>
      <c r="AN45" s="40"/>
      <c r="AO45" s="40"/>
      <c r="AP45" s="40"/>
      <c r="AQ45" s="40"/>
      <c r="AR45" s="40"/>
      <c r="AS45" s="40"/>
      <c r="AT45" s="40"/>
      <c r="AU45" s="40"/>
      <c r="AV45" s="40"/>
      <c r="AW45" s="40"/>
      <c r="AX45" s="40"/>
      <c r="AY45" s="23"/>
    </row>
    <row r="46" customFormat="false" ht="57" hidden="false" customHeight="true" outlineLevel="0" collapsed="false">
      <c r="A46" s="71" t="n">
        <v>45</v>
      </c>
      <c r="B46" s="72" t="s">
        <v>201</v>
      </c>
      <c r="C46" s="72" t="s">
        <v>6817</v>
      </c>
      <c r="D46" s="72" t="s">
        <v>13</v>
      </c>
      <c r="E46" s="72" t="s">
        <v>6818</v>
      </c>
      <c r="F46" s="73" t="n">
        <v>32194</v>
      </c>
      <c r="G46" s="72" t="s">
        <v>6819</v>
      </c>
      <c r="H46" s="72"/>
      <c r="I46" s="72" t="s">
        <v>6820</v>
      </c>
      <c r="J46" s="72"/>
      <c r="K46" s="72"/>
      <c r="L46" s="72"/>
      <c r="M46" s="72"/>
      <c r="N46" s="72"/>
      <c r="O46" s="74" t="s">
        <v>6821</v>
      </c>
      <c r="P46" s="74" t="s">
        <v>6607</v>
      </c>
      <c r="Q46" s="74" t="s">
        <v>6784</v>
      </c>
      <c r="R46" s="74" t="s">
        <v>6822</v>
      </c>
      <c r="S46" s="72" t="s">
        <v>6786</v>
      </c>
      <c r="T46" s="74" t="s">
        <v>15</v>
      </c>
      <c r="U46" s="74" t="s">
        <v>15</v>
      </c>
      <c r="V46" s="74" t="s">
        <v>15</v>
      </c>
      <c r="W46" s="74" t="s">
        <v>15</v>
      </c>
      <c r="X46" s="72" t="s">
        <v>15</v>
      </c>
      <c r="Y46" s="40" t="n">
        <v>1</v>
      </c>
      <c r="Z46" s="40" t="n">
        <v>5</v>
      </c>
      <c r="AA46" s="40" t="s">
        <v>671</v>
      </c>
      <c r="AB46" s="40" t="s">
        <v>202</v>
      </c>
      <c r="AC46" s="40" t="s">
        <v>6823</v>
      </c>
      <c r="AD46" s="40" t="s">
        <v>657</v>
      </c>
      <c r="AE46" s="40"/>
      <c r="AF46" s="40" t="s">
        <v>6824</v>
      </c>
      <c r="AG46" s="40" t="s">
        <v>6335</v>
      </c>
      <c r="AH46" s="40"/>
      <c r="AI46" s="40"/>
      <c r="AJ46" s="40"/>
      <c r="AK46" s="40"/>
      <c r="AL46" s="40"/>
      <c r="AM46" s="40"/>
      <c r="AN46" s="40"/>
      <c r="AO46" s="40"/>
      <c r="AP46" s="40"/>
      <c r="AQ46" s="40"/>
      <c r="AR46" s="40"/>
      <c r="AS46" s="40"/>
      <c r="AT46" s="40"/>
      <c r="AU46" s="40"/>
      <c r="AV46" s="40"/>
      <c r="AW46" s="40"/>
      <c r="AX46" s="40"/>
      <c r="AY46" s="23"/>
    </row>
    <row r="47" customFormat="false" ht="57" hidden="false" customHeight="true" outlineLevel="0" collapsed="false">
      <c r="A47" s="71" t="n">
        <v>46</v>
      </c>
      <c r="B47" s="72" t="s">
        <v>205</v>
      </c>
      <c r="C47" s="72" t="s">
        <v>6825</v>
      </c>
      <c r="D47" s="72" t="s">
        <v>18</v>
      </c>
      <c r="E47" s="72" t="s">
        <v>6826</v>
      </c>
      <c r="F47" s="73" t="n">
        <v>19125</v>
      </c>
      <c r="G47" s="72" t="s">
        <v>6827</v>
      </c>
      <c r="H47" s="72"/>
      <c r="I47" s="72" t="s">
        <v>6828</v>
      </c>
      <c r="J47" s="72" t="s">
        <v>6829</v>
      </c>
      <c r="K47" s="75" t="n">
        <v>23310</v>
      </c>
      <c r="L47" s="72" t="s">
        <v>6830</v>
      </c>
      <c r="M47" s="72"/>
      <c r="N47" s="72"/>
      <c r="O47" s="74" t="s">
        <v>6831</v>
      </c>
      <c r="P47" s="74" t="s">
        <v>6531</v>
      </c>
      <c r="Q47" s="74" t="s">
        <v>6532</v>
      </c>
      <c r="R47" s="74" t="s">
        <v>6533</v>
      </c>
      <c r="S47" s="72" t="s">
        <v>6832</v>
      </c>
      <c r="T47" s="74" t="s">
        <v>15</v>
      </c>
      <c r="U47" s="74" t="s">
        <v>15</v>
      </c>
      <c r="V47" s="74" t="s">
        <v>15</v>
      </c>
      <c r="W47" s="74" t="s">
        <v>15</v>
      </c>
      <c r="X47" s="72" t="s">
        <v>15</v>
      </c>
      <c r="Y47" s="40" t="n">
        <v>1</v>
      </c>
      <c r="Z47" s="40" t="n">
        <v>4</v>
      </c>
      <c r="AA47" s="40" t="s">
        <v>655</v>
      </c>
      <c r="AB47" s="40" t="s">
        <v>206</v>
      </c>
      <c r="AC47" s="40" t="s">
        <v>6833</v>
      </c>
      <c r="AD47" s="40" t="s">
        <v>657</v>
      </c>
      <c r="AE47" s="40"/>
      <c r="AF47" s="40" t="s">
        <v>6834</v>
      </c>
      <c r="AG47" s="40" t="s">
        <v>6335</v>
      </c>
      <c r="AH47" s="40"/>
      <c r="AI47" s="40"/>
      <c r="AJ47" s="40"/>
      <c r="AK47" s="40"/>
      <c r="AL47" s="40"/>
      <c r="AM47" s="40"/>
      <c r="AN47" s="40"/>
      <c r="AO47" s="40"/>
      <c r="AP47" s="40"/>
      <c r="AQ47" s="40"/>
      <c r="AR47" s="40"/>
      <c r="AS47" s="40"/>
      <c r="AT47" s="40"/>
      <c r="AU47" s="40"/>
      <c r="AV47" s="40"/>
      <c r="AW47" s="40"/>
      <c r="AX47" s="40"/>
      <c r="AY47" s="23"/>
    </row>
    <row r="48" customFormat="false" ht="57" hidden="false" customHeight="true" outlineLevel="0" collapsed="false">
      <c r="A48" s="71" t="n">
        <v>47</v>
      </c>
      <c r="B48" s="72" t="s">
        <v>209</v>
      </c>
      <c r="C48" s="72" t="s">
        <v>6835</v>
      </c>
      <c r="D48" s="72" t="s">
        <v>18</v>
      </c>
      <c r="E48" s="72" t="s">
        <v>6836</v>
      </c>
      <c r="F48" s="73" t="n">
        <v>31660</v>
      </c>
      <c r="G48" s="72" t="s">
        <v>6837</v>
      </c>
      <c r="H48" s="72" t="s">
        <v>2234</v>
      </c>
      <c r="I48" s="72" t="s">
        <v>6838</v>
      </c>
      <c r="J48" s="72" t="s">
        <v>6839</v>
      </c>
      <c r="K48" s="73" t="n">
        <v>32279</v>
      </c>
      <c r="L48" s="72" t="s">
        <v>6840</v>
      </c>
      <c r="M48" s="72"/>
      <c r="N48" s="72" t="s">
        <v>1735</v>
      </c>
      <c r="O48" s="74" t="s">
        <v>6841</v>
      </c>
      <c r="P48" s="74" t="s">
        <v>1127</v>
      </c>
      <c r="Q48" s="74" t="s">
        <v>6492</v>
      </c>
      <c r="R48" s="74" t="s">
        <v>6381</v>
      </c>
      <c r="S48" s="72" t="s">
        <v>6842</v>
      </c>
      <c r="T48" s="74" t="s">
        <v>6843</v>
      </c>
      <c r="U48" s="74" t="s">
        <v>6414</v>
      </c>
      <c r="V48" s="74" t="s">
        <v>6415</v>
      </c>
      <c r="W48" s="74" t="s">
        <v>6416</v>
      </c>
      <c r="X48" s="72" t="s">
        <v>6417</v>
      </c>
      <c r="Y48" s="40" t="n">
        <v>2</v>
      </c>
      <c r="Z48" s="40" t="n">
        <v>5</v>
      </c>
      <c r="AA48" s="40" t="s">
        <v>671</v>
      </c>
      <c r="AB48" s="40" t="s">
        <v>211</v>
      </c>
      <c r="AC48" s="40" t="s">
        <v>6844</v>
      </c>
      <c r="AD48" s="40" t="s">
        <v>657</v>
      </c>
      <c r="AE48" s="40"/>
      <c r="AF48" s="40" t="s">
        <v>6483</v>
      </c>
      <c r="AG48" s="40" t="s">
        <v>6335</v>
      </c>
      <c r="AH48" s="40"/>
      <c r="AI48" s="40" t="s">
        <v>6845</v>
      </c>
      <c r="AJ48" s="40" t="s">
        <v>1135</v>
      </c>
      <c r="AK48" s="40" t="s">
        <v>1135</v>
      </c>
      <c r="AL48" s="76" t="n">
        <v>44302</v>
      </c>
      <c r="AM48" s="40" t="n">
        <v>5</v>
      </c>
      <c r="AN48" s="40" t="s">
        <v>6846</v>
      </c>
      <c r="AO48" s="40" t="s">
        <v>1137</v>
      </c>
      <c r="AP48" s="40" t="s">
        <v>6847</v>
      </c>
      <c r="AQ48" s="40"/>
      <c r="AR48" s="40"/>
      <c r="AS48" s="40"/>
      <c r="AT48" s="40"/>
      <c r="AU48" s="40"/>
      <c r="AV48" s="40"/>
      <c r="AW48" s="40"/>
      <c r="AX48" s="40"/>
      <c r="AY48" s="23"/>
    </row>
    <row r="49" customFormat="false" ht="42" hidden="false" customHeight="true" outlineLevel="0" collapsed="false">
      <c r="A49" s="71" t="n">
        <v>48</v>
      </c>
      <c r="B49" s="72" t="s">
        <v>214</v>
      </c>
      <c r="C49" s="72" t="s">
        <v>6848</v>
      </c>
      <c r="D49" s="72" t="s">
        <v>18</v>
      </c>
      <c r="E49" s="72" t="s">
        <v>6849</v>
      </c>
      <c r="F49" s="73" t="n">
        <v>30067</v>
      </c>
      <c r="G49" s="72" t="s">
        <v>6850</v>
      </c>
      <c r="H49" s="72" t="s">
        <v>2252</v>
      </c>
      <c r="I49" s="72" t="s">
        <v>6851</v>
      </c>
      <c r="J49" s="72" t="s">
        <v>6852</v>
      </c>
      <c r="K49" s="73" t="n">
        <v>29724</v>
      </c>
      <c r="L49" s="72" t="s">
        <v>6853</v>
      </c>
      <c r="M49" s="72"/>
      <c r="N49" s="72"/>
      <c r="O49" s="74" t="s">
        <v>6854</v>
      </c>
      <c r="P49" s="74" t="s">
        <v>6501</v>
      </c>
      <c r="Q49" s="74" t="s">
        <v>6492</v>
      </c>
      <c r="R49" s="74" t="s">
        <v>6381</v>
      </c>
      <c r="S49" s="72" t="s">
        <v>6855</v>
      </c>
      <c r="T49" s="74" t="s">
        <v>6856</v>
      </c>
      <c r="U49" s="74" t="s">
        <v>6329</v>
      </c>
      <c r="V49" s="74" t="s">
        <v>6857</v>
      </c>
      <c r="W49" s="74" t="s">
        <v>6858</v>
      </c>
      <c r="X49" s="72" t="s">
        <v>6859</v>
      </c>
      <c r="Y49" s="40" t="n">
        <v>2</v>
      </c>
      <c r="Z49" s="40" t="n">
        <v>4</v>
      </c>
      <c r="AA49" s="40" t="s">
        <v>671</v>
      </c>
      <c r="AB49" s="40" t="s">
        <v>215</v>
      </c>
      <c r="AC49" s="40" t="s">
        <v>6860</v>
      </c>
      <c r="AD49" s="40" t="s">
        <v>657</v>
      </c>
      <c r="AE49" s="40"/>
      <c r="AF49" s="40" t="s">
        <v>6861</v>
      </c>
      <c r="AG49" s="40" t="s">
        <v>6335</v>
      </c>
      <c r="AH49" s="40"/>
      <c r="AI49" s="40"/>
      <c r="AJ49" s="40"/>
      <c r="AK49" s="40"/>
      <c r="AL49" s="40"/>
      <c r="AM49" s="40"/>
      <c r="AN49" s="40"/>
      <c r="AO49" s="40"/>
      <c r="AP49" s="40"/>
      <c r="AQ49" s="40"/>
      <c r="AR49" s="40"/>
      <c r="AS49" s="40"/>
      <c r="AT49" s="40"/>
      <c r="AU49" s="40"/>
      <c r="AV49" s="40"/>
      <c r="AW49" s="40"/>
      <c r="AX49" s="40"/>
      <c r="AY49" s="23"/>
    </row>
    <row r="50" customFormat="false" ht="42" hidden="false" customHeight="true" outlineLevel="0" collapsed="false">
      <c r="A50" s="71" t="n">
        <v>49</v>
      </c>
      <c r="B50" s="72" t="s">
        <v>218</v>
      </c>
      <c r="C50" s="72" t="s">
        <v>6862</v>
      </c>
      <c r="D50" s="72" t="s">
        <v>18</v>
      </c>
      <c r="E50" s="72" t="s">
        <v>6863</v>
      </c>
      <c r="F50" s="73" t="n">
        <v>32707</v>
      </c>
      <c r="G50" s="72" t="s">
        <v>6864</v>
      </c>
      <c r="H50" s="72" t="s">
        <v>2267</v>
      </c>
      <c r="I50" s="72" t="s">
        <v>6865</v>
      </c>
      <c r="J50" s="72" t="s">
        <v>6866</v>
      </c>
      <c r="K50" s="73" t="n">
        <v>33656</v>
      </c>
      <c r="L50" s="72" t="s">
        <v>6867</v>
      </c>
      <c r="M50" s="72" t="s">
        <v>2271</v>
      </c>
      <c r="N50" s="72"/>
      <c r="O50" s="74" t="s">
        <v>6868</v>
      </c>
      <c r="P50" s="74" t="s">
        <v>6869</v>
      </c>
      <c r="Q50" s="74" t="s">
        <v>6870</v>
      </c>
      <c r="R50" s="74" t="s">
        <v>6871</v>
      </c>
      <c r="S50" s="72" t="s">
        <v>6872</v>
      </c>
      <c r="T50" s="74" t="s">
        <v>15</v>
      </c>
      <c r="U50" s="74" t="s">
        <v>15</v>
      </c>
      <c r="V50" s="74" t="s">
        <v>15</v>
      </c>
      <c r="W50" s="74" t="s">
        <v>15</v>
      </c>
      <c r="X50" s="72" t="s">
        <v>15</v>
      </c>
      <c r="Y50" s="40" t="n">
        <v>1</v>
      </c>
      <c r="Z50" s="40" t="n">
        <v>3</v>
      </c>
      <c r="AA50" s="40" t="s">
        <v>655</v>
      </c>
      <c r="AB50" s="40" t="s">
        <v>220</v>
      </c>
      <c r="AC50" s="40" t="s">
        <v>6873</v>
      </c>
      <c r="AD50" s="40" t="s">
        <v>657</v>
      </c>
      <c r="AE50" s="40"/>
      <c r="AF50" s="40" t="s">
        <v>6334</v>
      </c>
      <c r="AG50" s="40" t="s">
        <v>6335</v>
      </c>
      <c r="AH50" s="40"/>
      <c r="AI50" s="40"/>
      <c r="AJ50" s="40"/>
      <c r="AK50" s="40"/>
      <c r="AL50" s="40"/>
      <c r="AM50" s="40"/>
      <c r="AN50" s="40"/>
      <c r="AO50" s="40"/>
      <c r="AP50" s="40"/>
      <c r="AQ50" s="40"/>
      <c r="AR50" s="40"/>
      <c r="AS50" s="40"/>
      <c r="AT50" s="40"/>
      <c r="AU50" s="40"/>
      <c r="AV50" s="40"/>
      <c r="AW50" s="40"/>
      <c r="AX50" s="40"/>
      <c r="AY50" s="23"/>
    </row>
    <row r="51" customFormat="false" ht="57" hidden="false" customHeight="true" outlineLevel="0" collapsed="false">
      <c r="A51" s="71" t="n">
        <v>50</v>
      </c>
      <c r="B51" s="72" t="s">
        <v>223</v>
      </c>
      <c r="C51" s="72" t="s">
        <v>6874</v>
      </c>
      <c r="D51" s="72" t="s">
        <v>18</v>
      </c>
      <c r="E51" s="72" t="s">
        <v>6875</v>
      </c>
      <c r="F51" s="73" t="n">
        <v>33978</v>
      </c>
      <c r="G51" s="72" t="s">
        <v>6876</v>
      </c>
      <c r="H51" s="72" t="s">
        <v>2280</v>
      </c>
      <c r="I51" s="72" t="s">
        <v>6877</v>
      </c>
      <c r="J51" s="72" t="s">
        <v>6878</v>
      </c>
      <c r="K51" s="73" t="n">
        <v>31842</v>
      </c>
      <c r="L51" s="72" t="s">
        <v>6879</v>
      </c>
      <c r="M51" s="72"/>
      <c r="N51" s="72" t="s">
        <v>1735</v>
      </c>
      <c r="O51" s="74" t="s">
        <v>6880</v>
      </c>
      <c r="P51" s="74" t="s">
        <v>5287</v>
      </c>
      <c r="Q51" s="74" t="s">
        <v>6390</v>
      </c>
      <c r="R51" s="74" t="s">
        <v>6391</v>
      </c>
      <c r="S51" s="72" t="s">
        <v>224</v>
      </c>
      <c r="T51" s="74" t="s">
        <v>6881</v>
      </c>
      <c r="U51" s="74" t="s">
        <v>6414</v>
      </c>
      <c r="V51" s="74" t="s">
        <v>6415</v>
      </c>
      <c r="W51" s="74" t="s">
        <v>6573</v>
      </c>
      <c r="X51" s="72" t="s">
        <v>6574</v>
      </c>
      <c r="Y51" s="40" t="n">
        <v>2</v>
      </c>
      <c r="Z51" s="40" t="n">
        <v>5</v>
      </c>
      <c r="AA51" s="40" t="s">
        <v>671</v>
      </c>
      <c r="AB51" s="40" t="s">
        <v>225</v>
      </c>
      <c r="AC51" s="40" t="s">
        <v>6882</v>
      </c>
      <c r="AD51" s="40" t="s">
        <v>657</v>
      </c>
      <c r="AE51" s="40"/>
      <c r="AF51" s="40" t="s">
        <v>6457</v>
      </c>
      <c r="AG51" s="40" t="s">
        <v>6335</v>
      </c>
      <c r="AH51" s="40"/>
      <c r="AI51" s="40" t="s">
        <v>6883</v>
      </c>
      <c r="AJ51" s="40" t="s">
        <v>747</v>
      </c>
      <c r="AK51" s="40" t="s">
        <v>746</v>
      </c>
      <c r="AL51" s="76" t="n">
        <v>40088</v>
      </c>
      <c r="AM51" s="40" t="n">
        <v>17</v>
      </c>
      <c r="AN51" s="40" t="s">
        <v>6884</v>
      </c>
      <c r="AO51" s="40" t="s">
        <v>1165</v>
      </c>
      <c r="AP51" s="40" t="s">
        <v>6885</v>
      </c>
      <c r="AQ51" s="40"/>
      <c r="AR51" s="40"/>
      <c r="AS51" s="40"/>
      <c r="AT51" s="40"/>
      <c r="AU51" s="40"/>
      <c r="AV51" s="40"/>
      <c r="AW51" s="40"/>
      <c r="AX51" s="40"/>
      <c r="AY51" s="23"/>
    </row>
    <row r="52" customFormat="false" ht="57" hidden="false" customHeight="true" outlineLevel="0" collapsed="false">
      <c r="A52" s="71" t="n">
        <v>51</v>
      </c>
      <c r="B52" s="72" t="s">
        <v>228</v>
      </c>
      <c r="C52" s="72" t="s">
        <v>6886</v>
      </c>
      <c r="D52" s="72" t="s">
        <v>18</v>
      </c>
      <c r="E52" s="72" t="s">
        <v>6887</v>
      </c>
      <c r="F52" s="73" t="n">
        <v>25000</v>
      </c>
      <c r="G52" s="72" t="s">
        <v>6888</v>
      </c>
      <c r="H52" s="72" t="s">
        <v>2299</v>
      </c>
      <c r="I52" s="72" t="s">
        <v>6889</v>
      </c>
      <c r="J52" s="72" t="s">
        <v>6890</v>
      </c>
      <c r="K52" s="73" t="n">
        <v>23828</v>
      </c>
      <c r="L52" s="72" t="s">
        <v>6891</v>
      </c>
      <c r="M52" s="72"/>
      <c r="N52" s="72"/>
      <c r="O52" s="74" t="s">
        <v>6892</v>
      </c>
      <c r="P52" s="74" t="s">
        <v>5287</v>
      </c>
      <c r="Q52" s="74" t="s">
        <v>6390</v>
      </c>
      <c r="R52" s="74" t="s">
        <v>6391</v>
      </c>
      <c r="S52" s="72" t="s">
        <v>6893</v>
      </c>
      <c r="T52" s="74" t="s">
        <v>15</v>
      </c>
      <c r="U52" s="74" t="s">
        <v>15</v>
      </c>
      <c r="V52" s="74" t="s">
        <v>15</v>
      </c>
      <c r="W52" s="74" t="s">
        <v>15</v>
      </c>
      <c r="X52" s="72" t="s">
        <v>15</v>
      </c>
      <c r="Y52" s="40" t="n">
        <v>1</v>
      </c>
      <c r="Z52" s="40" t="n">
        <v>5</v>
      </c>
      <c r="AA52" s="40" t="s">
        <v>671</v>
      </c>
      <c r="AB52" s="40" t="s">
        <v>230</v>
      </c>
      <c r="AC52" s="40" t="s">
        <v>6894</v>
      </c>
      <c r="AD52" s="40" t="s">
        <v>657</v>
      </c>
      <c r="AE52" s="40"/>
      <c r="AF52" s="40" t="s">
        <v>6895</v>
      </c>
      <c r="AG52" s="40" t="s">
        <v>6335</v>
      </c>
      <c r="AH52" s="40"/>
      <c r="AI52" s="40"/>
      <c r="AJ52" s="40"/>
      <c r="AK52" s="40"/>
      <c r="AL52" s="40"/>
      <c r="AM52" s="40"/>
      <c r="AN52" s="40"/>
      <c r="AO52" s="40"/>
      <c r="AP52" s="40"/>
      <c r="AQ52" s="40"/>
      <c r="AR52" s="40"/>
      <c r="AS52" s="40"/>
      <c r="AT52" s="40"/>
      <c r="AU52" s="40"/>
      <c r="AV52" s="40"/>
      <c r="AW52" s="40"/>
      <c r="AX52" s="40"/>
      <c r="AY52" s="23"/>
    </row>
    <row r="53" customFormat="false" ht="57" hidden="false" customHeight="true" outlineLevel="0" collapsed="false">
      <c r="A53" s="71" t="n">
        <v>52</v>
      </c>
      <c r="B53" s="72" t="s">
        <v>234</v>
      </c>
      <c r="C53" s="72" t="s">
        <v>6896</v>
      </c>
      <c r="D53" s="72" t="s">
        <v>18</v>
      </c>
      <c r="E53" s="72" t="s">
        <v>6897</v>
      </c>
      <c r="F53" s="73" t="n">
        <v>26750</v>
      </c>
      <c r="G53" s="72" t="s">
        <v>6898</v>
      </c>
      <c r="H53" s="72" t="s">
        <v>2310</v>
      </c>
      <c r="I53" s="72" t="s">
        <v>6899</v>
      </c>
      <c r="J53" s="72" t="s">
        <v>6900</v>
      </c>
      <c r="K53" s="73" t="n">
        <v>27123</v>
      </c>
      <c r="L53" s="72" t="s">
        <v>6901</v>
      </c>
      <c r="M53" s="72"/>
      <c r="N53" s="72"/>
      <c r="O53" s="74" t="s">
        <v>6902</v>
      </c>
      <c r="P53" s="74" t="s">
        <v>6903</v>
      </c>
      <c r="Q53" s="74" t="s">
        <v>6466</v>
      </c>
      <c r="R53" s="74" t="s">
        <v>6904</v>
      </c>
      <c r="S53" s="72" t="s">
        <v>6905</v>
      </c>
      <c r="T53" s="74" t="s">
        <v>6906</v>
      </c>
      <c r="U53" s="74" t="s">
        <v>159</v>
      </c>
      <c r="V53" s="74" t="s">
        <v>6466</v>
      </c>
      <c r="W53" s="74" t="s">
        <v>6907</v>
      </c>
      <c r="X53" s="72" t="s">
        <v>6715</v>
      </c>
      <c r="Y53" s="40" t="n">
        <v>2</v>
      </c>
      <c r="Z53" s="40" t="n">
        <v>8</v>
      </c>
      <c r="AA53" s="40" t="s">
        <v>671</v>
      </c>
      <c r="AB53" s="40" t="s">
        <v>235</v>
      </c>
      <c r="AC53" s="40" t="s">
        <v>6908</v>
      </c>
      <c r="AD53" s="40" t="s">
        <v>657</v>
      </c>
      <c r="AE53" s="40"/>
      <c r="AF53" s="40" t="s">
        <v>6334</v>
      </c>
      <c r="AG53" s="40" t="s">
        <v>6335</v>
      </c>
      <c r="AH53" s="40"/>
      <c r="AI53" s="40"/>
      <c r="AJ53" s="40"/>
      <c r="AK53" s="40"/>
      <c r="AL53" s="40"/>
      <c r="AM53" s="40"/>
      <c r="AN53" s="40"/>
      <c r="AO53" s="40"/>
      <c r="AP53" s="40"/>
      <c r="AQ53" s="40"/>
      <c r="AR53" s="40"/>
      <c r="AS53" s="40"/>
      <c r="AT53" s="40"/>
      <c r="AU53" s="40"/>
      <c r="AV53" s="40"/>
      <c r="AW53" s="40"/>
      <c r="AX53" s="40"/>
      <c r="AY53" s="23"/>
    </row>
    <row r="54" customFormat="false" ht="42" hidden="false" customHeight="true" outlineLevel="0" collapsed="false">
      <c r="A54" s="71" t="n">
        <v>53</v>
      </c>
      <c r="B54" s="72" t="s">
        <v>238</v>
      </c>
      <c r="C54" s="72" t="s">
        <v>6909</v>
      </c>
      <c r="D54" s="72" t="s">
        <v>48</v>
      </c>
      <c r="E54" s="72" t="s">
        <v>6910</v>
      </c>
      <c r="F54" s="75" t="n">
        <v>35022</v>
      </c>
      <c r="G54" s="72" t="s">
        <v>6911</v>
      </c>
      <c r="H54" s="72" t="s">
        <v>2318</v>
      </c>
      <c r="I54" s="72" t="s">
        <v>6912</v>
      </c>
      <c r="J54" s="72"/>
      <c r="K54" s="72"/>
      <c r="L54" s="72"/>
      <c r="M54" s="72"/>
      <c r="N54" s="72" t="s">
        <v>1735</v>
      </c>
      <c r="O54" s="74" t="s">
        <v>6913</v>
      </c>
      <c r="P54" s="74" t="s">
        <v>6414</v>
      </c>
      <c r="Q54" s="74" t="s">
        <v>6415</v>
      </c>
      <c r="R54" s="74" t="s">
        <v>6416</v>
      </c>
      <c r="S54" s="72" t="s">
        <v>6417</v>
      </c>
      <c r="T54" s="74" t="s">
        <v>6914</v>
      </c>
      <c r="U54" s="74" t="s">
        <v>6491</v>
      </c>
      <c r="V54" s="74" t="s">
        <v>6492</v>
      </c>
      <c r="W54" s="74" t="s">
        <v>6381</v>
      </c>
      <c r="X54" s="72" t="s">
        <v>6915</v>
      </c>
      <c r="Y54" s="40" t="n">
        <v>2</v>
      </c>
      <c r="Z54" s="40" t="n">
        <v>5</v>
      </c>
      <c r="AA54" s="40" t="s">
        <v>671</v>
      </c>
      <c r="AB54" s="40" t="s">
        <v>239</v>
      </c>
      <c r="AC54" s="40" t="s">
        <v>6916</v>
      </c>
      <c r="AD54" s="40" t="s">
        <v>657</v>
      </c>
      <c r="AE54" s="40"/>
      <c r="AF54" s="40" t="s">
        <v>6917</v>
      </c>
      <c r="AG54" s="40" t="s">
        <v>6335</v>
      </c>
      <c r="AH54" s="40"/>
      <c r="AI54" s="40" t="s">
        <v>6918</v>
      </c>
      <c r="AJ54" s="40" t="s">
        <v>740</v>
      </c>
      <c r="AK54" s="40" t="s">
        <v>758</v>
      </c>
      <c r="AL54" s="76" t="n">
        <v>43674</v>
      </c>
      <c r="AM54" s="40" t="n">
        <v>7</v>
      </c>
      <c r="AN54" s="40" t="s">
        <v>6919</v>
      </c>
      <c r="AO54" s="40" t="s">
        <v>743</v>
      </c>
      <c r="AP54" s="40" t="s">
        <v>6920</v>
      </c>
      <c r="AQ54" s="40"/>
      <c r="AR54" s="40"/>
      <c r="AS54" s="40"/>
      <c r="AT54" s="40"/>
      <c r="AU54" s="40"/>
      <c r="AV54" s="40"/>
      <c r="AW54" s="40"/>
      <c r="AX54" s="40"/>
      <c r="AY54" s="23"/>
    </row>
    <row r="55" customFormat="false" ht="42" hidden="false" customHeight="true" outlineLevel="0" collapsed="false">
      <c r="A55" s="71" t="n">
        <v>54</v>
      </c>
      <c r="B55" s="72" t="s">
        <v>241</v>
      </c>
      <c r="C55" s="72" t="s">
        <v>6921</v>
      </c>
      <c r="D55" s="72" t="s">
        <v>13</v>
      </c>
      <c r="E55" s="72" t="s">
        <v>6922</v>
      </c>
      <c r="F55" s="73" t="n">
        <v>36565</v>
      </c>
      <c r="G55" s="72" t="s">
        <v>6923</v>
      </c>
      <c r="H55" s="72" t="s">
        <v>2332</v>
      </c>
      <c r="I55" s="72" t="s">
        <v>6924</v>
      </c>
      <c r="J55" s="72"/>
      <c r="K55" s="72"/>
      <c r="L55" s="72"/>
      <c r="M55" s="72"/>
      <c r="N55" s="72"/>
      <c r="O55" s="74" t="s">
        <v>6925</v>
      </c>
      <c r="P55" s="74" t="s">
        <v>6431</v>
      </c>
      <c r="Q55" s="74" t="s">
        <v>6432</v>
      </c>
      <c r="R55" s="74" t="s">
        <v>6433</v>
      </c>
      <c r="S55" s="72" t="s">
        <v>6434</v>
      </c>
      <c r="T55" s="74" t="s">
        <v>15</v>
      </c>
      <c r="U55" s="74" t="s">
        <v>15</v>
      </c>
      <c r="V55" s="74" t="s">
        <v>15</v>
      </c>
      <c r="W55" s="74" t="s">
        <v>15</v>
      </c>
      <c r="X55" s="72" t="s">
        <v>15</v>
      </c>
      <c r="Y55" s="40" t="n">
        <v>1</v>
      </c>
      <c r="Z55" s="40" t="n">
        <v>2</v>
      </c>
      <c r="AA55" s="40" t="s">
        <v>671</v>
      </c>
      <c r="AB55" s="40" t="s">
        <v>242</v>
      </c>
      <c r="AC55" s="40" t="s">
        <v>6926</v>
      </c>
      <c r="AD55" s="40" t="s">
        <v>657</v>
      </c>
      <c r="AE55" s="40"/>
      <c r="AF55" s="40" t="s">
        <v>6927</v>
      </c>
      <c r="AG55" s="40" t="s">
        <v>6335</v>
      </c>
      <c r="AH55" s="40"/>
      <c r="AI55" s="40"/>
      <c r="AJ55" s="40"/>
      <c r="AK55" s="40"/>
      <c r="AL55" s="40"/>
      <c r="AM55" s="40"/>
      <c r="AN55" s="40"/>
      <c r="AO55" s="40"/>
      <c r="AP55" s="40"/>
      <c r="AQ55" s="40"/>
      <c r="AR55" s="40"/>
      <c r="AS55" s="40"/>
      <c r="AT55" s="40"/>
      <c r="AU55" s="40"/>
      <c r="AV55" s="40"/>
      <c r="AW55" s="40"/>
      <c r="AX55" s="40"/>
      <c r="AY55" s="23"/>
    </row>
    <row r="56" customFormat="false" ht="57" hidden="false" customHeight="true" outlineLevel="0" collapsed="false">
      <c r="A56" s="71" t="n">
        <v>55</v>
      </c>
      <c r="B56" s="72" t="s">
        <v>244</v>
      </c>
      <c r="C56" s="72" t="s">
        <v>6928</v>
      </c>
      <c r="D56" s="72" t="s">
        <v>18</v>
      </c>
      <c r="E56" s="72" t="s">
        <v>6929</v>
      </c>
      <c r="F56" s="73" t="n">
        <v>19616</v>
      </c>
      <c r="G56" s="72" t="s">
        <v>6930</v>
      </c>
      <c r="H56" s="72"/>
      <c r="I56" s="72" t="s">
        <v>6931</v>
      </c>
      <c r="J56" s="72" t="s">
        <v>6932</v>
      </c>
      <c r="K56" s="73" t="n">
        <v>23554</v>
      </c>
      <c r="L56" s="72" t="s">
        <v>6933</v>
      </c>
      <c r="M56" s="72"/>
      <c r="N56" s="72"/>
      <c r="O56" s="74" t="s">
        <v>6934</v>
      </c>
      <c r="P56" s="74" t="s">
        <v>159</v>
      </c>
      <c r="Q56" s="74" t="s">
        <v>6466</v>
      </c>
      <c r="R56" s="74" t="s">
        <v>6935</v>
      </c>
      <c r="S56" s="72" t="s">
        <v>6936</v>
      </c>
      <c r="T56" s="74" t="s">
        <v>6937</v>
      </c>
      <c r="U56" s="74" t="s">
        <v>6518</v>
      </c>
      <c r="V56" s="74" t="s">
        <v>6402</v>
      </c>
      <c r="W56" s="74" t="s">
        <v>6519</v>
      </c>
      <c r="X56" s="72" t="s">
        <v>6520</v>
      </c>
      <c r="Y56" s="40" t="n">
        <v>2</v>
      </c>
      <c r="Z56" s="40" t="n">
        <v>5</v>
      </c>
      <c r="AA56" s="40" t="s">
        <v>671</v>
      </c>
      <c r="AB56" s="40" t="s">
        <v>245</v>
      </c>
      <c r="AC56" s="40" t="s">
        <v>6938</v>
      </c>
      <c r="AD56" s="40" t="s">
        <v>657</v>
      </c>
      <c r="AE56" s="40"/>
      <c r="AF56" s="40" t="s">
        <v>6939</v>
      </c>
      <c r="AG56" s="40" t="s">
        <v>6335</v>
      </c>
      <c r="AH56" s="40"/>
      <c r="AI56" s="40"/>
      <c r="AJ56" s="40"/>
      <c r="AK56" s="40"/>
      <c r="AL56" s="40"/>
      <c r="AM56" s="40"/>
      <c r="AN56" s="40"/>
      <c r="AO56" s="40"/>
      <c r="AP56" s="40"/>
      <c r="AQ56" s="40"/>
      <c r="AR56" s="40"/>
      <c r="AS56" s="40"/>
      <c r="AT56" s="40"/>
      <c r="AU56" s="40"/>
      <c r="AV56" s="40"/>
      <c r="AW56" s="40"/>
      <c r="AX56" s="40"/>
      <c r="AY56" s="23"/>
    </row>
    <row r="57" customFormat="false" ht="57" hidden="false" customHeight="true" outlineLevel="0" collapsed="false">
      <c r="A57" s="71" t="n">
        <v>56</v>
      </c>
      <c r="B57" s="72" t="s">
        <v>249</v>
      </c>
      <c r="C57" s="72" t="s">
        <v>6940</v>
      </c>
      <c r="D57" s="72" t="s">
        <v>13</v>
      </c>
      <c r="E57" s="72" t="s">
        <v>6941</v>
      </c>
      <c r="F57" s="73" t="n">
        <v>37762</v>
      </c>
      <c r="G57" s="72" t="s">
        <v>6942</v>
      </c>
      <c r="H57" s="72" t="s">
        <v>2353</v>
      </c>
      <c r="I57" s="72" t="s">
        <v>6943</v>
      </c>
      <c r="J57" s="72"/>
      <c r="K57" s="72"/>
      <c r="L57" s="72"/>
      <c r="M57" s="72"/>
      <c r="N57" s="72"/>
      <c r="O57" s="74" t="s">
        <v>6944</v>
      </c>
      <c r="P57" s="74" t="s">
        <v>6431</v>
      </c>
      <c r="Q57" s="74" t="s">
        <v>6432</v>
      </c>
      <c r="R57" s="74" t="s">
        <v>6433</v>
      </c>
      <c r="S57" s="72" t="s">
        <v>6434</v>
      </c>
      <c r="T57" s="74" t="s">
        <v>15</v>
      </c>
      <c r="U57" s="74" t="s">
        <v>15</v>
      </c>
      <c r="V57" s="74" t="s">
        <v>15</v>
      </c>
      <c r="W57" s="74" t="s">
        <v>15</v>
      </c>
      <c r="X57" s="72" t="s">
        <v>15</v>
      </c>
      <c r="Y57" s="40" t="n">
        <v>1</v>
      </c>
      <c r="Z57" s="40" t="n">
        <v>1</v>
      </c>
      <c r="AA57" s="40" t="s">
        <v>671</v>
      </c>
      <c r="AB57" s="40" t="s">
        <v>250</v>
      </c>
      <c r="AC57" s="40" t="s">
        <v>6945</v>
      </c>
      <c r="AD57" s="40" t="s">
        <v>657</v>
      </c>
      <c r="AE57" s="40"/>
      <c r="AF57" s="40" t="s">
        <v>6348</v>
      </c>
      <c r="AG57" s="40" t="s">
        <v>6335</v>
      </c>
      <c r="AH57" s="40"/>
      <c r="AI57" s="40"/>
      <c r="AJ57" s="40"/>
      <c r="AK57" s="40"/>
      <c r="AL57" s="40"/>
      <c r="AM57" s="40"/>
      <c r="AN57" s="40"/>
      <c r="AO57" s="40"/>
      <c r="AP57" s="40"/>
      <c r="AQ57" s="40"/>
      <c r="AR57" s="40"/>
      <c r="AS57" s="40"/>
      <c r="AT57" s="40"/>
      <c r="AU57" s="40"/>
      <c r="AV57" s="40"/>
      <c r="AW57" s="40"/>
      <c r="AX57" s="40"/>
      <c r="AY57" s="23"/>
    </row>
    <row r="58" customFormat="false" ht="57" hidden="false" customHeight="true" outlineLevel="0" collapsed="false">
      <c r="A58" s="71" t="n">
        <v>57</v>
      </c>
      <c r="B58" s="72" t="s">
        <v>253</v>
      </c>
      <c r="C58" s="72" t="s">
        <v>6946</v>
      </c>
      <c r="D58" s="72" t="s">
        <v>18</v>
      </c>
      <c r="E58" s="72" t="s">
        <v>6947</v>
      </c>
      <c r="F58" s="73" t="n">
        <v>30707</v>
      </c>
      <c r="G58" s="72" t="s">
        <v>6948</v>
      </c>
      <c r="H58" s="72" t="s">
        <v>2363</v>
      </c>
      <c r="I58" s="72" t="s">
        <v>6949</v>
      </c>
      <c r="J58" s="72" t="s">
        <v>6950</v>
      </c>
      <c r="K58" s="73" t="n">
        <v>30993</v>
      </c>
      <c r="L58" s="72" t="s">
        <v>6951</v>
      </c>
      <c r="M58" s="72"/>
      <c r="N58" s="72"/>
      <c r="O58" s="74" t="s">
        <v>6952</v>
      </c>
      <c r="P58" s="74" t="s">
        <v>6431</v>
      </c>
      <c r="Q58" s="74" t="s">
        <v>6432</v>
      </c>
      <c r="R58" s="74" t="s">
        <v>6433</v>
      </c>
      <c r="S58" s="72" t="s">
        <v>6434</v>
      </c>
      <c r="T58" s="74" t="s">
        <v>15</v>
      </c>
      <c r="U58" s="74" t="s">
        <v>15</v>
      </c>
      <c r="V58" s="74" t="s">
        <v>15</v>
      </c>
      <c r="W58" s="74" t="s">
        <v>15</v>
      </c>
      <c r="X58" s="72" t="s">
        <v>15</v>
      </c>
      <c r="Y58" s="40" t="n">
        <v>1</v>
      </c>
      <c r="Z58" s="40" t="n">
        <v>1</v>
      </c>
      <c r="AA58" s="40" t="s">
        <v>671</v>
      </c>
      <c r="AB58" s="40" t="s">
        <v>254</v>
      </c>
      <c r="AC58" s="40" t="s">
        <v>6953</v>
      </c>
      <c r="AD58" s="40" t="s">
        <v>657</v>
      </c>
      <c r="AE58" s="40"/>
      <c r="AF58" s="40" t="s">
        <v>6954</v>
      </c>
      <c r="AG58" s="40" t="s">
        <v>6335</v>
      </c>
      <c r="AH58" s="40"/>
      <c r="AI58" s="40"/>
      <c r="AJ58" s="40"/>
      <c r="AK58" s="40"/>
      <c r="AL58" s="40"/>
      <c r="AM58" s="40"/>
      <c r="AN58" s="40"/>
      <c r="AO58" s="40"/>
      <c r="AP58" s="40"/>
      <c r="AQ58" s="40"/>
      <c r="AR58" s="40"/>
      <c r="AS58" s="40"/>
      <c r="AT58" s="40"/>
      <c r="AU58" s="40"/>
      <c r="AV58" s="40"/>
      <c r="AW58" s="40"/>
      <c r="AX58" s="40"/>
      <c r="AY58" s="23"/>
    </row>
    <row r="59" customFormat="false" ht="57" hidden="false" customHeight="true" outlineLevel="0" collapsed="false">
      <c r="A59" s="71" t="n">
        <v>58</v>
      </c>
      <c r="B59" s="72" t="s">
        <v>257</v>
      </c>
      <c r="C59" s="72" t="s">
        <v>6955</v>
      </c>
      <c r="D59" s="72" t="s">
        <v>13</v>
      </c>
      <c r="E59" s="72" t="s">
        <v>6956</v>
      </c>
      <c r="F59" s="75" t="n">
        <v>33527</v>
      </c>
      <c r="G59" s="72" t="s">
        <v>6957</v>
      </c>
      <c r="H59" s="72" t="s">
        <v>2375</v>
      </c>
      <c r="I59" s="72" t="s">
        <v>6958</v>
      </c>
      <c r="J59" s="72"/>
      <c r="K59" s="72"/>
      <c r="L59" s="72"/>
      <c r="M59" s="72"/>
      <c r="N59" s="72"/>
      <c r="O59" s="74" t="s">
        <v>6959</v>
      </c>
      <c r="P59" s="74" t="s">
        <v>6960</v>
      </c>
      <c r="Q59" s="74" t="s">
        <v>6402</v>
      </c>
      <c r="R59" s="74" t="s">
        <v>6961</v>
      </c>
      <c r="S59" s="72" t="s">
        <v>6962</v>
      </c>
      <c r="T59" s="74" t="s">
        <v>15</v>
      </c>
      <c r="U59" s="74" t="s">
        <v>15</v>
      </c>
      <c r="V59" s="74" t="s">
        <v>15</v>
      </c>
      <c r="W59" s="74" t="s">
        <v>15</v>
      </c>
      <c r="X59" s="72" t="s">
        <v>15</v>
      </c>
      <c r="Y59" s="40" t="n">
        <v>1</v>
      </c>
      <c r="Z59" s="40" t="n">
        <v>7</v>
      </c>
      <c r="AA59" s="40" t="s">
        <v>671</v>
      </c>
      <c r="AB59" s="40" t="s">
        <v>258</v>
      </c>
      <c r="AC59" s="40" t="s">
        <v>6963</v>
      </c>
      <c r="AD59" s="40" t="s">
        <v>657</v>
      </c>
      <c r="AE59" s="40"/>
      <c r="AF59" s="40" t="s">
        <v>6964</v>
      </c>
      <c r="AG59" s="40" t="s">
        <v>6335</v>
      </c>
      <c r="AH59" s="40"/>
      <c r="AI59" s="40"/>
      <c r="AJ59" s="40"/>
      <c r="AK59" s="40"/>
      <c r="AL59" s="40"/>
      <c r="AM59" s="40"/>
      <c r="AN59" s="40"/>
      <c r="AO59" s="40"/>
      <c r="AP59" s="40"/>
      <c r="AQ59" s="40"/>
      <c r="AR59" s="40"/>
      <c r="AS59" s="40"/>
      <c r="AT59" s="40"/>
      <c r="AU59" s="40"/>
      <c r="AV59" s="40"/>
      <c r="AW59" s="40"/>
      <c r="AX59" s="40"/>
      <c r="AY59" s="23"/>
    </row>
    <row r="60" customFormat="false" ht="57" hidden="false" customHeight="true" outlineLevel="0" collapsed="false">
      <c r="A60" s="71" t="n">
        <v>59</v>
      </c>
      <c r="B60" s="72" t="s">
        <v>261</v>
      </c>
      <c r="C60" s="72" t="s">
        <v>6965</v>
      </c>
      <c r="D60" s="72" t="s">
        <v>18</v>
      </c>
      <c r="E60" s="72" t="s">
        <v>6966</v>
      </c>
      <c r="F60" s="73" t="n">
        <v>29193</v>
      </c>
      <c r="G60" s="72" t="s">
        <v>6967</v>
      </c>
      <c r="H60" s="72" t="s">
        <v>2385</v>
      </c>
      <c r="I60" s="72" t="s">
        <v>6968</v>
      </c>
      <c r="J60" s="72" t="s">
        <v>6969</v>
      </c>
      <c r="K60" s="75" t="n">
        <v>29551</v>
      </c>
      <c r="L60" s="72" t="s">
        <v>6970</v>
      </c>
      <c r="M60" s="72"/>
      <c r="N60" s="72"/>
      <c r="O60" s="74" t="s">
        <v>6971</v>
      </c>
      <c r="P60" s="74" t="s">
        <v>6869</v>
      </c>
      <c r="Q60" s="74" t="s">
        <v>6972</v>
      </c>
      <c r="R60" s="74" t="s">
        <v>6973</v>
      </c>
      <c r="S60" s="72" t="s">
        <v>6974</v>
      </c>
      <c r="T60" s="74" t="s">
        <v>6975</v>
      </c>
      <c r="U60" s="74" t="s">
        <v>6607</v>
      </c>
      <c r="V60" s="74" t="s">
        <v>6608</v>
      </c>
      <c r="W60" s="74" t="s">
        <v>6609</v>
      </c>
      <c r="X60" s="72" t="s">
        <v>6610</v>
      </c>
      <c r="Y60" s="40" t="n">
        <v>2</v>
      </c>
      <c r="Z60" s="40" t="n">
        <v>3</v>
      </c>
      <c r="AA60" s="40" t="s">
        <v>655</v>
      </c>
      <c r="AB60" s="40" t="s">
        <v>258</v>
      </c>
      <c r="AC60" s="40" t="s">
        <v>6976</v>
      </c>
      <c r="AD60" s="40" t="s">
        <v>657</v>
      </c>
      <c r="AE60" s="40"/>
      <c r="AF60" s="40" t="s">
        <v>6977</v>
      </c>
      <c r="AG60" s="40" t="s">
        <v>6335</v>
      </c>
      <c r="AH60" s="40"/>
      <c r="AI60" s="40"/>
      <c r="AJ60" s="40"/>
      <c r="AK60" s="40"/>
      <c r="AL60" s="40"/>
      <c r="AM60" s="40"/>
      <c r="AN60" s="40"/>
      <c r="AO60" s="40"/>
      <c r="AP60" s="40"/>
      <c r="AQ60" s="40"/>
      <c r="AR60" s="40"/>
      <c r="AS60" s="40"/>
      <c r="AT60" s="40"/>
      <c r="AU60" s="40"/>
      <c r="AV60" s="40"/>
      <c r="AW60" s="40"/>
      <c r="AX60" s="40"/>
      <c r="AY60" s="23"/>
    </row>
    <row r="61" customFormat="false" ht="57" hidden="false" customHeight="true" outlineLevel="0" collapsed="false">
      <c r="A61" s="71" t="n">
        <v>60</v>
      </c>
      <c r="B61" s="72" t="s">
        <v>264</v>
      </c>
      <c r="C61" s="72" t="s">
        <v>6978</v>
      </c>
      <c r="D61" s="72" t="s">
        <v>18</v>
      </c>
      <c r="E61" s="72" t="s">
        <v>6979</v>
      </c>
      <c r="F61" s="73" t="n">
        <v>29625</v>
      </c>
      <c r="G61" s="72" t="s">
        <v>6980</v>
      </c>
      <c r="H61" s="72" t="s">
        <v>2397</v>
      </c>
      <c r="I61" s="72" t="s">
        <v>6981</v>
      </c>
      <c r="J61" s="72" t="s">
        <v>6982</v>
      </c>
      <c r="K61" s="73" t="n">
        <v>29034</v>
      </c>
      <c r="L61" s="72" t="s">
        <v>6983</v>
      </c>
      <c r="M61" s="72"/>
      <c r="N61" s="72"/>
      <c r="O61" s="74" t="s">
        <v>6984</v>
      </c>
      <c r="P61" s="74" t="s">
        <v>5287</v>
      </c>
      <c r="Q61" s="74" t="s">
        <v>6390</v>
      </c>
      <c r="R61" s="74" t="s">
        <v>6391</v>
      </c>
      <c r="S61" s="72" t="s">
        <v>6985</v>
      </c>
      <c r="T61" s="74" t="s">
        <v>15</v>
      </c>
      <c r="U61" s="74" t="s">
        <v>15</v>
      </c>
      <c r="V61" s="74" t="s">
        <v>15</v>
      </c>
      <c r="W61" s="74" t="s">
        <v>15</v>
      </c>
      <c r="X61" s="72" t="s">
        <v>15</v>
      </c>
      <c r="Y61" s="40" t="n">
        <v>1</v>
      </c>
      <c r="Z61" s="40" t="n">
        <v>2</v>
      </c>
      <c r="AA61" s="40" t="s">
        <v>655</v>
      </c>
      <c r="AB61" s="40" t="s">
        <v>266</v>
      </c>
      <c r="AC61" s="40" t="s">
        <v>6662</v>
      </c>
      <c r="AD61" s="40" t="s">
        <v>657</v>
      </c>
      <c r="AE61" s="40"/>
      <c r="AF61" s="40" t="s">
        <v>6986</v>
      </c>
      <c r="AG61" s="40" t="s">
        <v>6335</v>
      </c>
      <c r="AH61" s="40"/>
      <c r="AI61" s="40"/>
      <c r="AJ61" s="40"/>
      <c r="AK61" s="40"/>
      <c r="AL61" s="40"/>
      <c r="AM61" s="40"/>
      <c r="AN61" s="40"/>
      <c r="AO61" s="40"/>
      <c r="AP61" s="40"/>
      <c r="AQ61" s="40"/>
      <c r="AR61" s="40"/>
      <c r="AS61" s="40"/>
      <c r="AT61" s="40"/>
      <c r="AU61" s="40"/>
      <c r="AV61" s="40"/>
      <c r="AW61" s="40"/>
      <c r="AX61" s="40"/>
      <c r="AY61" s="23"/>
    </row>
    <row r="62" customFormat="false" ht="42" hidden="false" customHeight="true" outlineLevel="0" collapsed="false">
      <c r="A62" s="71" t="n">
        <v>61</v>
      </c>
      <c r="B62" s="72" t="s">
        <v>272</v>
      </c>
      <c r="C62" s="72" t="s">
        <v>6987</v>
      </c>
      <c r="D62" s="72" t="s">
        <v>13</v>
      </c>
      <c r="E62" s="72" t="s">
        <v>6988</v>
      </c>
      <c r="F62" s="73" t="n">
        <v>35533</v>
      </c>
      <c r="G62" s="72" t="s">
        <v>6989</v>
      </c>
      <c r="H62" s="72"/>
      <c r="I62" s="72" t="s">
        <v>6990</v>
      </c>
      <c r="J62" s="72"/>
      <c r="K62" s="72"/>
      <c r="L62" s="72"/>
      <c r="M62" s="72"/>
      <c r="N62" s="72"/>
      <c r="O62" s="74" t="s">
        <v>6991</v>
      </c>
      <c r="P62" s="74" t="s">
        <v>6401</v>
      </c>
      <c r="Q62" s="74" t="s">
        <v>6992</v>
      </c>
      <c r="R62" s="74" t="s">
        <v>6533</v>
      </c>
      <c r="S62" s="72" t="s">
        <v>6993</v>
      </c>
      <c r="T62" s="74" t="s">
        <v>6994</v>
      </c>
      <c r="U62" s="74" t="s">
        <v>6869</v>
      </c>
      <c r="V62" s="74" t="s">
        <v>6995</v>
      </c>
      <c r="W62" s="74" t="s">
        <v>6996</v>
      </c>
      <c r="X62" s="72" t="s">
        <v>6997</v>
      </c>
      <c r="Y62" s="40" t="n">
        <v>2</v>
      </c>
      <c r="Z62" s="40" t="n">
        <v>5</v>
      </c>
      <c r="AA62" s="40" t="s">
        <v>655</v>
      </c>
      <c r="AB62" s="40" t="s">
        <v>273</v>
      </c>
      <c r="AC62" s="40" t="s">
        <v>6998</v>
      </c>
      <c r="AD62" s="40" t="s">
        <v>657</v>
      </c>
      <c r="AE62" s="40"/>
      <c r="AF62" s="40" t="s">
        <v>6999</v>
      </c>
      <c r="AG62" s="40" t="s">
        <v>6335</v>
      </c>
      <c r="AH62" s="40"/>
      <c r="AI62" s="40"/>
      <c r="AJ62" s="40"/>
      <c r="AK62" s="40"/>
      <c r="AL62" s="40"/>
      <c r="AM62" s="40"/>
      <c r="AN62" s="40"/>
      <c r="AO62" s="40"/>
      <c r="AP62" s="40"/>
      <c r="AQ62" s="40"/>
      <c r="AR62" s="40"/>
      <c r="AS62" s="40"/>
      <c r="AT62" s="40"/>
      <c r="AU62" s="40"/>
      <c r="AV62" s="40"/>
      <c r="AW62" s="40"/>
      <c r="AX62" s="40"/>
      <c r="AY62" s="23"/>
    </row>
    <row r="63" customFormat="false" ht="57" hidden="false" customHeight="true" outlineLevel="0" collapsed="false">
      <c r="A63" s="71" t="n">
        <v>62</v>
      </c>
      <c r="B63" s="72" t="s">
        <v>275</v>
      </c>
      <c r="C63" s="72" t="s">
        <v>7000</v>
      </c>
      <c r="D63" s="72" t="s">
        <v>13</v>
      </c>
      <c r="E63" s="72" t="s">
        <v>7001</v>
      </c>
      <c r="F63" s="73" t="n">
        <v>39994</v>
      </c>
      <c r="G63" s="72" t="s">
        <v>7002</v>
      </c>
      <c r="H63" s="72" t="s">
        <v>2416</v>
      </c>
      <c r="I63" s="72" t="s">
        <v>7003</v>
      </c>
      <c r="J63" s="72"/>
      <c r="K63" s="72"/>
      <c r="L63" s="72"/>
      <c r="M63" s="72"/>
      <c r="N63" s="72"/>
      <c r="O63" s="74" t="s">
        <v>7004</v>
      </c>
      <c r="P63" s="74" t="s">
        <v>6343</v>
      </c>
      <c r="Q63" s="74" t="s">
        <v>7005</v>
      </c>
      <c r="R63" s="74" t="s">
        <v>7006</v>
      </c>
      <c r="S63" s="72" t="s">
        <v>7007</v>
      </c>
      <c r="T63" s="74" t="s">
        <v>15</v>
      </c>
      <c r="U63" s="74" t="s">
        <v>15</v>
      </c>
      <c r="V63" s="74" t="s">
        <v>15</v>
      </c>
      <c r="W63" s="74" t="s">
        <v>15</v>
      </c>
      <c r="X63" s="72" t="s">
        <v>15</v>
      </c>
      <c r="Y63" s="40" t="n">
        <v>1</v>
      </c>
      <c r="Z63" s="40" t="n">
        <v>3</v>
      </c>
      <c r="AA63" s="40" t="s">
        <v>671</v>
      </c>
      <c r="AB63" s="40" t="s">
        <v>276</v>
      </c>
      <c r="AC63" s="40" t="s">
        <v>7008</v>
      </c>
      <c r="AD63" s="40" t="s">
        <v>657</v>
      </c>
      <c r="AE63" s="40"/>
      <c r="AF63" s="40" t="s">
        <v>7009</v>
      </c>
      <c r="AG63" s="40" t="s">
        <v>6335</v>
      </c>
      <c r="AH63" s="40"/>
      <c r="AI63" s="40"/>
      <c r="AJ63" s="40"/>
      <c r="AK63" s="40"/>
      <c r="AL63" s="40"/>
      <c r="AM63" s="40"/>
      <c r="AN63" s="40"/>
      <c r="AO63" s="40"/>
      <c r="AP63" s="40"/>
      <c r="AQ63" s="40"/>
      <c r="AR63" s="40"/>
      <c r="AS63" s="40"/>
      <c r="AT63" s="40"/>
      <c r="AU63" s="40"/>
      <c r="AV63" s="40"/>
      <c r="AW63" s="40"/>
      <c r="AX63" s="40"/>
      <c r="AY63" s="23"/>
    </row>
    <row r="64" customFormat="false" ht="42" hidden="false" customHeight="true" outlineLevel="0" collapsed="false">
      <c r="A64" s="71" t="n">
        <v>63</v>
      </c>
      <c r="B64" s="72" t="s">
        <v>278</v>
      </c>
      <c r="C64" s="72" t="s">
        <v>7010</v>
      </c>
      <c r="D64" s="72" t="s">
        <v>18</v>
      </c>
      <c r="E64" s="72" t="s">
        <v>7011</v>
      </c>
      <c r="F64" s="73" t="n">
        <v>27660</v>
      </c>
      <c r="G64" s="72" t="s">
        <v>7012</v>
      </c>
      <c r="H64" s="72" t="s">
        <v>2429</v>
      </c>
      <c r="I64" s="72" t="s">
        <v>7013</v>
      </c>
      <c r="J64" s="72" t="s">
        <v>7014</v>
      </c>
      <c r="K64" s="73" t="n">
        <v>28633</v>
      </c>
      <c r="L64" s="72" t="s">
        <v>7015</v>
      </c>
      <c r="M64" s="72"/>
      <c r="N64" s="72"/>
      <c r="O64" s="74" t="s">
        <v>7016</v>
      </c>
      <c r="P64" s="74" t="s">
        <v>7017</v>
      </c>
      <c r="Q64" s="74" t="s">
        <v>6402</v>
      </c>
      <c r="R64" s="74" t="s">
        <v>7018</v>
      </c>
      <c r="S64" s="72" t="s">
        <v>7019</v>
      </c>
      <c r="T64" s="74" t="s">
        <v>15</v>
      </c>
      <c r="U64" s="74" t="s">
        <v>15</v>
      </c>
      <c r="V64" s="74" t="s">
        <v>15</v>
      </c>
      <c r="W64" s="74" t="s">
        <v>15</v>
      </c>
      <c r="X64" s="72" t="s">
        <v>15</v>
      </c>
      <c r="Y64" s="40" t="n">
        <v>1</v>
      </c>
      <c r="Z64" s="40" t="n">
        <v>5</v>
      </c>
      <c r="AA64" s="40" t="s">
        <v>671</v>
      </c>
      <c r="AB64" s="40" t="s">
        <v>279</v>
      </c>
      <c r="AC64" s="40" t="s">
        <v>7020</v>
      </c>
      <c r="AD64" s="40" t="s">
        <v>657</v>
      </c>
      <c r="AE64" s="40"/>
      <c r="AF64" s="40" t="s">
        <v>7021</v>
      </c>
      <c r="AG64" s="40" t="s">
        <v>6335</v>
      </c>
      <c r="AH64" s="40"/>
      <c r="AI64" s="40"/>
      <c r="AJ64" s="40"/>
      <c r="AK64" s="40"/>
      <c r="AL64" s="40"/>
      <c r="AM64" s="40"/>
      <c r="AN64" s="40"/>
      <c r="AO64" s="40"/>
      <c r="AP64" s="40"/>
      <c r="AQ64" s="40"/>
      <c r="AR64" s="40"/>
      <c r="AS64" s="40"/>
      <c r="AT64" s="40"/>
      <c r="AU64" s="40"/>
      <c r="AV64" s="40"/>
      <c r="AW64" s="40"/>
      <c r="AX64" s="40"/>
      <c r="AY64" s="23"/>
    </row>
    <row r="65" customFormat="false" ht="42" hidden="false" customHeight="true" outlineLevel="0" collapsed="false">
      <c r="A65" s="71" t="n">
        <v>64</v>
      </c>
      <c r="B65" s="72" t="s">
        <v>282</v>
      </c>
      <c r="C65" s="72" t="s">
        <v>2438</v>
      </c>
      <c r="D65" s="72" t="s">
        <v>18</v>
      </c>
      <c r="E65" s="72" t="s">
        <v>7022</v>
      </c>
      <c r="F65" s="73" t="n">
        <v>23928</v>
      </c>
      <c r="G65" s="72" t="s">
        <v>7023</v>
      </c>
      <c r="H65" s="72" t="s">
        <v>2441</v>
      </c>
      <c r="I65" s="72" t="s">
        <v>7024</v>
      </c>
      <c r="J65" s="72" t="s">
        <v>7025</v>
      </c>
      <c r="K65" s="73" t="n">
        <v>23982</v>
      </c>
      <c r="L65" s="72" t="s">
        <v>7026</v>
      </c>
      <c r="M65" s="72"/>
      <c r="N65" s="72"/>
      <c r="O65" s="74" t="s">
        <v>7027</v>
      </c>
      <c r="P65" s="74" t="s">
        <v>7028</v>
      </c>
      <c r="Q65" s="74" t="s">
        <v>7029</v>
      </c>
      <c r="R65" s="74" t="s">
        <v>7030</v>
      </c>
      <c r="S65" s="72" t="s">
        <v>7031</v>
      </c>
      <c r="T65" s="74" t="s">
        <v>15</v>
      </c>
      <c r="U65" s="74" t="s">
        <v>15</v>
      </c>
      <c r="V65" s="74" t="s">
        <v>15</v>
      </c>
      <c r="W65" s="74" t="s">
        <v>15</v>
      </c>
      <c r="X65" s="72" t="s">
        <v>15</v>
      </c>
      <c r="Y65" s="40" t="n">
        <v>1</v>
      </c>
      <c r="Z65" s="40" t="n">
        <v>5</v>
      </c>
      <c r="AA65" s="40" t="s">
        <v>671</v>
      </c>
      <c r="AB65" s="40" t="s">
        <v>283</v>
      </c>
      <c r="AC65" s="40" t="s">
        <v>7032</v>
      </c>
      <c r="AD65" s="40" t="s">
        <v>657</v>
      </c>
      <c r="AE65" s="40"/>
      <c r="AF65" s="40" t="s">
        <v>7033</v>
      </c>
      <c r="AG65" s="40" t="s">
        <v>6335</v>
      </c>
      <c r="AH65" s="40"/>
      <c r="AI65" s="40"/>
      <c r="AJ65" s="40"/>
      <c r="AK65" s="40"/>
      <c r="AL65" s="40"/>
      <c r="AM65" s="40"/>
      <c r="AN65" s="40"/>
      <c r="AO65" s="40"/>
      <c r="AP65" s="40"/>
      <c r="AQ65" s="40"/>
      <c r="AR65" s="40"/>
      <c r="AS65" s="40"/>
      <c r="AT65" s="40"/>
      <c r="AU65" s="40"/>
      <c r="AV65" s="40"/>
      <c r="AW65" s="40"/>
      <c r="AX65" s="40"/>
      <c r="AY65" s="23"/>
    </row>
    <row r="66" customFormat="false" ht="42" hidden="false" customHeight="true" outlineLevel="0" collapsed="false">
      <c r="A66" s="71" t="n">
        <v>65</v>
      </c>
      <c r="B66" s="72" t="s">
        <v>286</v>
      </c>
      <c r="C66" s="72" t="s">
        <v>7034</v>
      </c>
      <c r="D66" s="72" t="s">
        <v>18</v>
      </c>
      <c r="E66" s="72" t="s">
        <v>7035</v>
      </c>
      <c r="F66" s="75" t="n">
        <v>25534</v>
      </c>
      <c r="G66" s="72" t="s">
        <v>7036</v>
      </c>
      <c r="H66" s="72" t="s">
        <v>2453</v>
      </c>
      <c r="I66" s="72" t="s">
        <v>7037</v>
      </c>
      <c r="J66" s="72" t="s">
        <v>7038</v>
      </c>
      <c r="K66" s="73" t="n">
        <v>24217</v>
      </c>
      <c r="L66" s="72" t="s">
        <v>7039</v>
      </c>
      <c r="M66" s="72"/>
      <c r="N66" s="72"/>
      <c r="O66" s="74" t="s">
        <v>7040</v>
      </c>
      <c r="P66" s="74" t="s">
        <v>7028</v>
      </c>
      <c r="Q66" s="74" t="s">
        <v>7029</v>
      </c>
      <c r="R66" s="74" t="s">
        <v>7041</v>
      </c>
      <c r="S66" s="72" t="s">
        <v>7042</v>
      </c>
      <c r="T66" s="74" t="s">
        <v>15</v>
      </c>
      <c r="U66" s="74" t="s">
        <v>15</v>
      </c>
      <c r="V66" s="74" t="s">
        <v>15</v>
      </c>
      <c r="W66" s="74" t="s">
        <v>15</v>
      </c>
      <c r="X66" s="72" t="s">
        <v>15</v>
      </c>
      <c r="Y66" s="40" t="n">
        <v>1</v>
      </c>
      <c r="Z66" s="40" t="n">
        <v>6</v>
      </c>
      <c r="AA66" s="40" t="s">
        <v>655</v>
      </c>
      <c r="AB66" s="40" t="s">
        <v>287</v>
      </c>
      <c r="AC66" s="40" t="s">
        <v>7043</v>
      </c>
      <c r="AD66" s="40" t="s">
        <v>657</v>
      </c>
      <c r="AE66" s="40"/>
      <c r="AF66" s="40" t="s">
        <v>6457</v>
      </c>
      <c r="AG66" s="40" t="s">
        <v>6335</v>
      </c>
      <c r="AH66" s="40"/>
      <c r="AI66" s="40"/>
      <c r="AJ66" s="40"/>
      <c r="AK66" s="40"/>
      <c r="AL66" s="40"/>
      <c r="AM66" s="40"/>
      <c r="AN66" s="40"/>
      <c r="AO66" s="40"/>
      <c r="AP66" s="40"/>
      <c r="AQ66" s="40"/>
      <c r="AR66" s="40"/>
      <c r="AS66" s="40"/>
      <c r="AT66" s="40"/>
      <c r="AU66" s="40"/>
      <c r="AV66" s="40"/>
      <c r="AW66" s="40"/>
      <c r="AX66" s="40"/>
      <c r="AY66" s="23"/>
    </row>
    <row r="67" customFormat="false" ht="42" hidden="false" customHeight="true" outlineLevel="0" collapsed="false">
      <c r="A67" s="71" t="n">
        <v>66</v>
      </c>
      <c r="B67" s="72" t="s">
        <v>290</v>
      </c>
      <c r="C67" s="72" t="s">
        <v>7044</v>
      </c>
      <c r="D67" s="72" t="s">
        <v>18</v>
      </c>
      <c r="E67" s="72" t="s">
        <v>7045</v>
      </c>
      <c r="F67" s="73" t="n">
        <v>27821</v>
      </c>
      <c r="G67" s="72" t="s">
        <v>7046</v>
      </c>
      <c r="H67" s="72" t="s">
        <v>2465</v>
      </c>
      <c r="I67" s="72" t="s">
        <v>7047</v>
      </c>
      <c r="J67" s="72" t="s">
        <v>7048</v>
      </c>
      <c r="K67" s="73" t="n">
        <v>28322</v>
      </c>
      <c r="L67" s="72" t="s">
        <v>7049</v>
      </c>
      <c r="M67" s="72"/>
      <c r="N67" s="72"/>
      <c r="O67" s="74" t="s">
        <v>7050</v>
      </c>
      <c r="P67" s="74" t="s">
        <v>7017</v>
      </c>
      <c r="Q67" s="74" t="s">
        <v>6402</v>
      </c>
      <c r="R67" s="74" t="s">
        <v>7018</v>
      </c>
      <c r="S67" s="72" t="s">
        <v>7051</v>
      </c>
      <c r="T67" s="74" t="s">
        <v>15</v>
      </c>
      <c r="U67" s="74" t="s">
        <v>15</v>
      </c>
      <c r="V67" s="74" t="s">
        <v>15</v>
      </c>
      <c r="W67" s="74" t="s">
        <v>15</v>
      </c>
      <c r="X67" s="72" t="s">
        <v>15</v>
      </c>
      <c r="Y67" s="40" t="n">
        <v>1</v>
      </c>
      <c r="Z67" s="40" t="n">
        <v>5</v>
      </c>
      <c r="AA67" s="40" t="s">
        <v>671</v>
      </c>
      <c r="AB67" s="40" t="s">
        <v>291</v>
      </c>
      <c r="AC67" s="40" t="s">
        <v>7052</v>
      </c>
      <c r="AD67" s="40" t="s">
        <v>657</v>
      </c>
      <c r="AE67" s="40"/>
      <c r="AF67" s="40" t="s">
        <v>7053</v>
      </c>
      <c r="AG67" s="40" t="s">
        <v>6335</v>
      </c>
      <c r="AH67" s="40"/>
      <c r="AI67" s="40"/>
      <c r="AJ67" s="40"/>
      <c r="AK67" s="40"/>
      <c r="AL67" s="40"/>
      <c r="AM67" s="40"/>
      <c r="AN67" s="40"/>
      <c r="AO67" s="40"/>
      <c r="AP67" s="40"/>
      <c r="AQ67" s="40"/>
      <c r="AR67" s="40"/>
      <c r="AS67" s="40"/>
      <c r="AT67" s="40"/>
      <c r="AU67" s="40"/>
      <c r="AV67" s="40"/>
      <c r="AW67" s="40"/>
      <c r="AX67" s="40"/>
      <c r="AY67" s="23"/>
    </row>
    <row r="68" customFormat="false" ht="42" hidden="false" customHeight="true" outlineLevel="0" collapsed="false">
      <c r="A68" s="71" t="n">
        <v>67</v>
      </c>
      <c r="B68" s="72" t="s">
        <v>294</v>
      </c>
      <c r="C68" s="72" t="s">
        <v>7054</v>
      </c>
      <c r="D68" s="72" t="s">
        <v>13</v>
      </c>
      <c r="E68" s="72" t="s">
        <v>7055</v>
      </c>
      <c r="F68" s="73" t="n">
        <v>33835</v>
      </c>
      <c r="G68" s="72" t="s">
        <v>7056</v>
      </c>
      <c r="H68" s="72" t="s">
        <v>2477</v>
      </c>
      <c r="I68" s="72" t="s">
        <v>7057</v>
      </c>
      <c r="J68" s="72"/>
      <c r="K68" s="72"/>
      <c r="L68" s="72"/>
      <c r="M68" s="72"/>
      <c r="N68" s="72"/>
      <c r="O68" s="74" t="s">
        <v>7058</v>
      </c>
      <c r="P68" s="74" t="s">
        <v>5287</v>
      </c>
      <c r="Q68" s="74" t="s">
        <v>6390</v>
      </c>
      <c r="R68" s="74" t="s">
        <v>6391</v>
      </c>
      <c r="S68" s="72" t="s">
        <v>31</v>
      </c>
      <c r="T68" s="74" t="s">
        <v>15</v>
      </c>
      <c r="U68" s="74" t="s">
        <v>15</v>
      </c>
      <c r="V68" s="74" t="s">
        <v>15</v>
      </c>
      <c r="W68" s="74" t="s">
        <v>15</v>
      </c>
      <c r="X68" s="72" t="s">
        <v>15</v>
      </c>
      <c r="Y68" s="40" t="n">
        <v>1</v>
      </c>
      <c r="Z68" s="40" t="n">
        <v>2</v>
      </c>
      <c r="AA68" s="40" t="s">
        <v>655</v>
      </c>
      <c r="AB68" s="40" t="s">
        <v>295</v>
      </c>
      <c r="AC68" s="40" t="s">
        <v>7059</v>
      </c>
      <c r="AD68" s="40" t="s">
        <v>657</v>
      </c>
      <c r="AE68" s="40"/>
      <c r="AF68" s="40" t="s">
        <v>7060</v>
      </c>
      <c r="AG68" s="40" t="s">
        <v>6335</v>
      </c>
      <c r="AH68" s="40"/>
      <c r="AI68" s="40"/>
      <c r="AJ68" s="40"/>
      <c r="AK68" s="40"/>
      <c r="AL68" s="40"/>
      <c r="AM68" s="40"/>
      <c r="AN68" s="40"/>
      <c r="AO68" s="40"/>
      <c r="AP68" s="40"/>
      <c r="AQ68" s="40"/>
      <c r="AR68" s="40"/>
      <c r="AS68" s="40"/>
      <c r="AT68" s="40"/>
      <c r="AU68" s="40"/>
      <c r="AV68" s="40"/>
      <c r="AW68" s="40"/>
      <c r="AX68" s="40"/>
      <c r="AY68" s="23"/>
    </row>
    <row r="69" customFormat="false" ht="42" hidden="false" customHeight="true" outlineLevel="0" collapsed="false">
      <c r="A69" s="71" t="n">
        <v>68</v>
      </c>
      <c r="B69" s="72" t="s">
        <v>298</v>
      </c>
      <c r="C69" s="72" t="s">
        <v>7061</v>
      </c>
      <c r="D69" s="72" t="s">
        <v>18</v>
      </c>
      <c r="E69" s="72" t="s">
        <v>7062</v>
      </c>
      <c r="F69" s="73" t="n">
        <v>25696</v>
      </c>
      <c r="G69" s="72" t="s">
        <v>7063</v>
      </c>
      <c r="H69" s="72" t="s">
        <v>2488</v>
      </c>
      <c r="I69" s="72" t="s">
        <v>7064</v>
      </c>
      <c r="J69" s="72" t="s">
        <v>7065</v>
      </c>
      <c r="K69" s="73" t="n">
        <v>26376</v>
      </c>
      <c r="L69" s="72" t="s">
        <v>7066</v>
      </c>
      <c r="M69" s="72"/>
      <c r="N69" s="72"/>
      <c r="O69" s="74" t="s">
        <v>7067</v>
      </c>
      <c r="P69" s="74" t="s">
        <v>7068</v>
      </c>
      <c r="Q69" s="74" t="s">
        <v>6492</v>
      </c>
      <c r="R69" s="74" t="s">
        <v>6381</v>
      </c>
      <c r="S69" s="72" t="s">
        <v>7069</v>
      </c>
      <c r="T69" s="74" t="s">
        <v>15</v>
      </c>
      <c r="U69" s="74" t="s">
        <v>15</v>
      </c>
      <c r="V69" s="74" t="s">
        <v>15</v>
      </c>
      <c r="W69" s="74" t="s">
        <v>15</v>
      </c>
      <c r="X69" s="72" t="s">
        <v>15</v>
      </c>
      <c r="Y69" s="40" t="n">
        <v>1</v>
      </c>
      <c r="Z69" s="40" t="n">
        <v>4</v>
      </c>
      <c r="AA69" s="40" t="s">
        <v>655</v>
      </c>
      <c r="AB69" s="40" t="s">
        <v>299</v>
      </c>
      <c r="AC69" s="40" t="s">
        <v>7070</v>
      </c>
      <c r="AD69" s="40" t="s">
        <v>657</v>
      </c>
      <c r="AE69" s="40"/>
      <c r="AF69" s="40" t="s">
        <v>7071</v>
      </c>
      <c r="AG69" s="40" t="s">
        <v>6335</v>
      </c>
      <c r="AH69" s="40"/>
      <c r="AI69" s="40"/>
      <c r="AJ69" s="40"/>
      <c r="AK69" s="40"/>
      <c r="AL69" s="40"/>
      <c r="AM69" s="40"/>
      <c r="AN69" s="40"/>
      <c r="AO69" s="40"/>
      <c r="AP69" s="40"/>
      <c r="AQ69" s="40"/>
      <c r="AR69" s="40"/>
      <c r="AS69" s="40"/>
      <c r="AT69" s="40"/>
      <c r="AU69" s="40"/>
      <c r="AV69" s="40"/>
      <c r="AW69" s="40"/>
      <c r="AX69" s="40"/>
      <c r="AY69" s="23"/>
    </row>
    <row r="70" customFormat="false" ht="57" hidden="false" customHeight="true" outlineLevel="0" collapsed="false">
      <c r="A70" s="71" t="n">
        <v>69</v>
      </c>
      <c r="B70" s="72" t="s">
        <v>304</v>
      </c>
      <c r="C70" s="72" t="s">
        <v>7072</v>
      </c>
      <c r="D70" s="72" t="s">
        <v>18</v>
      </c>
      <c r="E70" s="72" t="s">
        <v>7073</v>
      </c>
      <c r="F70" s="73" t="n">
        <v>24494</v>
      </c>
      <c r="G70" s="72" t="s">
        <v>7074</v>
      </c>
      <c r="H70" s="72" t="s">
        <v>2500</v>
      </c>
      <c r="I70" s="72" t="s">
        <v>7075</v>
      </c>
      <c r="J70" s="72" t="s">
        <v>7076</v>
      </c>
      <c r="K70" s="73" t="n">
        <v>24318</v>
      </c>
      <c r="L70" s="72" t="s">
        <v>7077</v>
      </c>
      <c r="M70" s="72"/>
      <c r="N70" s="72"/>
      <c r="O70" s="74" t="s">
        <v>7078</v>
      </c>
      <c r="P70" s="74" t="s">
        <v>6587</v>
      </c>
      <c r="Q70" s="74" t="s">
        <v>6466</v>
      </c>
      <c r="R70" s="74" t="s">
        <v>7079</v>
      </c>
      <c r="S70" s="72" t="s">
        <v>7080</v>
      </c>
      <c r="T70" s="74" t="s">
        <v>15</v>
      </c>
      <c r="U70" s="74" t="s">
        <v>15</v>
      </c>
      <c r="V70" s="74" t="s">
        <v>15</v>
      </c>
      <c r="W70" s="74" t="s">
        <v>15</v>
      </c>
      <c r="X70" s="72" t="s">
        <v>15</v>
      </c>
      <c r="Y70" s="40" t="n">
        <v>1</v>
      </c>
      <c r="Z70" s="40" t="n">
        <v>5</v>
      </c>
      <c r="AA70" s="40" t="s">
        <v>671</v>
      </c>
      <c r="AB70" s="40" t="s">
        <v>305</v>
      </c>
      <c r="AC70" s="40" t="s">
        <v>7081</v>
      </c>
      <c r="AD70" s="40" t="s">
        <v>657</v>
      </c>
      <c r="AE70" s="40"/>
      <c r="AF70" s="40" t="s">
        <v>6406</v>
      </c>
      <c r="AG70" s="40" t="s">
        <v>6335</v>
      </c>
      <c r="AH70" s="40"/>
      <c r="AI70" s="40"/>
      <c r="AJ70" s="40"/>
      <c r="AK70" s="40"/>
      <c r="AL70" s="40"/>
      <c r="AM70" s="40"/>
      <c r="AN70" s="40"/>
      <c r="AO70" s="40"/>
      <c r="AP70" s="40"/>
      <c r="AQ70" s="40"/>
      <c r="AR70" s="40"/>
      <c r="AS70" s="40"/>
      <c r="AT70" s="40"/>
      <c r="AU70" s="40"/>
      <c r="AV70" s="40"/>
      <c r="AW70" s="40"/>
      <c r="AX70" s="40"/>
      <c r="AY70" s="23"/>
    </row>
    <row r="71" customFormat="false" ht="42" hidden="false" customHeight="true" outlineLevel="0" collapsed="false">
      <c r="A71" s="71" t="n">
        <v>70</v>
      </c>
      <c r="B71" s="72" t="s">
        <v>308</v>
      </c>
      <c r="C71" s="72" t="s">
        <v>7082</v>
      </c>
      <c r="D71" s="72" t="s">
        <v>18</v>
      </c>
      <c r="E71" s="72" t="s">
        <v>7083</v>
      </c>
      <c r="F71" s="73" t="n">
        <v>28656</v>
      </c>
      <c r="G71" s="72" t="s">
        <v>7084</v>
      </c>
      <c r="H71" s="72" t="s">
        <v>2512</v>
      </c>
      <c r="I71" s="72" t="s">
        <v>7085</v>
      </c>
      <c r="J71" s="72" t="s">
        <v>7086</v>
      </c>
      <c r="K71" s="75" t="n">
        <v>29912</v>
      </c>
      <c r="L71" s="72" t="s">
        <v>7087</v>
      </c>
      <c r="M71" s="72"/>
      <c r="N71" s="72"/>
      <c r="O71" s="74" t="s">
        <v>7088</v>
      </c>
      <c r="P71" s="74" t="s">
        <v>6465</v>
      </c>
      <c r="Q71" s="74" t="s">
        <v>6466</v>
      </c>
      <c r="R71" s="74" t="s">
        <v>7089</v>
      </c>
      <c r="S71" s="72" t="s">
        <v>6468</v>
      </c>
      <c r="T71" s="74" t="s">
        <v>7090</v>
      </c>
      <c r="U71" s="74" t="s">
        <v>6431</v>
      </c>
      <c r="V71" s="74" t="s">
        <v>6432</v>
      </c>
      <c r="W71" s="74" t="s">
        <v>6433</v>
      </c>
      <c r="X71" s="72" t="s">
        <v>6434</v>
      </c>
      <c r="Y71" s="40" t="n">
        <v>2</v>
      </c>
      <c r="Z71" s="40" t="n">
        <v>6</v>
      </c>
      <c r="AA71" s="40" t="s">
        <v>671</v>
      </c>
      <c r="AB71" s="40" t="s">
        <v>309</v>
      </c>
      <c r="AC71" s="40" t="s">
        <v>7091</v>
      </c>
      <c r="AD71" s="40" t="s">
        <v>657</v>
      </c>
      <c r="AE71" s="40"/>
      <c r="AF71" s="40" t="s">
        <v>6348</v>
      </c>
      <c r="AG71" s="40" t="s">
        <v>6335</v>
      </c>
      <c r="AH71" s="40"/>
      <c r="AI71" s="40"/>
      <c r="AJ71" s="40"/>
      <c r="AK71" s="40"/>
      <c r="AL71" s="40"/>
      <c r="AM71" s="40"/>
      <c r="AN71" s="40"/>
      <c r="AO71" s="40"/>
      <c r="AP71" s="40"/>
      <c r="AQ71" s="40"/>
      <c r="AR71" s="40"/>
      <c r="AS71" s="40"/>
      <c r="AT71" s="40"/>
      <c r="AU71" s="40"/>
      <c r="AV71" s="40"/>
      <c r="AW71" s="40"/>
      <c r="AX71" s="40"/>
      <c r="AY71" s="23"/>
    </row>
    <row r="72" customFormat="false" ht="42" hidden="false" customHeight="true" outlineLevel="0" collapsed="false">
      <c r="A72" s="71" t="n">
        <v>71</v>
      </c>
      <c r="B72" s="72" t="s">
        <v>313</v>
      </c>
      <c r="C72" s="72" t="s">
        <v>7092</v>
      </c>
      <c r="D72" s="72" t="s">
        <v>13</v>
      </c>
      <c r="E72" s="72" t="s">
        <v>7093</v>
      </c>
      <c r="F72" s="73" t="n">
        <v>31135</v>
      </c>
      <c r="G72" s="72" t="s">
        <v>7094</v>
      </c>
      <c r="H72" s="72" t="s">
        <v>2525</v>
      </c>
      <c r="I72" s="72" t="s">
        <v>7095</v>
      </c>
      <c r="J72" s="72"/>
      <c r="K72" s="72"/>
      <c r="L72" s="72"/>
      <c r="M72" s="72"/>
      <c r="N72" s="72"/>
      <c r="O72" s="74" t="s">
        <v>7096</v>
      </c>
      <c r="P72" s="74" t="s">
        <v>6903</v>
      </c>
      <c r="Q72" s="74" t="s">
        <v>6466</v>
      </c>
      <c r="R72" s="74" t="s">
        <v>7097</v>
      </c>
      <c r="S72" s="72" t="s">
        <v>7098</v>
      </c>
      <c r="T72" s="74" t="s">
        <v>15</v>
      </c>
      <c r="U72" s="74" t="s">
        <v>15</v>
      </c>
      <c r="V72" s="74" t="s">
        <v>15</v>
      </c>
      <c r="W72" s="74" t="s">
        <v>15</v>
      </c>
      <c r="X72" s="72" t="s">
        <v>15</v>
      </c>
      <c r="Y72" s="40" t="n">
        <v>1</v>
      </c>
      <c r="Z72" s="40" t="n">
        <v>5</v>
      </c>
      <c r="AA72" s="40" t="s">
        <v>671</v>
      </c>
      <c r="AB72" s="40" t="s">
        <v>314</v>
      </c>
      <c r="AC72" s="40" t="s">
        <v>7099</v>
      </c>
      <c r="AD72" s="40" t="s">
        <v>657</v>
      </c>
      <c r="AE72" s="40"/>
      <c r="AF72" s="40" t="s">
        <v>6334</v>
      </c>
      <c r="AG72" s="40" t="s">
        <v>6335</v>
      </c>
      <c r="AH72" s="40"/>
      <c r="AI72" s="40"/>
      <c r="AJ72" s="40"/>
      <c r="AK72" s="40"/>
      <c r="AL72" s="40"/>
      <c r="AM72" s="40"/>
      <c r="AN72" s="40"/>
      <c r="AO72" s="40"/>
      <c r="AP72" s="40"/>
      <c r="AQ72" s="40"/>
      <c r="AR72" s="40"/>
      <c r="AS72" s="40"/>
      <c r="AT72" s="40"/>
      <c r="AU72" s="40"/>
      <c r="AV72" s="40"/>
      <c r="AW72" s="40"/>
      <c r="AX72" s="40"/>
      <c r="AY72" s="23"/>
    </row>
    <row r="73" customFormat="false" ht="57" hidden="false" customHeight="true" outlineLevel="0" collapsed="false">
      <c r="A73" s="71" t="n">
        <v>72</v>
      </c>
      <c r="B73" s="72" t="s">
        <v>317</v>
      </c>
      <c r="C73" s="72" t="s">
        <v>7100</v>
      </c>
      <c r="D73" s="72" t="s">
        <v>18</v>
      </c>
      <c r="E73" s="72" t="s">
        <v>7101</v>
      </c>
      <c r="F73" s="75" t="n">
        <v>29505</v>
      </c>
      <c r="G73" s="72" t="s">
        <v>7102</v>
      </c>
      <c r="H73" s="72" t="s">
        <v>2535</v>
      </c>
      <c r="I73" s="72" t="s">
        <v>7103</v>
      </c>
      <c r="J73" s="72" t="s">
        <v>7104</v>
      </c>
      <c r="K73" s="73" t="n">
        <v>28251</v>
      </c>
      <c r="L73" s="72" t="s">
        <v>7105</v>
      </c>
      <c r="M73" s="72"/>
      <c r="N73" s="72"/>
      <c r="O73" s="74" t="s">
        <v>7106</v>
      </c>
      <c r="P73" s="74" t="s">
        <v>6903</v>
      </c>
      <c r="Q73" s="74" t="s">
        <v>6466</v>
      </c>
      <c r="R73" s="74" t="s">
        <v>7097</v>
      </c>
      <c r="S73" s="72" t="s">
        <v>7107</v>
      </c>
      <c r="T73" s="74" t="s">
        <v>7108</v>
      </c>
      <c r="U73" s="74" t="s">
        <v>7109</v>
      </c>
      <c r="V73" s="74" t="s">
        <v>7110</v>
      </c>
      <c r="W73" s="74" t="s">
        <v>7111</v>
      </c>
      <c r="X73" s="72" t="s">
        <v>7112</v>
      </c>
      <c r="Y73" s="40" t="n">
        <v>2</v>
      </c>
      <c r="Z73" s="40" t="n">
        <v>7</v>
      </c>
      <c r="AA73" s="40" t="s">
        <v>671</v>
      </c>
      <c r="AB73" s="40" t="s">
        <v>318</v>
      </c>
      <c r="AC73" s="40" t="s">
        <v>7113</v>
      </c>
      <c r="AD73" s="40" t="s">
        <v>657</v>
      </c>
      <c r="AE73" s="40"/>
      <c r="AF73" s="40" t="s">
        <v>7114</v>
      </c>
      <c r="AG73" s="40" t="s">
        <v>6335</v>
      </c>
      <c r="AH73" s="40"/>
      <c r="AI73" s="40"/>
      <c r="AJ73" s="40"/>
      <c r="AK73" s="40"/>
      <c r="AL73" s="40"/>
      <c r="AM73" s="40"/>
      <c r="AN73" s="40"/>
      <c r="AO73" s="40"/>
      <c r="AP73" s="40"/>
      <c r="AQ73" s="40"/>
      <c r="AR73" s="40"/>
      <c r="AS73" s="40"/>
      <c r="AT73" s="40"/>
      <c r="AU73" s="40"/>
      <c r="AV73" s="40"/>
      <c r="AW73" s="40"/>
      <c r="AX73" s="40"/>
      <c r="AY73" s="23"/>
    </row>
    <row r="74" customFormat="false" ht="57" hidden="false" customHeight="true" outlineLevel="0" collapsed="false">
      <c r="A74" s="71" t="n">
        <v>73</v>
      </c>
      <c r="B74" s="72" t="s">
        <v>321</v>
      </c>
      <c r="C74" s="72" t="s">
        <v>7115</v>
      </c>
      <c r="D74" s="72" t="s">
        <v>18</v>
      </c>
      <c r="E74" s="72" t="s">
        <v>7116</v>
      </c>
      <c r="F74" s="73" t="n">
        <v>30531</v>
      </c>
      <c r="G74" s="72" t="s">
        <v>7117</v>
      </c>
      <c r="H74" s="72" t="s">
        <v>2547</v>
      </c>
      <c r="I74" s="72" t="s">
        <v>7118</v>
      </c>
      <c r="J74" s="72" t="s">
        <v>7119</v>
      </c>
      <c r="K74" s="75" t="n">
        <v>30998</v>
      </c>
      <c r="L74" s="72" t="s">
        <v>7120</v>
      </c>
      <c r="M74" s="72"/>
      <c r="N74" s="72"/>
      <c r="O74" s="74" t="s">
        <v>7121</v>
      </c>
      <c r="P74" s="74" t="s">
        <v>7068</v>
      </c>
      <c r="Q74" s="74" t="s">
        <v>6492</v>
      </c>
      <c r="R74" s="74" t="s">
        <v>6381</v>
      </c>
      <c r="S74" s="72" t="s">
        <v>7122</v>
      </c>
      <c r="T74" s="74" t="s">
        <v>15</v>
      </c>
      <c r="U74" s="74" t="s">
        <v>15</v>
      </c>
      <c r="V74" s="74" t="s">
        <v>15</v>
      </c>
      <c r="W74" s="74" t="s">
        <v>15</v>
      </c>
      <c r="X74" s="72" t="s">
        <v>15</v>
      </c>
      <c r="Y74" s="40" t="n">
        <v>1</v>
      </c>
      <c r="Z74" s="40" t="n">
        <v>3</v>
      </c>
      <c r="AA74" s="40" t="s">
        <v>671</v>
      </c>
      <c r="AB74" s="40" t="s">
        <v>322</v>
      </c>
      <c r="AC74" s="40" t="s">
        <v>7123</v>
      </c>
      <c r="AD74" s="40" t="s">
        <v>657</v>
      </c>
      <c r="AE74" s="40"/>
      <c r="AF74" s="40" t="s">
        <v>7124</v>
      </c>
      <c r="AG74" s="40" t="s">
        <v>6335</v>
      </c>
      <c r="AH74" s="40"/>
      <c r="AI74" s="40"/>
      <c r="AJ74" s="40"/>
      <c r="AK74" s="40"/>
      <c r="AL74" s="40"/>
      <c r="AM74" s="40"/>
      <c r="AN74" s="40"/>
      <c r="AO74" s="40"/>
      <c r="AP74" s="40"/>
      <c r="AQ74" s="40"/>
      <c r="AR74" s="40"/>
      <c r="AS74" s="40"/>
      <c r="AT74" s="40"/>
      <c r="AU74" s="40"/>
      <c r="AV74" s="40"/>
      <c r="AW74" s="40"/>
      <c r="AX74" s="40"/>
      <c r="AY74" s="23"/>
    </row>
    <row r="75" customFormat="false" ht="42" hidden="false" customHeight="true" outlineLevel="0" collapsed="false">
      <c r="A75" s="71" t="n">
        <v>74</v>
      </c>
      <c r="B75" s="72" t="s">
        <v>325</v>
      </c>
      <c r="C75" s="72" t="s">
        <v>7125</v>
      </c>
      <c r="D75" s="72" t="s">
        <v>13</v>
      </c>
      <c r="E75" s="72" t="s">
        <v>7126</v>
      </c>
      <c r="F75" s="75" t="n">
        <v>35416</v>
      </c>
      <c r="G75" s="72" t="s">
        <v>7127</v>
      </c>
      <c r="H75" s="72"/>
      <c r="I75" s="72" t="s">
        <v>7128</v>
      </c>
      <c r="J75" s="72"/>
      <c r="K75" s="72"/>
      <c r="L75" s="72"/>
      <c r="M75" s="72"/>
      <c r="N75" s="72"/>
      <c r="O75" s="74" t="s">
        <v>7129</v>
      </c>
      <c r="P75" s="74" t="s">
        <v>5287</v>
      </c>
      <c r="Q75" s="74" t="s">
        <v>6390</v>
      </c>
      <c r="R75" s="74" t="s">
        <v>6391</v>
      </c>
      <c r="S75" s="72" t="s">
        <v>7130</v>
      </c>
      <c r="T75" s="74" t="s">
        <v>15</v>
      </c>
      <c r="U75" s="74" t="s">
        <v>15</v>
      </c>
      <c r="V75" s="74" t="s">
        <v>15</v>
      </c>
      <c r="W75" s="74" t="s">
        <v>15</v>
      </c>
      <c r="X75" s="72" t="s">
        <v>15</v>
      </c>
      <c r="Y75" s="40" t="n">
        <v>1</v>
      </c>
      <c r="Z75" s="40" t="n">
        <v>2</v>
      </c>
      <c r="AA75" s="40" t="s">
        <v>655</v>
      </c>
      <c r="AB75" s="40" t="s">
        <v>326</v>
      </c>
      <c r="AC75" s="40" t="s">
        <v>6662</v>
      </c>
      <c r="AD75" s="40" t="s">
        <v>657</v>
      </c>
      <c r="AE75" s="40"/>
      <c r="AF75" s="40" t="s">
        <v>6371</v>
      </c>
      <c r="AG75" s="40" t="s">
        <v>6335</v>
      </c>
      <c r="AH75" s="40"/>
      <c r="AI75" s="40"/>
      <c r="AJ75" s="40"/>
      <c r="AK75" s="40"/>
      <c r="AL75" s="40"/>
      <c r="AM75" s="40"/>
      <c r="AN75" s="40"/>
      <c r="AO75" s="40"/>
      <c r="AP75" s="40"/>
      <c r="AQ75" s="40"/>
      <c r="AR75" s="40"/>
      <c r="AS75" s="40"/>
      <c r="AT75" s="40"/>
      <c r="AU75" s="40"/>
      <c r="AV75" s="40"/>
      <c r="AW75" s="40"/>
      <c r="AX75" s="40"/>
      <c r="AY75" s="23"/>
    </row>
    <row r="76" customFormat="false" ht="42" hidden="false" customHeight="true" outlineLevel="0" collapsed="false">
      <c r="A76" s="71" t="n">
        <v>75</v>
      </c>
      <c r="B76" s="72" t="s">
        <v>329</v>
      </c>
      <c r="C76" s="72" t="s">
        <v>7131</v>
      </c>
      <c r="D76" s="72" t="s">
        <v>13</v>
      </c>
      <c r="E76" s="72" t="s">
        <v>7132</v>
      </c>
      <c r="F76" s="73" t="n">
        <v>34065</v>
      </c>
      <c r="G76" s="72" t="s">
        <v>7133</v>
      </c>
      <c r="H76" s="72"/>
      <c r="I76" s="72" t="s">
        <v>7134</v>
      </c>
      <c r="J76" s="72"/>
      <c r="K76" s="72"/>
      <c r="L76" s="72"/>
      <c r="M76" s="72"/>
      <c r="N76" s="72"/>
      <c r="O76" s="74" t="s">
        <v>7135</v>
      </c>
      <c r="P76" s="74" t="s">
        <v>7136</v>
      </c>
      <c r="Q76" s="74" t="s">
        <v>7137</v>
      </c>
      <c r="R76" s="74" t="s">
        <v>7138</v>
      </c>
      <c r="S76" s="72" t="s">
        <v>7139</v>
      </c>
      <c r="T76" s="74" t="s">
        <v>15</v>
      </c>
      <c r="U76" s="74" t="s">
        <v>15</v>
      </c>
      <c r="V76" s="74" t="s">
        <v>15</v>
      </c>
      <c r="W76" s="74" t="s">
        <v>15</v>
      </c>
      <c r="X76" s="72" t="s">
        <v>15</v>
      </c>
      <c r="Y76" s="40" t="n">
        <v>1</v>
      </c>
      <c r="Z76" s="40" t="n">
        <v>5</v>
      </c>
      <c r="AA76" s="40" t="s">
        <v>655</v>
      </c>
      <c r="AB76" s="40" t="s">
        <v>330</v>
      </c>
      <c r="AC76" s="40" t="s">
        <v>7140</v>
      </c>
      <c r="AD76" s="40" t="s">
        <v>657</v>
      </c>
      <c r="AE76" s="40"/>
      <c r="AF76" s="40" t="s">
        <v>7141</v>
      </c>
      <c r="AG76" s="40" t="s">
        <v>6335</v>
      </c>
      <c r="AH76" s="40"/>
      <c r="AI76" s="40"/>
      <c r="AJ76" s="40"/>
      <c r="AK76" s="40"/>
      <c r="AL76" s="40"/>
      <c r="AM76" s="40"/>
      <c r="AN76" s="40"/>
      <c r="AO76" s="40"/>
      <c r="AP76" s="40"/>
      <c r="AQ76" s="40"/>
      <c r="AR76" s="40"/>
      <c r="AS76" s="40"/>
      <c r="AT76" s="40"/>
      <c r="AU76" s="40"/>
      <c r="AV76" s="40"/>
      <c r="AW76" s="40"/>
      <c r="AX76" s="40"/>
      <c r="AY76" s="23"/>
    </row>
    <row r="77" customFormat="false" ht="57" hidden="false" customHeight="true" outlineLevel="0" collapsed="false">
      <c r="A77" s="71" t="n">
        <v>76</v>
      </c>
      <c r="B77" s="72" t="s">
        <v>333</v>
      </c>
      <c r="C77" s="72" t="s">
        <v>7142</v>
      </c>
      <c r="D77" s="72" t="s">
        <v>13</v>
      </c>
      <c r="E77" s="72" t="s">
        <v>7143</v>
      </c>
      <c r="F77" s="73" t="n">
        <v>28910</v>
      </c>
      <c r="G77" s="72" t="s">
        <v>7144</v>
      </c>
      <c r="H77" s="72"/>
      <c r="I77" s="72" t="s">
        <v>7145</v>
      </c>
      <c r="J77" s="72"/>
      <c r="K77" s="72"/>
      <c r="L77" s="72"/>
      <c r="M77" s="72"/>
      <c r="N77" s="72"/>
      <c r="O77" s="74" t="s">
        <v>7146</v>
      </c>
      <c r="P77" s="74" t="s">
        <v>5287</v>
      </c>
      <c r="Q77" s="74" t="s">
        <v>6390</v>
      </c>
      <c r="R77" s="74" t="s">
        <v>6391</v>
      </c>
      <c r="S77" s="72" t="s">
        <v>7147</v>
      </c>
      <c r="T77" s="74" t="s">
        <v>15</v>
      </c>
      <c r="U77" s="74" t="s">
        <v>15</v>
      </c>
      <c r="V77" s="74" t="s">
        <v>15</v>
      </c>
      <c r="W77" s="74" t="s">
        <v>15</v>
      </c>
      <c r="X77" s="72" t="s">
        <v>15</v>
      </c>
      <c r="Y77" s="40" t="n">
        <v>1</v>
      </c>
      <c r="Z77" s="40" t="n">
        <v>2</v>
      </c>
      <c r="AA77" s="40" t="s">
        <v>655</v>
      </c>
      <c r="AB77" s="40" t="s">
        <v>334</v>
      </c>
      <c r="AC77" s="40" t="s">
        <v>6662</v>
      </c>
      <c r="AD77" s="40" t="s">
        <v>657</v>
      </c>
      <c r="AE77" s="40"/>
      <c r="AF77" s="40" t="s">
        <v>7148</v>
      </c>
      <c r="AG77" s="40" t="s">
        <v>6335</v>
      </c>
      <c r="AH77" s="40"/>
      <c r="AI77" s="40"/>
      <c r="AJ77" s="40"/>
      <c r="AK77" s="40"/>
      <c r="AL77" s="40"/>
      <c r="AM77" s="40"/>
      <c r="AN77" s="40"/>
      <c r="AO77" s="40"/>
      <c r="AP77" s="40"/>
      <c r="AQ77" s="40"/>
      <c r="AR77" s="40"/>
      <c r="AS77" s="40"/>
      <c r="AT77" s="40"/>
      <c r="AU77" s="40"/>
      <c r="AV77" s="40"/>
      <c r="AW77" s="40"/>
      <c r="AX77" s="40"/>
      <c r="AY77" s="23"/>
    </row>
    <row r="78" customFormat="false" ht="42" hidden="false" customHeight="true" outlineLevel="0" collapsed="false">
      <c r="A78" s="71" t="n">
        <v>77</v>
      </c>
      <c r="B78" s="72" t="s">
        <v>337</v>
      </c>
      <c r="C78" s="72" t="s">
        <v>7149</v>
      </c>
      <c r="D78" s="72" t="s">
        <v>13</v>
      </c>
      <c r="E78" s="72" t="s">
        <v>7150</v>
      </c>
      <c r="F78" s="73" t="n">
        <v>31937</v>
      </c>
      <c r="G78" s="72" t="s">
        <v>7151</v>
      </c>
      <c r="H78" s="72"/>
      <c r="I78" s="72" t="s">
        <v>7152</v>
      </c>
      <c r="J78" s="72"/>
      <c r="K78" s="72"/>
      <c r="L78" s="72"/>
      <c r="M78" s="72"/>
      <c r="N78" s="72"/>
      <c r="O78" s="74" t="s">
        <v>7153</v>
      </c>
      <c r="P78" s="74" t="s">
        <v>5287</v>
      </c>
      <c r="Q78" s="74" t="s">
        <v>6390</v>
      </c>
      <c r="R78" s="74" t="s">
        <v>6391</v>
      </c>
      <c r="S78" s="72" t="s">
        <v>7154</v>
      </c>
      <c r="T78" s="74" t="s">
        <v>15</v>
      </c>
      <c r="U78" s="74" t="s">
        <v>15</v>
      </c>
      <c r="V78" s="74" t="s">
        <v>15</v>
      </c>
      <c r="W78" s="74" t="s">
        <v>15</v>
      </c>
      <c r="X78" s="72" t="s">
        <v>15</v>
      </c>
      <c r="Y78" s="40" t="n">
        <v>1</v>
      </c>
      <c r="Z78" s="40" t="n">
        <v>2</v>
      </c>
      <c r="AA78" s="40" t="s">
        <v>655</v>
      </c>
      <c r="AB78" s="40" t="s">
        <v>338</v>
      </c>
      <c r="AC78" s="40" t="s">
        <v>6662</v>
      </c>
      <c r="AD78" s="40" t="s">
        <v>657</v>
      </c>
      <c r="AE78" s="40"/>
      <c r="AF78" s="40" t="s">
        <v>6348</v>
      </c>
      <c r="AG78" s="40" t="s">
        <v>6335</v>
      </c>
      <c r="AH78" s="40"/>
      <c r="AI78" s="40"/>
      <c r="AJ78" s="40"/>
      <c r="AK78" s="40"/>
      <c r="AL78" s="40"/>
      <c r="AM78" s="40"/>
      <c r="AN78" s="40"/>
      <c r="AO78" s="40"/>
      <c r="AP78" s="40"/>
      <c r="AQ78" s="40"/>
      <c r="AR78" s="40"/>
      <c r="AS78" s="40"/>
      <c r="AT78" s="40"/>
      <c r="AU78" s="40"/>
      <c r="AV78" s="40"/>
      <c r="AW78" s="40"/>
      <c r="AX78" s="40"/>
      <c r="AY78" s="23"/>
    </row>
    <row r="79" customFormat="false" ht="42" hidden="false" customHeight="true" outlineLevel="0" collapsed="false">
      <c r="A79" s="71" t="n">
        <v>78</v>
      </c>
      <c r="B79" s="72" t="s">
        <v>341</v>
      </c>
      <c r="C79" s="72" t="s">
        <v>7155</v>
      </c>
      <c r="D79" s="72" t="s">
        <v>13</v>
      </c>
      <c r="E79" s="72" t="s">
        <v>7156</v>
      </c>
      <c r="F79" s="75" t="n">
        <v>33191</v>
      </c>
      <c r="G79" s="72" t="s">
        <v>7157</v>
      </c>
      <c r="H79" s="72"/>
      <c r="I79" s="72" t="s">
        <v>7158</v>
      </c>
      <c r="J79" s="72"/>
      <c r="K79" s="72"/>
      <c r="L79" s="72"/>
      <c r="M79" s="72"/>
      <c r="N79" s="72"/>
      <c r="O79" s="74" t="s">
        <v>7159</v>
      </c>
      <c r="P79" s="74" t="s">
        <v>5287</v>
      </c>
      <c r="Q79" s="74" t="s">
        <v>6390</v>
      </c>
      <c r="R79" s="74" t="s">
        <v>6391</v>
      </c>
      <c r="S79" s="72" t="s">
        <v>7160</v>
      </c>
      <c r="T79" s="74" t="s">
        <v>15</v>
      </c>
      <c r="U79" s="74" t="s">
        <v>15</v>
      </c>
      <c r="V79" s="74" t="s">
        <v>15</v>
      </c>
      <c r="W79" s="74" t="s">
        <v>15</v>
      </c>
      <c r="X79" s="72" t="s">
        <v>15</v>
      </c>
      <c r="Y79" s="40" t="n">
        <v>1</v>
      </c>
      <c r="Z79" s="40" t="n">
        <v>2</v>
      </c>
      <c r="AA79" s="40" t="s">
        <v>655</v>
      </c>
      <c r="AB79" s="40" t="s">
        <v>342</v>
      </c>
      <c r="AC79" s="40" t="s">
        <v>6662</v>
      </c>
      <c r="AD79" s="40" t="s">
        <v>657</v>
      </c>
      <c r="AE79" s="40"/>
      <c r="AF79" s="40" t="s">
        <v>7161</v>
      </c>
      <c r="AG79" s="40" t="s">
        <v>6335</v>
      </c>
      <c r="AH79" s="40"/>
      <c r="AI79" s="40"/>
      <c r="AJ79" s="40"/>
      <c r="AK79" s="40"/>
      <c r="AL79" s="40"/>
      <c r="AM79" s="40"/>
      <c r="AN79" s="40"/>
      <c r="AO79" s="40"/>
      <c r="AP79" s="40"/>
      <c r="AQ79" s="40"/>
      <c r="AR79" s="40"/>
      <c r="AS79" s="40"/>
      <c r="AT79" s="40"/>
      <c r="AU79" s="40"/>
      <c r="AV79" s="40"/>
      <c r="AW79" s="40"/>
      <c r="AX79" s="40"/>
      <c r="AY79" s="23"/>
    </row>
    <row r="80" customFormat="false" ht="42" hidden="false" customHeight="true" outlineLevel="0" collapsed="false">
      <c r="A80" s="71" t="n">
        <v>79</v>
      </c>
      <c r="B80" s="72" t="s">
        <v>345</v>
      </c>
      <c r="C80" s="72" t="s">
        <v>7162</v>
      </c>
      <c r="D80" s="72" t="s">
        <v>13</v>
      </c>
      <c r="E80" s="72" t="s">
        <v>7163</v>
      </c>
      <c r="F80" s="73" t="n">
        <v>30163</v>
      </c>
      <c r="G80" s="72" t="s">
        <v>7164</v>
      </c>
      <c r="H80" s="72"/>
      <c r="I80" s="72" t="s">
        <v>7165</v>
      </c>
      <c r="J80" s="72"/>
      <c r="K80" s="72"/>
      <c r="L80" s="72"/>
      <c r="M80" s="72"/>
      <c r="N80" s="72"/>
      <c r="O80" s="74" t="s">
        <v>7166</v>
      </c>
      <c r="P80" s="74" t="s">
        <v>6329</v>
      </c>
      <c r="Q80" s="74" t="s">
        <v>7167</v>
      </c>
      <c r="R80" s="74" t="s">
        <v>7168</v>
      </c>
      <c r="S80" s="72" t="s">
        <v>7169</v>
      </c>
      <c r="T80" s="74" t="s">
        <v>15</v>
      </c>
      <c r="U80" s="74" t="s">
        <v>15</v>
      </c>
      <c r="V80" s="74" t="s">
        <v>15</v>
      </c>
      <c r="W80" s="74" t="s">
        <v>15</v>
      </c>
      <c r="X80" s="72" t="s">
        <v>15</v>
      </c>
      <c r="Y80" s="40" t="n">
        <v>1</v>
      </c>
      <c r="Z80" s="40" t="n">
        <v>3</v>
      </c>
      <c r="AA80" s="40" t="s">
        <v>655</v>
      </c>
      <c r="AB80" s="40" t="s">
        <v>346</v>
      </c>
      <c r="AC80" s="40" t="s">
        <v>7170</v>
      </c>
      <c r="AD80" s="40" t="s">
        <v>657</v>
      </c>
      <c r="AE80" s="40"/>
      <c r="AF80" s="40" t="s">
        <v>7171</v>
      </c>
      <c r="AG80" s="40" t="s">
        <v>6335</v>
      </c>
      <c r="AH80" s="40"/>
      <c r="AI80" s="40"/>
      <c r="AJ80" s="40"/>
      <c r="AK80" s="40"/>
      <c r="AL80" s="40"/>
      <c r="AM80" s="40"/>
      <c r="AN80" s="40"/>
      <c r="AO80" s="40"/>
      <c r="AP80" s="40"/>
      <c r="AQ80" s="40"/>
      <c r="AR80" s="40"/>
      <c r="AS80" s="40"/>
      <c r="AT80" s="40"/>
      <c r="AU80" s="40"/>
      <c r="AV80" s="40"/>
      <c r="AW80" s="40"/>
      <c r="AX80" s="40"/>
      <c r="AY80" s="23"/>
    </row>
    <row r="81" customFormat="false" ht="42" hidden="false" customHeight="true" outlineLevel="0" collapsed="false">
      <c r="A81" s="71" t="n">
        <v>80</v>
      </c>
      <c r="B81" s="72" t="s">
        <v>349</v>
      </c>
      <c r="C81" s="72" t="s">
        <v>7172</v>
      </c>
      <c r="D81" s="72" t="s">
        <v>13</v>
      </c>
      <c r="E81" s="72" t="s">
        <v>7173</v>
      </c>
      <c r="F81" s="73" t="n">
        <v>34479</v>
      </c>
      <c r="G81" s="72" t="s">
        <v>7174</v>
      </c>
      <c r="H81" s="72" t="s">
        <v>2610</v>
      </c>
      <c r="I81" s="72" t="s">
        <v>7175</v>
      </c>
      <c r="J81" s="72"/>
      <c r="K81" s="72"/>
      <c r="L81" s="72"/>
      <c r="M81" s="72"/>
      <c r="N81" s="72"/>
      <c r="O81" s="74" t="s">
        <v>15</v>
      </c>
      <c r="P81" s="74" t="s">
        <v>15</v>
      </c>
      <c r="Q81" s="74" t="s">
        <v>15</v>
      </c>
      <c r="R81" s="74" t="s">
        <v>15</v>
      </c>
      <c r="S81" s="72" t="s">
        <v>15</v>
      </c>
      <c r="T81" s="74" t="s">
        <v>15</v>
      </c>
      <c r="U81" s="74" t="s">
        <v>15</v>
      </c>
      <c r="V81" s="74" t="s">
        <v>15</v>
      </c>
      <c r="W81" s="74" t="s">
        <v>15</v>
      </c>
      <c r="X81" s="72" t="s">
        <v>15</v>
      </c>
      <c r="Y81" s="40" t="n">
        <v>1</v>
      </c>
      <c r="Z81" s="40" t="n">
        <v>3</v>
      </c>
      <c r="AA81" s="40" t="s">
        <v>655</v>
      </c>
      <c r="AB81" s="40" t="s">
        <v>350</v>
      </c>
      <c r="AC81" s="40" t="s">
        <v>7176</v>
      </c>
      <c r="AD81" s="40" t="s">
        <v>657</v>
      </c>
      <c r="AE81" s="40"/>
      <c r="AF81" s="40" t="s">
        <v>6457</v>
      </c>
      <c r="AG81" s="40" t="s">
        <v>6335</v>
      </c>
      <c r="AH81" s="40"/>
      <c r="AI81" s="40"/>
      <c r="AJ81" s="40"/>
      <c r="AK81" s="40"/>
      <c r="AL81" s="40"/>
      <c r="AM81" s="40"/>
      <c r="AN81" s="40"/>
      <c r="AO81" s="40"/>
      <c r="AP81" s="40"/>
      <c r="AQ81" s="40"/>
      <c r="AR81" s="40"/>
      <c r="AS81" s="40"/>
      <c r="AT81" s="40"/>
      <c r="AU81" s="40"/>
      <c r="AV81" s="40"/>
      <c r="AW81" s="40"/>
      <c r="AX81" s="40"/>
      <c r="AY81" s="23"/>
    </row>
    <row r="82" customFormat="false" ht="57" hidden="false" customHeight="true" outlineLevel="0" collapsed="false">
      <c r="A82" s="71" t="n">
        <v>81</v>
      </c>
      <c r="B82" s="72" t="s">
        <v>352</v>
      </c>
      <c r="C82" s="72" t="s">
        <v>7177</v>
      </c>
      <c r="D82" s="72" t="s">
        <v>13</v>
      </c>
      <c r="E82" s="72" t="s">
        <v>7178</v>
      </c>
      <c r="F82" s="73" t="n">
        <v>26552</v>
      </c>
      <c r="G82" s="72" t="s">
        <v>7179</v>
      </c>
      <c r="H82" s="72" t="s">
        <v>2622</v>
      </c>
      <c r="I82" s="72" t="s">
        <v>7180</v>
      </c>
      <c r="J82" s="72"/>
      <c r="K82" s="72"/>
      <c r="L82" s="72"/>
      <c r="M82" s="72"/>
      <c r="N82" s="72"/>
      <c r="O82" s="74" t="s">
        <v>7181</v>
      </c>
      <c r="P82" s="74" t="s">
        <v>5287</v>
      </c>
      <c r="Q82" s="74" t="s">
        <v>6390</v>
      </c>
      <c r="R82" s="74" t="s">
        <v>6391</v>
      </c>
      <c r="S82" s="72" t="s">
        <v>7182</v>
      </c>
      <c r="T82" s="74" t="s">
        <v>7183</v>
      </c>
      <c r="U82" s="74" t="s">
        <v>7184</v>
      </c>
      <c r="V82" s="74" t="s">
        <v>6466</v>
      </c>
      <c r="W82" s="74" t="s">
        <v>7185</v>
      </c>
      <c r="X82" s="72" t="s">
        <v>7186</v>
      </c>
      <c r="Y82" s="40" t="n">
        <v>2</v>
      </c>
      <c r="Z82" s="40" t="n">
        <v>7</v>
      </c>
      <c r="AA82" s="40" t="s">
        <v>671</v>
      </c>
      <c r="AB82" s="40" t="s">
        <v>353</v>
      </c>
      <c r="AC82" s="40" t="s">
        <v>7187</v>
      </c>
      <c r="AD82" s="40" t="s">
        <v>657</v>
      </c>
      <c r="AE82" s="40"/>
      <c r="AF82" s="40" t="s">
        <v>7188</v>
      </c>
      <c r="AG82" s="40" t="s">
        <v>6335</v>
      </c>
      <c r="AH82" s="40"/>
      <c r="AI82" s="40"/>
      <c r="AJ82" s="40"/>
      <c r="AK82" s="40"/>
      <c r="AL82" s="40"/>
      <c r="AM82" s="40"/>
      <c r="AN82" s="40"/>
      <c r="AO82" s="40"/>
      <c r="AP82" s="40"/>
      <c r="AQ82" s="40"/>
      <c r="AR82" s="40"/>
      <c r="AS82" s="40"/>
      <c r="AT82" s="40"/>
      <c r="AU82" s="40"/>
      <c r="AV82" s="40"/>
      <c r="AW82" s="40"/>
      <c r="AX82" s="40"/>
      <c r="AY82" s="23"/>
    </row>
    <row r="83" customFormat="false" ht="42" hidden="false" customHeight="true" outlineLevel="0" collapsed="false">
      <c r="A83" s="71" t="n">
        <v>82</v>
      </c>
      <c r="B83" s="72" t="s">
        <v>356</v>
      </c>
      <c r="C83" s="72" t="s">
        <v>7189</v>
      </c>
      <c r="D83" s="72" t="s">
        <v>13</v>
      </c>
      <c r="E83" s="72" t="s">
        <v>7190</v>
      </c>
      <c r="F83" s="73" t="n">
        <v>36968</v>
      </c>
      <c r="G83" s="72" t="s">
        <v>7191</v>
      </c>
      <c r="H83" s="72" t="s">
        <v>2635</v>
      </c>
      <c r="I83" s="72" t="s">
        <v>7192</v>
      </c>
      <c r="J83" s="72"/>
      <c r="K83" s="72"/>
      <c r="L83" s="72"/>
      <c r="M83" s="72"/>
      <c r="N83" s="72"/>
      <c r="O83" s="74" t="s">
        <v>7193</v>
      </c>
      <c r="P83" s="74" t="s">
        <v>7194</v>
      </c>
      <c r="Q83" s="74" t="s">
        <v>7195</v>
      </c>
      <c r="R83" s="74" t="s">
        <v>7196</v>
      </c>
      <c r="S83" s="72" t="s">
        <v>7197</v>
      </c>
      <c r="T83" s="74" t="s">
        <v>15</v>
      </c>
      <c r="U83" s="74" t="s">
        <v>15</v>
      </c>
      <c r="V83" s="74" t="s">
        <v>15</v>
      </c>
      <c r="W83" s="74" t="s">
        <v>15</v>
      </c>
      <c r="X83" s="72" t="s">
        <v>15</v>
      </c>
      <c r="Y83" s="40" t="n">
        <v>1</v>
      </c>
      <c r="Z83" s="40" t="n">
        <v>3</v>
      </c>
      <c r="AA83" s="40" t="s">
        <v>655</v>
      </c>
      <c r="AB83" s="40" t="s">
        <v>357</v>
      </c>
      <c r="AC83" s="40" t="s">
        <v>7198</v>
      </c>
      <c r="AD83" s="40" t="s">
        <v>657</v>
      </c>
      <c r="AE83" s="40"/>
      <c r="AF83" s="40" t="s">
        <v>6450</v>
      </c>
      <c r="AG83" s="40" t="s">
        <v>6335</v>
      </c>
      <c r="AH83" s="40"/>
      <c r="AI83" s="40"/>
      <c r="AJ83" s="40"/>
      <c r="AK83" s="40"/>
      <c r="AL83" s="40"/>
      <c r="AM83" s="40"/>
      <c r="AN83" s="40"/>
      <c r="AO83" s="40"/>
      <c r="AP83" s="40"/>
      <c r="AQ83" s="40"/>
      <c r="AR83" s="40"/>
      <c r="AS83" s="40"/>
      <c r="AT83" s="40"/>
      <c r="AU83" s="40"/>
      <c r="AV83" s="40"/>
      <c r="AW83" s="40"/>
      <c r="AX83" s="40"/>
      <c r="AY83" s="23"/>
    </row>
    <row r="84" customFormat="false" ht="42" hidden="false" customHeight="true" outlineLevel="0" collapsed="false">
      <c r="A84" s="71" t="n">
        <v>83</v>
      </c>
      <c r="B84" s="72" t="s">
        <v>360</v>
      </c>
      <c r="C84" s="72" t="s">
        <v>7199</v>
      </c>
      <c r="D84" s="72" t="s">
        <v>13</v>
      </c>
      <c r="E84" s="72" t="s">
        <v>7200</v>
      </c>
      <c r="F84" s="73" t="n">
        <v>36019</v>
      </c>
      <c r="G84" s="72" t="s">
        <v>7201</v>
      </c>
      <c r="H84" s="72" t="s">
        <v>2643</v>
      </c>
      <c r="I84" s="72" t="s">
        <v>7202</v>
      </c>
      <c r="J84" s="72"/>
      <c r="K84" s="72"/>
      <c r="L84" s="72"/>
      <c r="M84" s="72"/>
      <c r="N84" s="72"/>
      <c r="O84" s="74" t="s">
        <v>7203</v>
      </c>
      <c r="P84" s="74" t="s">
        <v>6354</v>
      </c>
      <c r="Q84" s="74" t="s">
        <v>7204</v>
      </c>
      <c r="R84" s="74" t="s">
        <v>7205</v>
      </c>
      <c r="S84" s="72" t="s">
        <v>6357</v>
      </c>
      <c r="T84" s="74" t="s">
        <v>15</v>
      </c>
      <c r="U84" s="74" t="s">
        <v>15</v>
      </c>
      <c r="V84" s="74" t="s">
        <v>15</v>
      </c>
      <c r="W84" s="74" t="s">
        <v>15</v>
      </c>
      <c r="X84" s="72" t="s">
        <v>15</v>
      </c>
      <c r="Y84" s="40" t="n">
        <v>1</v>
      </c>
      <c r="Z84" s="40" t="n">
        <v>2</v>
      </c>
      <c r="AA84" s="40" t="s">
        <v>655</v>
      </c>
      <c r="AB84" s="40" t="s">
        <v>361</v>
      </c>
      <c r="AC84" s="40" t="s">
        <v>7206</v>
      </c>
      <c r="AD84" s="40" t="s">
        <v>657</v>
      </c>
      <c r="AE84" s="40"/>
      <c r="AF84" s="40" t="s">
        <v>7207</v>
      </c>
      <c r="AG84" s="40" t="s">
        <v>6335</v>
      </c>
      <c r="AH84" s="40"/>
      <c r="AI84" s="40"/>
      <c r="AJ84" s="40"/>
      <c r="AK84" s="40"/>
      <c r="AL84" s="40"/>
      <c r="AM84" s="40"/>
      <c r="AN84" s="40"/>
      <c r="AO84" s="40"/>
      <c r="AP84" s="40"/>
      <c r="AQ84" s="40"/>
      <c r="AR84" s="40"/>
      <c r="AS84" s="40"/>
      <c r="AT84" s="40"/>
      <c r="AU84" s="40"/>
      <c r="AV84" s="40"/>
      <c r="AW84" s="40"/>
      <c r="AX84" s="40"/>
      <c r="AY84" s="23"/>
    </row>
    <row r="85" customFormat="false" ht="42" hidden="false" customHeight="true" outlineLevel="0" collapsed="false">
      <c r="A85" s="71" t="n">
        <v>84</v>
      </c>
      <c r="B85" s="72" t="s">
        <v>364</v>
      </c>
      <c r="C85" s="72" t="s">
        <v>7208</v>
      </c>
      <c r="D85" s="72" t="s">
        <v>13</v>
      </c>
      <c r="E85" s="72" t="s">
        <v>7209</v>
      </c>
      <c r="F85" s="73" t="n">
        <v>27184</v>
      </c>
      <c r="G85" s="72" t="s">
        <v>7210</v>
      </c>
      <c r="H85" s="72" t="s">
        <v>2654</v>
      </c>
      <c r="I85" s="72" t="s">
        <v>7211</v>
      </c>
      <c r="J85" s="72"/>
      <c r="K85" s="72"/>
      <c r="L85" s="72"/>
      <c r="M85" s="72"/>
      <c r="N85" s="72"/>
      <c r="O85" s="74" t="s">
        <v>7212</v>
      </c>
      <c r="P85" s="74" t="s">
        <v>5287</v>
      </c>
      <c r="Q85" s="74" t="s">
        <v>6390</v>
      </c>
      <c r="R85" s="74" t="s">
        <v>6391</v>
      </c>
      <c r="S85" s="72" t="s">
        <v>570</v>
      </c>
      <c r="T85" s="74" t="s">
        <v>15</v>
      </c>
      <c r="U85" s="74" t="s">
        <v>15</v>
      </c>
      <c r="V85" s="74" t="s">
        <v>15</v>
      </c>
      <c r="W85" s="74" t="s">
        <v>15</v>
      </c>
      <c r="X85" s="72" t="s">
        <v>15</v>
      </c>
      <c r="Y85" s="40" t="n">
        <v>1</v>
      </c>
      <c r="Z85" s="40" t="n">
        <v>2</v>
      </c>
      <c r="AA85" s="40" t="s">
        <v>655</v>
      </c>
      <c r="AB85" s="40" t="s">
        <v>365</v>
      </c>
      <c r="AC85" s="40" t="s">
        <v>7213</v>
      </c>
      <c r="AD85" s="40" t="s">
        <v>657</v>
      </c>
      <c r="AE85" s="40"/>
      <c r="AF85" s="40" t="s">
        <v>6348</v>
      </c>
      <c r="AG85" s="40" t="s">
        <v>6335</v>
      </c>
      <c r="AH85" s="40"/>
      <c r="AI85" s="40"/>
      <c r="AJ85" s="40"/>
      <c r="AK85" s="40"/>
      <c r="AL85" s="40"/>
      <c r="AM85" s="40"/>
      <c r="AN85" s="40"/>
      <c r="AO85" s="40"/>
      <c r="AP85" s="40"/>
      <c r="AQ85" s="40"/>
      <c r="AR85" s="40"/>
      <c r="AS85" s="40"/>
      <c r="AT85" s="40"/>
      <c r="AU85" s="40"/>
      <c r="AV85" s="40"/>
      <c r="AW85" s="40"/>
      <c r="AX85" s="40"/>
      <c r="AY85" s="23"/>
    </row>
    <row r="86" customFormat="false" ht="42" hidden="false" customHeight="true" outlineLevel="0" collapsed="false">
      <c r="A86" s="71" t="n">
        <v>85</v>
      </c>
      <c r="B86" s="72" t="s">
        <v>368</v>
      </c>
      <c r="C86" s="72" t="s">
        <v>7214</v>
      </c>
      <c r="D86" s="72" t="s">
        <v>13</v>
      </c>
      <c r="E86" s="72" t="s">
        <v>7215</v>
      </c>
      <c r="F86" s="73" t="n">
        <v>25961</v>
      </c>
      <c r="G86" s="72" t="s">
        <v>7216</v>
      </c>
      <c r="H86" s="72" t="s">
        <v>2666</v>
      </c>
      <c r="I86" s="72" t="s">
        <v>7217</v>
      </c>
      <c r="J86" s="72"/>
      <c r="K86" s="72"/>
      <c r="L86" s="72"/>
      <c r="M86" s="72"/>
      <c r="N86" s="72"/>
      <c r="O86" s="74" t="s">
        <v>7218</v>
      </c>
      <c r="P86" s="74" t="s">
        <v>5287</v>
      </c>
      <c r="Q86" s="74" t="s">
        <v>6390</v>
      </c>
      <c r="R86" s="74" t="s">
        <v>6391</v>
      </c>
      <c r="S86" s="72" t="s">
        <v>7219</v>
      </c>
      <c r="T86" s="74" t="s">
        <v>15</v>
      </c>
      <c r="U86" s="74" t="s">
        <v>15</v>
      </c>
      <c r="V86" s="74" t="s">
        <v>15</v>
      </c>
      <c r="W86" s="74" t="s">
        <v>15</v>
      </c>
      <c r="X86" s="72" t="s">
        <v>15</v>
      </c>
      <c r="Y86" s="40" t="n">
        <v>1</v>
      </c>
      <c r="Z86" s="40" t="n">
        <v>2</v>
      </c>
      <c r="AA86" s="40" t="s">
        <v>655</v>
      </c>
      <c r="AB86" s="40" t="s">
        <v>369</v>
      </c>
      <c r="AC86" s="40" t="s">
        <v>7213</v>
      </c>
      <c r="AD86" s="40" t="s">
        <v>657</v>
      </c>
      <c r="AE86" s="40"/>
      <c r="AF86" s="40" t="s">
        <v>6334</v>
      </c>
      <c r="AG86" s="40" t="s">
        <v>6335</v>
      </c>
      <c r="AH86" s="40"/>
      <c r="AI86" s="40"/>
      <c r="AJ86" s="40"/>
      <c r="AK86" s="40"/>
      <c r="AL86" s="40"/>
      <c r="AM86" s="40"/>
      <c r="AN86" s="40"/>
      <c r="AO86" s="40"/>
      <c r="AP86" s="40"/>
      <c r="AQ86" s="40"/>
      <c r="AR86" s="40"/>
      <c r="AS86" s="40"/>
      <c r="AT86" s="40"/>
      <c r="AU86" s="40"/>
      <c r="AV86" s="40"/>
      <c r="AW86" s="40"/>
      <c r="AX86" s="40"/>
      <c r="AY86" s="23"/>
    </row>
    <row r="87" customFormat="false" ht="42" hidden="false" customHeight="true" outlineLevel="0" collapsed="false">
      <c r="A87" s="71" t="n">
        <v>86</v>
      </c>
      <c r="B87" s="72" t="s">
        <v>372</v>
      </c>
      <c r="C87" s="72" t="s">
        <v>7220</v>
      </c>
      <c r="D87" s="72" t="s">
        <v>18</v>
      </c>
      <c r="E87" s="72" t="s">
        <v>7221</v>
      </c>
      <c r="F87" s="75" t="n">
        <v>23304</v>
      </c>
      <c r="G87" s="72" t="s">
        <v>7222</v>
      </c>
      <c r="H87" s="72"/>
      <c r="I87" s="72" t="s">
        <v>7223</v>
      </c>
      <c r="J87" s="72" t="s">
        <v>7224</v>
      </c>
      <c r="K87" s="73" t="n">
        <v>22729</v>
      </c>
      <c r="L87" s="72" t="s">
        <v>7225</v>
      </c>
      <c r="M87" s="72"/>
      <c r="N87" s="72"/>
      <c r="O87" s="74" t="s">
        <v>7226</v>
      </c>
      <c r="P87" s="74" t="s">
        <v>5287</v>
      </c>
      <c r="Q87" s="74" t="s">
        <v>6390</v>
      </c>
      <c r="R87" s="74" t="s">
        <v>6391</v>
      </c>
      <c r="S87" s="72" t="s">
        <v>7227</v>
      </c>
      <c r="T87" s="74" t="s">
        <v>15</v>
      </c>
      <c r="U87" s="74" t="s">
        <v>15</v>
      </c>
      <c r="V87" s="74" t="s">
        <v>15</v>
      </c>
      <c r="W87" s="74" t="s">
        <v>15</v>
      </c>
      <c r="X87" s="72" t="s">
        <v>15</v>
      </c>
      <c r="Y87" s="40" t="n">
        <v>1</v>
      </c>
      <c r="Z87" s="40" t="n">
        <v>2</v>
      </c>
      <c r="AA87" s="40" t="s">
        <v>655</v>
      </c>
      <c r="AB87" s="40" t="s">
        <v>373</v>
      </c>
      <c r="AC87" s="40" t="s">
        <v>6662</v>
      </c>
      <c r="AD87" s="40" t="s">
        <v>657</v>
      </c>
      <c r="AE87" s="40"/>
      <c r="AF87" s="40" t="s">
        <v>6371</v>
      </c>
      <c r="AG87" s="40" t="s">
        <v>6335</v>
      </c>
      <c r="AH87" s="40"/>
      <c r="AI87" s="40"/>
      <c r="AJ87" s="40"/>
      <c r="AK87" s="40"/>
      <c r="AL87" s="40"/>
      <c r="AM87" s="40"/>
      <c r="AN87" s="40"/>
      <c r="AO87" s="40"/>
      <c r="AP87" s="40"/>
      <c r="AQ87" s="40"/>
      <c r="AR87" s="40"/>
      <c r="AS87" s="40"/>
      <c r="AT87" s="40"/>
      <c r="AU87" s="40"/>
      <c r="AV87" s="40"/>
      <c r="AW87" s="40"/>
      <c r="AX87" s="40"/>
      <c r="AY87" s="23"/>
    </row>
    <row r="88" customFormat="false" ht="57" hidden="false" customHeight="true" outlineLevel="0" collapsed="false">
      <c r="A88" s="71" t="n">
        <v>87</v>
      </c>
      <c r="B88" s="72" t="s">
        <v>376</v>
      </c>
      <c r="C88" s="72" t="s">
        <v>7228</v>
      </c>
      <c r="D88" s="72" t="s">
        <v>13</v>
      </c>
      <c r="E88" s="72" t="s">
        <v>7229</v>
      </c>
      <c r="F88" s="73" t="n">
        <v>36722</v>
      </c>
      <c r="G88" s="72" t="s">
        <v>7230</v>
      </c>
      <c r="H88" s="72"/>
      <c r="I88" s="72" t="s">
        <v>7231</v>
      </c>
      <c r="J88" s="72"/>
      <c r="K88" s="72"/>
      <c r="L88" s="72"/>
      <c r="M88" s="72"/>
      <c r="N88" s="72"/>
      <c r="O88" s="74" t="s">
        <v>7232</v>
      </c>
      <c r="P88" s="74" t="s">
        <v>6343</v>
      </c>
      <c r="Q88" s="74" t="s">
        <v>7005</v>
      </c>
      <c r="R88" s="74" t="s">
        <v>7233</v>
      </c>
      <c r="S88" s="72" t="s">
        <v>7234</v>
      </c>
      <c r="T88" s="74" t="s">
        <v>15</v>
      </c>
      <c r="U88" s="74" t="s">
        <v>15</v>
      </c>
      <c r="V88" s="74" t="s">
        <v>15</v>
      </c>
      <c r="W88" s="74" t="s">
        <v>15</v>
      </c>
      <c r="X88" s="72" t="s">
        <v>15</v>
      </c>
      <c r="Y88" s="40" t="n">
        <v>1</v>
      </c>
      <c r="Z88" s="40" t="n">
        <v>3</v>
      </c>
      <c r="AA88" s="40" t="s">
        <v>671</v>
      </c>
      <c r="AB88" s="40" t="s">
        <v>377</v>
      </c>
      <c r="AC88" s="40" t="s">
        <v>7235</v>
      </c>
      <c r="AD88" s="40" t="s">
        <v>657</v>
      </c>
      <c r="AE88" s="40"/>
      <c r="AF88" s="40" t="s">
        <v>7236</v>
      </c>
      <c r="AG88" s="40" t="s">
        <v>6335</v>
      </c>
      <c r="AH88" s="40"/>
      <c r="AI88" s="40"/>
      <c r="AJ88" s="40"/>
      <c r="AK88" s="40"/>
      <c r="AL88" s="40"/>
      <c r="AM88" s="40"/>
      <c r="AN88" s="40"/>
      <c r="AO88" s="40"/>
      <c r="AP88" s="40"/>
      <c r="AQ88" s="40"/>
      <c r="AR88" s="40"/>
      <c r="AS88" s="40"/>
      <c r="AT88" s="40"/>
      <c r="AU88" s="40"/>
      <c r="AV88" s="40"/>
      <c r="AW88" s="40"/>
      <c r="AX88" s="40"/>
      <c r="AY88" s="23"/>
    </row>
    <row r="89" customFormat="false" ht="42" hidden="false" customHeight="true" outlineLevel="0" collapsed="false">
      <c r="A89" s="71" t="n">
        <v>88</v>
      </c>
      <c r="B89" s="72" t="s">
        <v>384</v>
      </c>
      <c r="C89" s="72" t="s">
        <v>7237</v>
      </c>
      <c r="D89" s="72" t="s">
        <v>13</v>
      </c>
      <c r="E89" s="72" t="s">
        <v>7238</v>
      </c>
      <c r="F89" s="73" t="n">
        <v>34741</v>
      </c>
      <c r="G89" s="72" t="s">
        <v>7239</v>
      </c>
      <c r="H89" s="72" t="s">
        <v>2696</v>
      </c>
      <c r="I89" s="72" t="s">
        <v>7240</v>
      </c>
      <c r="J89" s="72"/>
      <c r="K89" s="72"/>
      <c r="L89" s="72"/>
      <c r="M89" s="72"/>
      <c r="N89" s="72"/>
      <c r="O89" s="74" t="s">
        <v>7241</v>
      </c>
      <c r="P89" s="74" t="s">
        <v>5287</v>
      </c>
      <c r="Q89" s="74" t="s">
        <v>6390</v>
      </c>
      <c r="R89" s="74" t="s">
        <v>6391</v>
      </c>
      <c r="S89" s="72" t="s">
        <v>7242</v>
      </c>
      <c r="T89" s="74" t="s">
        <v>15</v>
      </c>
      <c r="U89" s="74" t="s">
        <v>15</v>
      </c>
      <c r="V89" s="74" t="s">
        <v>15</v>
      </c>
      <c r="W89" s="74" t="s">
        <v>15</v>
      </c>
      <c r="X89" s="72" t="s">
        <v>15</v>
      </c>
      <c r="Y89" s="40" t="n">
        <v>1</v>
      </c>
      <c r="Z89" s="40" t="n">
        <v>3</v>
      </c>
      <c r="AA89" s="40" t="s">
        <v>655</v>
      </c>
      <c r="AB89" s="40" t="s">
        <v>385</v>
      </c>
      <c r="AC89" s="40" t="s">
        <v>7243</v>
      </c>
      <c r="AD89" s="40" t="s">
        <v>657</v>
      </c>
      <c r="AE89" s="40"/>
      <c r="AF89" s="40" t="s">
        <v>6457</v>
      </c>
      <c r="AG89" s="40" t="s">
        <v>6335</v>
      </c>
      <c r="AH89" s="40"/>
      <c r="AI89" s="40"/>
      <c r="AJ89" s="40"/>
      <c r="AK89" s="40"/>
      <c r="AL89" s="40"/>
      <c r="AM89" s="40"/>
      <c r="AN89" s="40"/>
      <c r="AO89" s="40"/>
      <c r="AP89" s="40"/>
      <c r="AQ89" s="40"/>
      <c r="AR89" s="40"/>
      <c r="AS89" s="40"/>
      <c r="AT89" s="40"/>
      <c r="AU89" s="40"/>
      <c r="AV89" s="40"/>
      <c r="AW89" s="40"/>
      <c r="AX89" s="40"/>
      <c r="AY89" s="23"/>
    </row>
    <row r="90" customFormat="false" ht="42" hidden="false" customHeight="true" outlineLevel="0" collapsed="false">
      <c r="A90" s="71" t="n">
        <v>89</v>
      </c>
      <c r="B90" s="72" t="s">
        <v>388</v>
      </c>
      <c r="C90" s="72" t="s">
        <v>7244</v>
      </c>
      <c r="D90" s="72" t="s">
        <v>13</v>
      </c>
      <c r="E90" s="72" t="s">
        <v>7245</v>
      </c>
      <c r="F90" s="73" t="n">
        <v>32453</v>
      </c>
      <c r="G90" s="72" t="s">
        <v>7246</v>
      </c>
      <c r="H90" s="72" t="s">
        <v>2707</v>
      </c>
      <c r="I90" s="72" t="s">
        <v>7247</v>
      </c>
      <c r="J90" s="72"/>
      <c r="K90" s="72"/>
      <c r="L90" s="72"/>
      <c r="M90" s="72"/>
      <c r="N90" s="72"/>
      <c r="O90" s="74" t="s">
        <v>7248</v>
      </c>
      <c r="P90" s="74" t="s">
        <v>5287</v>
      </c>
      <c r="Q90" s="74" t="s">
        <v>6390</v>
      </c>
      <c r="R90" s="74" t="s">
        <v>6391</v>
      </c>
      <c r="S90" s="72" t="s">
        <v>7249</v>
      </c>
      <c r="T90" s="74" t="s">
        <v>15</v>
      </c>
      <c r="U90" s="74" t="s">
        <v>15</v>
      </c>
      <c r="V90" s="74" t="s">
        <v>15</v>
      </c>
      <c r="W90" s="74" t="s">
        <v>15</v>
      </c>
      <c r="X90" s="72" t="s">
        <v>15</v>
      </c>
      <c r="Y90" s="40" t="n">
        <v>1</v>
      </c>
      <c r="Z90" s="40" t="n">
        <v>4</v>
      </c>
      <c r="AA90" s="40" t="s">
        <v>671</v>
      </c>
      <c r="AB90" s="40" t="s">
        <v>389</v>
      </c>
      <c r="AC90" s="40" t="s">
        <v>7250</v>
      </c>
      <c r="AD90" s="40" t="s">
        <v>657</v>
      </c>
      <c r="AE90" s="40"/>
      <c r="AF90" s="40" t="s">
        <v>6334</v>
      </c>
      <c r="AG90" s="40" t="s">
        <v>6335</v>
      </c>
      <c r="AH90" s="40"/>
      <c r="AI90" s="40"/>
      <c r="AJ90" s="40"/>
      <c r="AK90" s="40"/>
      <c r="AL90" s="40"/>
      <c r="AM90" s="40"/>
      <c r="AN90" s="40"/>
      <c r="AO90" s="40"/>
      <c r="AP90" s="40"/>
      <c r="AQ90" s="40"/>
      <c r="AR90" s="40"/>
      <c r="AS90" s="40"/>
      <c r="AT90" s="40"/>
      <c r="AU90" s="40"/>
      <c r="AV90" s="40"/>
      <c r="AW90" s="40"/>
      <c r="AX90" s="40"/>
      <c r="AY90" s="23"/>
    </row>
    <row r="91" customFormat="false" ht="57" hidden="false" customHeight="true" outlineLevel="0" collapsed="false">
      <c r="A91" s="71" t="n">
        <v>90</v>
      </c>
      <c r="B91" s="72" t="s">
        <v>392</v>
      </c>
      <c r="C91" s="72" t="s">
        <v>7251</v>
      </c>
      <c r="D91" s="72" t="s">
        <v>13</v>
      </c>
      <c r="E91" s="72" t="s">
        <v>7252</v>
      </c>
      <c r="F91" s="73" t="n">
        <v>25285</v>
      </c>
      <c r="G91" s="72" t="s">
        <v>7253</v>
      </c>
      <c r="H91" s="72"/>
      <c r="I91" s="72" t="s">
        <v>7254</v>
      </c>
      <c r="J91" s="72"/>
      <c r="K91" s="72"/>
      <c r="L91" s="72"/>
      <c r="M91" s="72"/>
      <c r="N91" s="72"/>
      <c r="O91" s="74" t="s">
        <v>7255</v>
      </c>
      <c r="P91" s="74" t="s">
        <v>7136</v>
      </c>
      <c r="Q91" s="74" t="s">
        <v>6402</v>
      </c>
      <c r="R91" s="74" t="s">
        <v>7256</v>
      </c>
      <c r="S91" s="72" t="s">
        <v>7257</v>
      </c>
      <c r="T91" s="74" t="s">
        <v>15</v>
      </c>
      <c r="U91" s="74" t="s">
        <v>15</v>
      </c>
      <c r="V91" s="74" t="s">
        <v>15</v>
      </c>
      <c r="W91" s="74" t="s">
        <v>15</v>
      </c>
      <c r="X91" s="72" t="s">
        <v>15</v>
      </c>
      <c r="Y91" s="40" t="n">
        <v>1</v>
      </c>
      <c r="Z91" s="40" t="n">
        <v>7</v>
      </c>
      <c r="AA91" s="40" t="s">
        <v>671</v>
      </c>
      <c r="AB91" s="40" t="s">
        <v>393</v>
      </c>
      <c r="AC91" s="40" t="s">
        <v>7258</v>
      </c>
      <c r="AD91" s="40" t="s">
        <v>657</v>
      </c>
      <c r="AE91" s="40"/>
      <c r="AF91" s="40" t="s">
        <v>7259</v>
      </c>
      <c r="AG91" s="40" t="s">
        <v>6335</v>
      </c>
      <c r="AH91" s="40"/>
      <c r="AI91" s="40"/>
      <c r="AJ91" s="40"/>
      <c r="AK91" s="40"/>
      <c r="AL91" s="40"/>
      <c r="AM91" s="40"/>
      <c r="AN91" s="40"/>
      <c r="AO91" s="40"/>
      <c r="AP91" s="40"/>
      <c r="AQ91" s="40"/>
      <c r="AR91" s="40"/>
      <c r="AS91" s="40"/>
      <c r="AT91" s="40"/>
      <c r="AU91" s="40"/>
      <c r="AV91" s="40"/>
      <c r="AW91" s="40"/>
      <c r="AX91" s="40"/>
      <c r="AY91" s="23"/>
    </row>
    <row r="92" customFormat="false" ht="42" hidden="false" customHeight="true" outlineLevel="0" collapsed="false">
      <c r="A92" s="71" t="n">
        <v>91</v>
      </c>
      <c r="B92" s="72" t="s">
        <v>397</v>
      </c>
      <c r="C92" s="72" t="s">
        <v>7260</v>
      </c>
      <c r="D92" s="72" t="s">
        <v>18</v>
      </c>
      <c r="E92" s="72" t="s">
        <v>7261</v>
      </c>
      <c r="F92" s="73" t="n">
        <v>24335</v>
      </c>
      <c r="G92" s="72" t="s">
        <v>7262</v>
      </c>
      <c r="H92" s="72" t="s">
        <v>2726</v>
      </c>
      <c r="I92" s="72" t="s">
        <v>7263</v>
      </c>
      <c r="J92" s="72" t="s">
        <v>7264</v>
      </c>
      <c r="K92" s="73" t="n">
        <v>25425</v>
      </c>
      <c r="L92" s="72" t="s">
        <v>7265</v>
      </c>
      <c r="M92" s="72"/>
      <c r="N92" s="72"/>
      <c r="O92" s="74" t="s">
        <v>7266</v>
      </c>
      <c r="P92" s="74" t="s">
        <v>6620</v>
      </c>
      <c r="Q92" s="74" t="s">
        <v>6621</v>
      </c>
      <c r="R92" s="74" t="s">
        <v>6622</v>
      </c>
      <c r="S92" s="72" t="s">
        <v>7267</v>
      </c>
      <c r="T92" s="74" t="s">
        <v>7268</v>
      </c>
      <c r="U92" s="74" t="s">
        <v>6607</v>
      </c>
      <c r="V92" s="74" t="s">
        <v>6608</v>
      </c>
      <c r="W92" s="74" t="s">
        <v>6609</v>
      </c>
      <c r="X92" s="72" t="s">
        <v>7269</v>
      </c>
      <c r="Y92" s="40" t="n">
        <v>2</v>
      </c>
      <c r="Z92" s="40" t="n">
        <v>7</v>
      </c>
      <c r="AA92" s="40" t="s">
        <v>671</v>
      </c>
      <c r="AB92" s="40" t="s">
        <v>398</v>
      </c>
      <c r="AC92" s="40" t="s">
        <v>7270</v>
      </c>
      <c r="AD92" s="40" t="s">
        <v>657</v>
      </c>
      <c r="AE92" s="40"/>
      <c r="AF92" s="40" t="s">
        <v>6450</v>
      </c>
      <c r="AG92" s="40" t="s">
        <v>6335</v>
      </c>
      <c r="AH92" s="40"/>
      <c r="AI92" s="40"/>
      <c r="AJ92" s="40"/>
      <c r="AK92" s="40"/>
      <c r="AL92" s="40"/>
      <c r="AM92" s="40"/>
      <c r="AN92" s="40"/>
      <c r="AO92" s="40"/>
      <c r="AP92" s="40"/>
      <c r="AQ92" s="40"/>
      <c r="AR92" s="40"/>
      <c r="AS92" s="40"/>
      <c r="AT92" s="40"/>
      <c r="AU92" s="40"/>
      <c r="AV92" s="40"/>
      <c r="AW92" s="40"/>
      <c r="AX92" s="40"/>
      <c r="AY92" s="23"/>
    </row>
    <row r="93" customFormat="false" ht="42" hidden="false" customHeight="true" outlineLevel="0" collapsed="false">
      <c r="A93" s="71" t="n">
        <v>92</v>
      </c>
      <c r="B93" s="72" t="s">
        <v>401</v>
      </c>
      <c r="C93" s="72" t="s">
        <v>7271</v>
      </c>
      <c r="D93" s="72" t="s">
        <v>18</v>
      </c>
      <c r="E93" s="72" t="s">
        <v>7272</v>
      </c>
      <c r="F93" s="75" t="n">
        <v>30251</v>
      </c>
      <c r="G93" s="72" t="s">
        <v>7273</v>
      </c>
      <c r="H93" s="72" t="s">
        <v>2739</v>
      </c>
      <c r="I93" s="72" t="s">
        <v>7274</v>
      </c>
      <c r="J93" s="72" t="s">
        <v>7275</v>
      </c>
      <c r="K93" s="75" t="n">
        <v>30269</v>
      </c>
      <c r="L93" s="72" t="s">
        <v>7276</v>
      </c>
      <c r="M93" s="72"/>
      <c r="N93" s="72"/>
      <c r="O93" s="74" t="s">
        <v>7277</v>
      </c>
      <c r="P93" s="74" t="s">
        <v>5287</v>
      </c>
      <c r="Q93" s="74" t="s">
        <v>6390</v>
      </c>
      <c r="R93" s="74" t="s">
        <v>6391</v>
      </c>
      <c r="S93" s="72" t="s">
        <v>7278</v>
      </c>
      <c r="T93" s="74" t="s">
        <v>15</v>
      </c>
      <c r="U93" s="74" t="s">
        <v>15</v>
      </c>
      <c r="V93" s="74" t="s">
        <v>15</v>
      </c>
      <c r="W93" s="74" t="s">
        <v>15</v>
      </c>
      <c r="X93" s="72" t="s">
        <v>15</v>
      </c>
      <c r="Y93" s="40" t="n">
        <v>1</v>
      </c>
      <c r="Z93" s="40" t="n">
        <v>4</v>
      </c>
      <c r="AA93" s="40" t="s">
        <v>655</v>
      </c>
      <c r="AB93" s="40" t="s">
        <v>402</v>
      </c>
      <c r="AC93" s="40" t="s">
        <v>7279</v>
      </c>
      <c r="AD93" s="40" t="s">
        <v>657</v>
      </c>
      <c r="AE93" s="40"/>
      <c r="AF93" s="40" t="s">
        <v>6384</v>
      </c>
      <c r="AG93" s="40" t="s">
        <v>6335</v>
      </c>
      <c r="AH93" s="40"/>
      <c r="AI93" s="40"/>
      <c r="AJ93" s="40"/>
      <c r="AK93" s="40"/>
      <c r="AL93" s="40"/>
      <c r="AM93" s="40"/>
      <c r="AN93" s="40"/>
      <c r="AO93" s="40"/>
      <c r="AP93" s="40"/>
      <c r="AQ93" s="40"/>
      <c r="AR93" s="40"/>
      <c r="AS93" s="40"/>
      <c r="AT93" s="40"/>
      <c r="AU93" s="40"/>
      <c r="AV93" s="40"/>
      <c r="AW93" s="40"/>
      <c r="AX93" s="40"/>
      <c r="AY93" s="23"/>
    </row>
    <row r="94" customFormat="false" ht="42" hidden="false" customHeight="true" outlineLevel="0" collapsed="false">
      <c r="A94" s="71" t="n">
        <v>93</v>
      </c>
      <c r="B94" s="72" t="s">
        <v>405</v>
      </c>
      <c r="C94" s="72" t="s">
        <v>7280</v>
      </c>
      <c r="D94" s="72" t="s">
        <v>18</v>
      </c>
      <c r="E94" s="72" t="s">
        <v>7281</v>
      </c>
      <c r="F94" s="73" t="n">
        <v>29719</v>
      </c>
      <c r="G94" s="72" t="s">
        <v>7282</v>
      </c>
      <c r="H94" s="72" t="s">
        <v>2751</v>
      </c>
      <c r="I94" s="72" t="s">
        <v>7283</v>
      </c>
      <c r="J94" s="72" t="s">
        <v>7284</v>
      </c>
      <c r="K94" s="73" t="n">
        <v>28801</v>
      </c>
      <c r="L94" s="72" t="s">
        <v>7285</v>
      </c>
      <c r="M94" s="72"/>
      <c r="N94" s="72"/>
      <c r="O94" s="74" t="s">
        <v>7286</v>
      </c>
      <c r="P94" s="74" t="s">
        <v>5287</v>
      </c>
      <c r="Q94" s="74" t="s">
        <v>6390</v>
      </c>
      <c r="R94" s="74" t="s">
        <v>6391</v>
      </c>
      <c r="S94" s="72" t="s">
        <v>7287</v>
      </c>
      <c r="T94" s="74" t="s">
        <v>15</v>
      </c>
      <c r="U94" s="74" t="s">
        <v>15</v>
      </c>
      <c r="V94" s="74" t="s">
        <v>15</v>
      </c>
      <c r="W94" s="74" t="s">
        <v>15</v>
      </c>
      <c r="X94" s="72" t="s">
        <v>15</v>
      </c>
      <c r="Y94" s="40" t="n">
        <v>1</v>
      </c>
      <c r="Z94" s="40" t="n">
        <v>3</v>
      </c>
      <c r="AA94" s="40" t="s">
        <v>655</v>
      </c>
      <c r="AB94" s="40" t="s">
        <v>406</v>
      </c>
      <c r="AC94" s="40" t="s">
        <v>7288</v>
      </c>
      <c r="AD94" s="40" t="s">
        <v>657</v>
      </c>
      <c r="AE94" s="40"/>
      <c r="AF94" s="40" t="s">
        <v>6334</v>
      </c>
      <c r="AG94" s="40" t="s">
        <v>6335</v>
      </c>
      <c r="AH94" s="40"/>
      <c r="AI94" s="40"/>
      <c r="AJ94" s="40"/>
      <c r="AK94" s="40"/>
      <c r="AL94" s="40"/>
      <c r="AM94" s="40"/>
      <c r="AN94" s="40"/>
      <c r="AO94" s="40"/>
      <c r="AP94" s="40"/>
      <c r="AQ94" s="40"/>
      <c r="AR94" s="40"/>
      <c r="AS94" s="40"/>
      <c r="AT94" s="40"/>
      <c r="AU94" s="40"/>
      <c r="AV94" s="40"/>
      <c r="AW94" s="40"/>
      <c r="AX94" s="40"/>
      <c r="AY94" s="23"/>
    </row>
    <row r="95" customFormat="false" ht="42" hidden="false" customHeight="true" outlineLevel="0" collapsed="false">
      <c r="A95" s="71" t="n">
        <v>94</v>
      </c>
      <c r="B95" s="72" t="s">
        <v>409</v>
      </c>
      <c r="C95" s="72" t="s">
        <v>7289</v>
      </c>
      <c r="D95" s="72" t="s">
        <v>18</v>
      </c>
      <c r="E95" s="72" t="s">
        <v>7290</v>
      </c>
      <c r="F95" s="73" t="n">
        <v>23408</v>
      </c>
      <c r="G95" s="72" t="s">
        <v>7291</v>
      </c>
      <c r="H95" s="72" t="s">
        <v>2765</v>
      </c>
      <c r="I95" s="72" t="s">
        <v>7292</v>
      </c>
      <c r="J95" s="72" t="s">
        <v>7293</v>
      </c>
      <c r="K95" s="75" t="n">
        <v>24039</v>
      </c>
      <c r="L95" s="72" t="s">
        <v>7294</v>
      </c>
      <c r="M95" s="72"/>
      <c r="N95" s="72"/>
      <c r="O95" s="74" t="s">
        <v>7295</v>
      </c>
      <c r="P95" s="74" t="s">
        <v>6465</v>
      </c>
      <c r="Q95" s="74" t="s">
        <v>7296</v>
      </c>
      <c r="R95" s="74" t="s">
        <v>7297</v>
      </c>
      <c r="S95" s="72" t="s">
        <v>7298</v>
      </c>
      <c r="T95" s="74" t="s">
        <v>7299</v>
      </c>
      <c r="U95" s="74" t="s">
        <v>6329</v>
      </c>
      <c r="V95" s="74" t="s">
        <v>6330</v>
      </c>
      <c r="W95" s="74" t="s">
        <v>6331</v>
      </c>
      <c r="X95" s="72" t="s">
        <v>7300</v>
      </c>
      <c r="Y95" s="40" t="n">
        <v>2</v>
      </c>
      <c r="Z95" s="40" t="n">
        <v>5</v>
      </c>
      <c r="AA95" s="40" t="s">
        <v>655</v>
      </c>
      <c r="AB95" s="40" t="s">
        <v>410</v>
      </c>
      <c r="AC95" s="40" t="s">
        <v>7301</v>
      </c>
      <c r="AD95" s="40" t="s">
        <v>657</v>
      </c>
      <c r="AE95" s="40"/>
      <c r="AF95" s="40" t="s">
        <v>7302</v>
      </c>
      <c r="AG95" s="40" t="s">
        <v>6335</v>
      </c>
      <c r="AH95" s="40"/>
      <c r="AI95" s="40"/>
      <c r="AJ95" s="40"/>
      <c r="AK95" s="40"/>
      <c r="AL95" s="40"/>
      <c r="AM95" s="40"/>
      <c r="AN95" s="40"/>
      <c r="AO95" s="40"/>
      <c r="AP95" s="40"/>
      <c r="AQ95" s="40"/>
      <c r="AR95" s="40"/>
      <c r="AS95" s="40"/>
      <c r="AT95" s="40"/>
      <c r="AU95" s="40"/>
      <c r="AV95" s="40"/>
      <c r="AW95" s="40"/>
      <c r="AX95" s="40"/>
      <c r="AY95" s="23"/>
    </row>
    <row r="96" customFormat="false" ht="42" hidden="false" customHeight="true" outlineLevel="0" collapsed="false">
      <c r="A96" s="71" t="n">
        <v>95</v>
      </c>
      <c r="B96" s="72" t="s">
        <v>413</v>
      </c>
      <c r="C96" s="72" t="s">
        <v>7303</v>
      </c>
      <c r="D96" s="72" t="s">
        <v>13</v>
      </c>
      <c r="E96" s="72" t="s">
        <v>7304</v>
      </c>
      <c r="F96" s="75" t="n">
        <v>28481</v>
      </c>
      <c r="G96" s="72" t="s">
        <v>7305</v>
      </c>
      <c r="H96" s="72" t="s">
        <v>2775</v>
      </c>
      <c r="I96" s="72" t="s">
        <v>7306</v>
      </c>
      <c r="J96" s="72"/>
      <c r="K96" s="72"/>
      <c r="L96" s="72"/>
      <c r="M96" s="72"/>
      <c r="N96" s="72"/>
      <c r="O96" s="74" t="s">
        <v>7307</v>
      </c>
      <c r="P96" s="74" t="s">
        <v>7308</v>
      </c>
      <c r="Q96" s="74" t="s">
        <v>7309</v>
      </c>
      <c r="R96" s="74" t="s">
        <v>7310</v>
      </c>
      <c r="S96" s="72" t="s">
        <v>7311</v>
      </c>
      <c r="T96" s="74" t="s">
        <v>15</v>
      </c>
      <c r="U96" s="74" t="s">
        <v>15</v>
      </c>
      <c r="V96" s="74" t="s">
        <v>15</v>
      </c>
      <c r="W96" s="74" t="s">
        <v>15</v>
      </c>
      <c r="X96" s="72" t="s">
        <v>15</v>
      </c>
      <c r="Y96" s="40" t="n">
        <v>1</v>
      </c>
      <c r="Z96" s="40" t="n">
        <v>2</v>
      </c>
      <c r="AA96" s="40" t="s">
        <v>655</v>
      </c>
      <c r="AB96" s="40" t="s">
        <v>414</v>
      </c>
      <c r="AC96" s="40" t="s">
        <v>7312</v>
      </c>
      <c r="AD96" s="40" t="s">
        <v>657</v>
      </c>
      <c r="AE96" s="40"/>
      <c r="AF96" s="40" t="s">
        <v>6348</v>
      </c>
      <c r="AG96" s="40" t="s">
        <v>6335</v>
      </c>
      <c r="AH96" s="40"/>
      <c r="AI96" s="40"/>
      <c r="AJ96" s="40"/>
      <c r="AK96" s="40"/>
      <c r="AL96" s="40"/>
      <c r="AM96" s="40"/>
      <c r="AN96" s="40"/>
      <c r="AO96" s="40"/>
      <c r="AP96" s="40"/>
      <c r="AQ96" s="40"/>
      <c r="AR96" s="40"/>
      <c r="AS96" s="40"/>
      <c r="AT96" s="40"/>
      <c r="AU96" s="40"/>
      <c r="AV96" s="40"/>
      <c r="AW96" s="40"/>
      <c r="AX96" s="40"/>
      <c r="AY96" s="23"/>
    </row>
    <row r="97" customFormat="false" ht="57" hidden="false" customHeight="true" outlineLevel="0" collapsed="false">
      <c r="A97" s="71" t="n">
        <v>96</v>
      </c>
      <c r="B97" s="72" t="s">
        <v>416</v>
      </c>
      <c r="C97" s="72" t="s">
        <v>7313</v>
      </c>
      <c r="D97" s="72" t="s">
        <v>18</v>
      </c>
      <c r="E97" s="72" t="s">
        <v>7314</v>
      </c>
      <c r="F97" s="73" t="n">
        <v>24947</v>
      </c>
      <c r="G97" s="72" t="s">
        <v>7315</v>
      </c>
      <c r="H97" s="72"/>
      <c r="I97" s="72" t="s">
        <v>7316</v>
      </c>
      <c r="J97" s="72" t="s">
        <v>7317</v>
      </c>
      <c r="K97" s="73" t="n">
        <v>25668</v>
      </c>
      <c r="L97" s="72" t="s">
        <v>7318</v>
      </c>
      <c r="M97" s="72"/>
      <c r="N97" s="72"/>
      <c r="O97" s="74" t="s">
        <v>7319</v>
      </c>
      <c r="P97" s="74" t="s">
        <v>7320</v>
      </c>
      <c r="Q97" s="74" t="s">
        <v>7321</v>
      </c>
      <c r="R97" s="74" t="s">
        <v>7322</v>
      </c>
      <c r="S97" s="72" t="s">
        <v>7323</v>
      </c>
      <c r="T97" s="74" t="s">
        <v>7324</v>
      </c>
      <c r="U97" s="74" t="s">
        <v>6607</v>
      </c>
      <c r="V97" s="74" t="s">
        <v>7325</v>
      </c>
      <c r="W97" s="74" t="s">
        <v>7326</v>
      </c>
      <c r="X97" s="72" t="s">
        <v>7327</v>
      </c>
      <c r="Y97" s="40" t="n">
        <v>2</v>
      </c>
      <c r="Z97" s="40" t="n">
        <v>8</v>
      </c>
      <c r="AA97" s="40" t="s">
        <v>671</v>
      </c>
      <c r="AB97" s="40" t="s">
        <v>417</v>
      </c>
      <c r="AC97" s="40" t="s">
        <v>7328</v>
      </c>
      <c r="AD97" s="40" t="s">
        <v>657</v>
      </c>
      <c r="AE97" s="40"/>
      <c r="AF97" s="40" t="s">
        <v>7329</v>
      </c>
      <c r="AG97" s="40" t="s">
        <v>6335</v>
      </c>
      <c r="AH97" s="40"/>
      <c r="AI97" s="40"/>
      <c r="AJ97" s="40"/>
      <c r="AK97" s="40"/>
      <c r="AL97" s="40"/>
      <c r="AM97" s="40"/>
      <c r="AN97" s="40"/>
      <c r="AO97" s="40"/>
      <c r="AP97" s="40"/>
      <c r="AQ97" s="40"/>
      <c r="AR97" s="40"/>
      <c r="AS97" s="40"/>
      <c r="AT97" s="40"/>
      <c r="AU97" s="40"/>
      <c r="AV97" s="40"/>
      <c r="AW97" s="40"/>
      <c r="AX97" s="40"/>
      <c r="AY97" s="23"/>
    </row>
    <row r="98" customFormat="false" ht="42" hidden="false" customHeight="true" outlineLevel="0" collapsed="false">
      <c r="A98" s="71" t="n">
        <v>97</v>
      </c>
      <c r="B98" s="72" t="s">
        <v>420</v>
      </c>
      <c r="C98" s="72" t="s">
        <v>7330</v>
      </c>
      <c r="D98" s="72" t="s">
        <v>18</v>
      </c>
      <c r="E98" s="72" t="s">
        <v>7331</v>
      </c>
      <c r="F98" s="73" t="n">
        <v>20724</v>
      </c>
      <c r="G98" s="72" t="s">
        <v>7332</v>
      </c>
      <c r="H98" s="72"/>
      <c r="I98" s="72" t="s">
        <v>7333</v>
      </c>
      <c r="J98" s="72" t="s">
        <v>7334</v>
      </c>
      <c r="K98" s="73" t="n">
        <v>23146</v>
      </c>
      <c r="L98" s="72" t="s">
        <v>7335</v>
      </c>
      <c r="M98" s="72"/>
      <c r="N98" s="72"/>
      <c r="O98" s="74" t="s">
        <v>7336</v>
      </c>
      <c r="P98" s="74" t="s">
        <v>6607</v>
      </c>
      <c r="Q98" s="74" t="s">
        <v>7337</v>
      </c>
      <c r="R98" s="74" t="s">
        <v>7338</v>
      </c>
      <c r="S98" s="72" t="s">
        <v>6357</v>
      </c>
      <c r="T98" s="74" t="s">
        <v>15</v>
      </c>
      <c r="U98" s="74" t="s">
        <v>15</v>
      </c>
      <c r="V98" s="74" t="s">
        <v>15</v>
      </c>
      <c r="W98" s="74" t="s">
        <v>15</v>
      </c>
      <c r="X98" s="72" t="s">
        <v>15</v>
      </c>
      <c r="Y98" s="40" t="n">
        <v>1</v>
      </c>
      <c r="Z98" s="40" t="n">
        <v>3</v>
      </c>
      <c r="AA98" s="40" t="s">
        <v>655</v>
      </c>
      <c r="AB98" s="40" t="s">
        <v>421</v>
      </c>
      <c r="AC98" s="40" t="s">
        <v>7339</v>
      </c>
      <c r="AD98" s="40" t="s">
        <v>657</v>
      </c>
      <c r="AE98" s="40"/>
      <c r="AF98" s="40" t="s">
        <v>6522</v>
      </c>
      <c r="AG98" s="40" t="s">
        <v>6335</v>
      </c>
      <c r="AH98" s="40"/>
      <c r="AI98" s="40"/>
      <c r="AJ98" s="40"/>
      <c r="AK98" s="40"/>
      <c r="AL98" s="40"/>
      <c r="AM98" s="40"/>
      <c r="AN98" s="40"/>
      <c r="AO98" s="40"/>
      <c r="AP98" s="40"/>
      <c r="AQ98" s="40"/>
      <c r="AR98" s="40"/>
      <c r="AS98" s="40"/>
      <c r="AT98" s="40"/>
      <c r="AU98" s="40"/>
      <c r="AV98" s="40"/>
      <c r="AW98" s="40"/>
      <c r="AX98" s="40"/>
      <c r="AY98" s="23"/>
    </row>
    <row r="99" customFormat="false" ht="42" hidden="false" customHeight="true" outlineLevel="0" collapsed="false">
      <c r="A99" s="71" t="n">
        <v>98</v>
      </c>
      <c r="B99" s="72" t="s">
        <v>424</v>
      </c>
      <c r="C99" s="72" t="s">
        <v>7340</v>
      </c>
      <c r="D99" s="72" t="s">
        <v>13</v>
      </c>
      <c r="E99" s="72" t="s">
        <v>7341</v>
      </c>
      <c r="F99" s="75" t="n">
        <v>31746</v>
      </c>
      <c r="G99" s="72" t="s">
        <v>7342</v>
      </c>
      <c r="H99" s="72"/>
      <c r="I99" s="72" t="s">
        <v>7343</v>
      </c>
      <c r="J99" s="72"/>
      <c r="K99" s="72"/>
      <c r="L99" s="72"/>
      <c r="M99" s="72"/>
      <c r="N99" s="72"/>
      <c r="O99" s="74" t="s">
        <v>7344</v>
      </c>
      <c r="P99" s="74" t="s">
        <v>7194</v>
      </c>
      <c r="Q99" s="74" t="s">
        <v>7345</v>
      </c>
      <c r="R99" s="74" t="s">
        <v>7346</v>
      </c>
      <c r="S99" s="72" t="s">
        <v>7347</v>
      </c>
      <c r="T99" s="74" t="s">
        <v>7348</v>
      </c>
      <c r="U99" s="74" t="s">
        <v>6607</v>
      </c>
      <c r="V99" s="74" t="s">
        <v>7349</v>
      </c>
      <c r="W99" s="74" t="s">
        <v>7350</v>
      </c>
      <c r="X99" s="72" t="s">
        <v>7351</v>
      </c>
      <c r="Y99" s="40" t="n">
        <v>2</v>
      </c>
      <c r="Z99" s="40" t="n">
        <v>6</v>
      </c>
      <c r="AA99" s="40" t="s">
        <v>671</v>
      </c>
      <c r="AB99" s="40" t="s">
        <v>425</v>
      </c>
      <c r="AC99" s="40" t="s">
        <v>7352</v>
      </c>
      <c r="AD99" s="40" t="s">
        <v>657</v>
      </c>
      <c r="AE99" s="40"/>
      <c r="AF99" s="40" t="s">
        <v>7353</v>
      </c>
      <c r="AG99" s="40" t="s">
        <v>6335</v>
      </c>
      <c r="AH99" s="40"/>
      <c r="AI99" s="40"/>
      <c r="AJ99" s="40"/>
      <c r="AK99" s="40"/>
      <c r="AL99" s="40"/>
      <c r="AM99" s="40"/>
      <c r="AN99" s="40"/>
      <c r="AO99" s="40"/>
      <c r="AP99" s="40"/>
      <c r="AQ99" s="40"/>
      <c r="AR99" s="40"/>
      <c r="AS99" s="40"/>
      <c r="AT99" s="40"/>
      <c r="AU99" s="40"/>
      <c r="AV99" s="40"/>
      <c r="AW99" s="40"/>
      <c r="AX99" s="40"/>
      <c r="AY99" s="23"/>
    </row>
    <row r="100" customFormat="false" ht="42" hidden="false" customHeight="true" outlineLevel="0" collapsed="false">
      <c r="A100" s="71" t="n">
        <v>99</v>
      </c>
      <c r="B100" s="72" t="s">
        <v>428</v>
      </c>
      <c r="C100" s="72" t="s">
        <v>7354</v>
      </c>
      <c r="D100" s="72" t="s">
        <v>18</v>
      </c>
      <c r="E100" s="72" t="s">
        <v>7355</v>
      </c>
      <c r="F100" s="73" t="n">
        <v>22773</v>
      </c>
      <c r="G100" s="72" t="s">
        <v>7356</v>
      </c>
      <c r="H100" s="72" t="s">
        <v>2829</v>
      </c>
      <c r="I100" s="72" t="s">
        <v>7357</v>
      </c>
      <c r="J100" s="72" t="s">
        <v>7358</v>
      </c>
      <c r="K100" s="73" t="n">
        <v>23378</v>
      </c>
      <c r="L100" s="72" t="s">
        <v>7359</v>
      </c>
      <c r="M100" s="72"/>
      <c r="N100" s="72"/>
      <c r="O100" s="74" t="s">
        <v>7360</v>
      </c>
      <c r="P100" s="74" t="s">
        <v>7308</v>
      </c>
      <c r="Q100" s="74" t="s">
        <v>7361</v>
      </c>
      <c r="R100" s="74" t="s">
        <v>7362</v>
      </c>
      <c r="S100" s="72" t="s">
        <v>7363</v>
      </c>
      <c r="T100" s="74" t="s">
        <v>7364</v>
      </c>
      <c r="U100" s="74" t="s">
        <v>6401</v>
      </c>
      <c r="V100" s="74" t="s">
        <v>6402</v>
      </c>
      <c r="W100" s="74" t="s">
        <v>6403</v>
      </c>
      <c r="X100" s="72" t="s">
        <v>7365</v>
      </c>
      <c r="Y100" s="40" t="n">
        <v>2</v>
      </c>
      <c r="Z100" s="40" t="n">
        <v>7</v>
      </c>
      <c r="AA100" s="40" t="s">
        <v>671</v>
      </c>
      <c r="AB100" s="40" t="s">
        <v>429</v>
      </c>
      <c r="AC100" s="40" t="s">
        <v>7366</v>
      </c>
      <c r="AD100" s="40" t="s">
        <v>657</v>
      </c>
      <c r="AE100" s="40"/>
      <c r="AF100" s="40" t="s">
        <v>7367</v>
      </c>
      <c r="AG100" s="40" t="s">
        <v>6335</v>
      </c>
      <c r="AH100" s="40"/>
      <c r="AI100" s="40"/>
      <c r="AJ100" s="40"/>
      <c r="AK100" s="40"/>
      <c r="AL100" s="40"/>
      <c r="AM100" s="40"/>
      <c r="AN100" s="40"/>
      <c r="AO100" s="40"/>
      <c r="AP100" s="40"/>
      <c r="AQ100" s="40"/>
      <c r="AR100" s="40"/>
      <c r="AS100" s="40"/>
      <c r="AT100" s="40"/>
      <c r="AU100" s="40"/>
      <c r="AV100" s="40"/>
      <c r="AW100" s="40"/>
      <c r="AX100" s="40"/>
      <c r="AY100" s="23"/>
    </row>
    <row r="101" customFormat="false" ht="42" hidden="false" customHeight="true" outlineLevel="0" collapsed="false">
      <c r="A101" s="71" t="n">
        <v>100</v>
      </c>
      <c r="B101" s="72" t="s">
        <v>431</v>
      </c>
      <c r="C101" s="72" t="s">
        <v>7368</v>
      </c>
      <c r="D101" s="72" t="s">
        <v>48</v>
      </c>
      <c r="E101" s="72" t="s">
        <v>7369</v>
      </c>
      <c r="F101" s="73" t="n">
        <v>32897</v>
      </c>
      <c r="G101" s="72" t="s">
        <v>7370</v>
      </c>
      <c r="H101" s="72" t="s">
        <v>2843</v>
      </c>
      <c r="I101" s="72" t="s">
        <v>7371</v>
      </c>
      <c r="J101" s="72" t="s">
        <v>7372</v>
      </c>
      <c r="K101" s="73" t="n">
        <v>32666</v>
      </c>
      <c r="L101" s="72" t="s">
        <v>7373</v>
      </c>
      <c r="M101" s="72"/>
      <c r="N101" s="72" t="s">
        <v>1735</v>
      </c>
      <c r="O101" s="74" t="s">
        <v>7374</v>
      </c>
      <c r="P101" s="74" t="s">
        <v>6343</v>
      </c>
      <c r="Q101" s="74" t="s">
        <v>7005</v>
      </c>
      <c r="R101" s="74" t="s">
        <v>7375</v>
      </c>
      <c r="S101" s="72" t="s">
        <v>7376</v>
      </c>
      <c r="T101" s="74" t="s">
        <v>7377</v>
      </c>
      <c r="U101" s="74" t="s">
        <v>6414</v>
      </c>
      <c r="V101" s="74" t="s">
        <v>6415</v>
      </c>
      <c r="W101" s="74" t="s">
        <v>6416</v>
      </c>
      <c r="X101" s="72" t="s">
        <v>6417</v>
      </c>
      <c r="Y101" s="40" t="n">
        <v>2</v>
      </c>
      <c r="Z101" s="40" t="n">
        <v>6</v>
      </c>
      <c r="AA101" s="40" t="s">
        <v>671</v>
      </c>
      <c r="AB101" s="40" t="s">
        <v>432</v>
      </c>
      <c r="AC101" s="40" t="s">
        <v>7378</v>
      </c>
      <c r="AD101" s="40" t="s">
        <v>657</v>
      </c>
      <c r="AE101" s="40"/>
      <c r="AF101" s="40" t="s">
        <v>6371</v>
      </c>
      <c r="AG101" s="40" t="s">
        <v>6335</v>
      </c>
      <c r="AH101" s="40"/>
      <c r="AI101" s="40" t="s">
        <v>7379</v>
      </c>
      <c r="AJ101" s="40" t="s">
        <v>740</v>
      </c>
      <c r="AK101" s="40" t="s">
        <v>1579</v>
      </c>
      <c r="AL101" s="76" t="n">
        <v>42143</v>
      </c>
      <c r="AM101" s="40" t="n">
        <v>11</v>
      </c>
      <c r="AN101" s="40" t="s">
        <v>7380</v>
      </c>
      <c r="AO101" s="40" t="s">
        <v>1581</v>
      </c>
      <c r="AP101" s="40" t="s">
        <v>7381</v>
      </c>
      <c r="AQ101" s="40"/>
      <c r="AR101" s="40"/>
      <c r="AS101" s="40"/>
      <c r="AT101" s="40"/>
      <c r="AU101" s="40"/>
      <c r="AV101" s="40"/>
      <c r="AW101" s="40"/>
      <c r="AX101" s="40"/>
      <c r="AY101" s="23"/>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AY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AY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AY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AY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AY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AY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AY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AY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AY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AY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AY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AY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AY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AY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AY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AY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AY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AY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AY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AY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AY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AY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AY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AY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AY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AY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AY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AY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AY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AY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AY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AY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AY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AY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AY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AY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AY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AY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AY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AY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AY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AY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AY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AY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AY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AY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AY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AY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AY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AY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AY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AY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AY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AY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AY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AY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AY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AY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AY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AY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AY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AY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AY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AY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AY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AY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AY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AY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AY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AY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AY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AY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AY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AY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AY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AY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AY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AY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AY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AY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AY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AY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AY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AY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AY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AY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AY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AY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AY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AY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AY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AY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AY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AY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AY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AY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AY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AY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AY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AY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AY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AY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AY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AY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AY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AY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AY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AY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AY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AY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AY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AY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AY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AY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AY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AY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AY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AY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AY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AY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AY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AY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AY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AY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AY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AY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AY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AY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AY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AY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AY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AY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AY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AY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AY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AY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AY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AY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AY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AY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AY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AY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AY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AY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AY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AY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AY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AY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AY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AY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AY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AY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AY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AY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AY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AY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AY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AY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AY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AY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AY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AY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AY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AY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AY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AY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AY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AY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AY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AY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AY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AY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AY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AY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AY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AY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AY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AY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AY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AY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AY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AY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AY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AY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AY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AY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AY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AY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AY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AY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AY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AY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AY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AY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AY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AY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AY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AY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AY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AY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AY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AY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AY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AY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AY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AY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AY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AY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AY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AY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AY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AY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AY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AY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AY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AY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AY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AY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AY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AY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AY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AY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AY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AY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AY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AY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AY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AY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AY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AY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AY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AY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AY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AY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AY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AY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AY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AY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AY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AY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AY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AY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AY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AY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AY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AY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AY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AY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AY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AY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AY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AY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AY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AY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AY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AY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AY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AY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AY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AY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AY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AY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AY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AY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AY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AY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AY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AY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AY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AY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AY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AY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AY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AY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AY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AY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AY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AY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AY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AY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AY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AY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AY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AY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AY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AY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AY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AY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AY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AY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AY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AY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AY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AY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AY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AY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AY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AY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AY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AY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AY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AY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AY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AY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AY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AY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AY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AY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AY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AY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AY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AY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AY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AY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AY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AY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AY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AY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AY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AY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AY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AY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AY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AY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AY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AY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AY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AY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AY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AY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AY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AY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AY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AY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AY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AY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AY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AY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AY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AY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AY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AY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AY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AY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AY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AY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AY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AY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AY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AY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AY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AY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AY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AY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AY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AY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AY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AY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AY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AY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AY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AY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AY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AY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AY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AY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AY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AY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AY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AY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AY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AY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AY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AY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AY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AY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AY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AY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AY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AY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AY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AY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AY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AY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AY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AY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AY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AY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AY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AY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AY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AY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AY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AY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AY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AY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AY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AY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AY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AY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AY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AY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AY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AY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AY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AY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AY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AY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AY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AY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AY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AY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AY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AY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AY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AY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AY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AY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AY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AY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AY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AY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AY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AY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AY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AY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AY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AY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AY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AY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AY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AY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AY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AY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AY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AY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AY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AY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AY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AY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AY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AY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AY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AY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AY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AY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AY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AY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AY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AY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AY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AY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AY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AY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AY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AY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AY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AY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AY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AY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AY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AY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AY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AY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AY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AY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AY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AY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AY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AY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AY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AY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AY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AY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AY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AY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AY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AY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AY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AY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AY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AY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AY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AY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AY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AY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AY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AY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AY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AY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AY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AY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AY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AY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AY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AY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AY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AY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AY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AY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AY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AY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AY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AY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AY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AY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AY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AY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AY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AY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AY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AY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AY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AY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AY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AY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AY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AY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AY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AY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AY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AY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AY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AY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AY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AY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AY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AY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AY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AY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AY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AY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AY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AY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AY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AY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AY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AY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AY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AY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AY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AY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AY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AY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AY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AY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AY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AY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AY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AY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AY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AY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AY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AY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AY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AY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AY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AY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AY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AY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AY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AY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AY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AY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AY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AY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AY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AY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AY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AY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AY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AY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AY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AY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AY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AY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AY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AY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AY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AY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AY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AY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AY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AY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AY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AY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AY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AY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AY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AY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AY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AY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AY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AY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AY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AY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AY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AY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AY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AY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AY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AY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AY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AY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AY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AY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AY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AY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AY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AY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AY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AY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AY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AY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AY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AY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AY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AY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AY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AY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AY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AY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AY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AY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AY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AY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AY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AY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AY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AY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AY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AY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AY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AY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AY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AY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AY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AY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AY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AY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AY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AY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AY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AY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AY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AY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AY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AY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AY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AY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AY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AY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AY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AY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AY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AY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AY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AY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AY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AY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AY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AY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AY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AY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AY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AY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AY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AY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AY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AY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AY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AY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AY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AY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AY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AY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AY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AY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AY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AY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AY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AY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AY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AY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AY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AY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AY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AY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AY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AY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AY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AY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AY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AY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AY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AY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AY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AY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AY1000" s="23"/>
    </row>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63"/>
    <col collapsed="false" customWidth="true" hidden="false" outlineLevel="0" max="3" min="3" style="1" width="33.38"/>
    <col collapsed="false" customWidth="true" hidden="false" outlineLevel="0" max="4" min="4" style="1" width="7.88"/>
    <col collapsed="false" customWidth="true" hidden="false" outlineLevel="0" max="5" min="5" style="1" width="20.38"/>
    <col collapsed="false" customWidth="true" hidden="false" outlineLevel="0" max="6" min="6" style="1" width="19.75"/>
    <col collapsed="false" customWidth="true" hidden="false" outlineLevel="0" max="7" min="7" style="1" width="19.5"/>
    <col collapsed="false" customWidth="true" hidden="false" outlineLevel="0" max="8" min="8" style="1" width="38"/>
    <col collapsed="false" customWidth="true" hidden="false" outlineLevel="0" max="9" min="9" style="1" width="38.13"/>
    <col collapsed="false" customWidth="true" hidden="false" outlineLevel="0" max="10" min="10" style="1" width="20.75"/>
    <col collapsed="false" customWidth="true" hidden="false" outlineLevel="0" max="12" min="12" style="1" width="12.37"/>
    <col collapsed="false" customWidth="true" hidden="false" outlineLevel="0" max="13" min="13" style="1" width="19.38"/>
    <col collapsed="false" customWidth="true" hidden="false" outlineLevel="0" max="14" min="14" style="1" width="26.63"/>
    <col collapsed="false" customWidth="true" hidden="false" outlineLevel="0" max="15" min="15" style="1" width="29.75"/>
    <col collapsed="false" customWidth="true" hidden="false" outlineLevel="0" max="16" min="16" style="1" width="31.63"/>
    <col collapsed="false" customWidth="true" hidden="false" outlineLevel="0" max="17" min="17" style="1" width="36.63"/>
    <col collapsed="false" customWidth="true" hidden="false" outlineLevel="0" max="18" min="18" style="1" width="14.38"/>
    <col collapsed="false" customWidth="true" hidden="false" outlineLevel="0" max="19" min="19" style="1" width="27.5"/>
    <col collapsed="false" customWidth="true" hidden="false" outlineLevel="0" max="20" min="20" style="1" width="19.63"/>
    <col collapsed="false" customWidth="true" hidden="false" outlineLevel="0" max="21" min="21" style="1" width="33.13"/>
    <col collapsed="false" customWidth="true" hidden="false" outlineLevel="0" max="22" min="22" style="1" width="32.63"/>
    <col collapsed="false" customWidth="true" hidden="false" outlineLevel="0" max="23" min="23" style="1" width="30"/>
    <col collapsed="false" customWidth="true" hidden="false" outlineLevel="0" max="24" min="24" style="1" width="17.25"/>
    <col collapsed="false" customWidth="true" hidden="false" outlineLevel="0" max="25" min="25" style="1" width="7"/>
    <col collapsed="false" customWidth="true" hidden="false" outlineLevel="0" max="26" min="26" style="1" width="13.38"/>
    <col collapsed="false" customWidth="true" hidden="false" outlineLevel="0" max="27" min="27" style="1" width="13.13"/>
    <col collapsed="false" customWidth="true" hidden="false" outlineLevel="0" max="28" min="28" style="1" width="28"/>
    <col collapsed="false" customWidth="true" hidden="false" outlineLevel="0" max="29" min="29" style="1" width="27.25"/>
    <col collapsed="false" customWidth="true" hidden="false" outlineLevel="0" max="30" min="30" style="1" width="17.37"/>
    <col collapsed="false" customWidth="true" hidden="false" outlineLevel="0" max="31" min="31" style="1" width="14.75"/>
    <col collapsed="false" customWidth="true" hidden="false" outlineLevel="0" max="32" min="32" style="1" width="22.13"/>
    <col collapsed="false" customWidth="true" hidden="false" outlineLevel="0" max="33" min="33" style="1" width="22"/>
    <col collapsed="false" customWidth="true" hidden="false" outlineLevel="0" max="34" min="34" style="1" width="21.13"/>
    <col collapsed="false" customWidth="true" hidden="false" outlineLevel="0" max="35" min="35" style="1" width="15.75"/>
    <col collapsed="false" customWidth="true" hidden="false" outlineLevel="0" max="36" min="36" style="1" width="20.75"/>
    <col collapsed="false" customWidth="true" hidden="false" outlineLevel="0" max="37" min="37" style="1" width="21.88"/>
    <col collapsed="false" customWidth="true" hidden="false" outlineLevel="0" max="38" min="38" style="1" width="13.76"/>
    <col collapsed="false" customWidth="true" hidden="false" outlineLevel="0" max="39" min="39" style="1" width="18.5"/>
    <col collapsed="false" customWidth="true" hidden="false" outlineLevel="0" max="40" min="40" style="1" width="13.5"/>
    <col collapsed="false" customWidth="true" hidden="false" outlineLevel="0" max="41" min="41" style="1" width="21.88"/>
    <col collapsed="false" customWidth="true" hidden="false" outlineLevel="0" max="42" min="42" style="1" width="22.13"/>
    <col collapsed="false" customWidth="true" hidden="false" outlineLevel="0" max="43" min="43" style="1" width="19.5"/>
    <col collapsed="false" customWidth="true" hidden="false" outlineLevel="0" max="45" min="44" style="1" width="20.75"/>
    <col collapsed="false" customWidth="true" hidden="false" outlineLevel="0" max="46" min="46" style="1" width="13.76"/>
    <col collapsed="false" customWidth="true" hidden="false" outlineLevel="0" max="47" min="47" style="1" width="18.5"/>
    <col collapsed="false" customWidth="true" hidden="false" outlineLevel="0" max="48" min="48" style="1" width="7.76"/>
    <col collapsed="false" customWidth="true" hidden="false" outlineLevel="0" max="49" min="49" style="1" width="19.88"/>
    <col collapsed="false" customWidth="true" hidden="false" outlineLevel="0" max="50" min="50" style="1" width="7.76"/>
  </cols>
  <sheetData>
    <row r="1" customFormat="false" ht="21.75" hidden="false" customHeight="true" outlineLevel="0" collapsed="false">
      <c r="A1" s="66" t="s">
        <v>0</v>
      </c>
      <c r="B1" s="66" t="s">
        <v>607</v>
      </c>
      <c r="C1" s="66" t="s">
        <v>7382</v>
      </c>
      <c r="D1" s="66" t="s">
        <v>2</v>
      </c>
      <c r="E1" s="66" t="s">
        <v>2853</v>
      </c>
      <c r="F1" s="66" t="s">
        <v>1585</v>
      </c>
      <c r="G1" s="66" t="s">
        <v>1586</v>
      </c>
      <c r="H1" s="66" t="s">
        <v>1587</v>
      </c>
      <c r="I1" s="66" t="s">
        <v>1588</v>
      </c>
      <c r="J1" s="66" t="s">
        <v>611</v>
      </c>
      <c r="K1" s="66" t="s">
        <v>612</v>
      </c>
      <c r="L1" s="66" t="s">
        <v>613</v>
      </c>
      <c r="M1" s="66" t="s">
        <v>1589</v>
      </c>
      <c r="N1" s="66" t="s">
        <v>614</v>
      </c>
      <c r="O1" s="66" t="s">
        <v>7383</v>
      </c>
      <c r="P1" s="66" t="s">
        <v>7384</v>
      </c>
      <c r="Q1" s="66" t="s">
        <v>7385</v>
      </c>
      <c r="R1" s="66" t="s">
        <v>618</v>
      </c>
      <c r="S1" s="66" t="s">
        <v>619</v>
      </c>
      <c r="T1" s="66" t="s">
        <v>7386</v>
      </c>
      <c r="U1" s="66" t="s">
        <v>7387</v>
      </c>
      <c r="V1" s="66" t="s">
        <v>7388</v>
      </c>
      <c r="W1" s="66" t="s">
        <v>623</v>
      </c>
      <c r="X1" s="66" t="s">
        <v>624</v>
      </c>
      <c r="Y1" s="66" t="s">
        <v>9</v>
      </c>
      <c r="Z1" s="66" t="s">
        <v>10</v>
      </c>
      <c r="AA1" s="66" t="s">
        <v>7389</v>
      </c>
      <c r="AB1" s="66" t="s">
        <v>626</v>
      </c>
      <c r="AC1" s="66" t="s">
        <v>11</v>
      </c>
      <c r="AD1" s="66" t="s">
        <v>7390</v>
      </c>
      <c r="AE1" s="66" t="s">
        <v>7391</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row>
    <row r="2" customFormat="false" ht="57" hidden="false" customHeight="true" outlineLevel="0" collapsed="false">
      <c r="A2" s="71" t="n">
        <v>1</v>
      </c>
      <c r="B2" s="72" t="s">
        <v>12</v>
      </c>
      <c r="C2" s="72" t="s">
        <v>7392</v>
      </c>
      <c r="D2" s="72" t="s">
        <v>13</v>
      </c>
      <c r="E2" s="72" t="s">
        <v>7393</v>
      </c>
      <c r="F2" s="73" t="n">
        <v>32255</v>
      </c>
      <c r="G2" s="72" t="s">
        <v>7394</v>
      </c>
      <c r="H2" s="72" t="s">
        <v>1601</v>
      </c>
      <c r="I2" s="72" t="s">
        <v>7395</v>
      </c>
      <c r="J2" s="72"/>
      <c r="K2" s="72"/>
      <c r="L2" s="72"/>
      <c r="M2" s="72"/>
      <c r="N2" s="72"/>
      <c r="O2" s="74" t="s">
        <v>7396</v>
      </c>
      <c r="P2" s="74" t="s">
        <v>7397</v>
      </c>
      <c r="Q2" s="74" t="s">
        <v>7398</v>
      </c>
      <c r="R2" s="74" t="s">
        <v>7399</v>
      </c>
      <c r="S2" s="72" t="s">
        <v>7400</v>
      </c>
      <c r="T2" s="74" t="s">
        <v>7401</v>
      </c>
      <c r="U2" s="74" t="s">
        <v>7402</v>
      </c>
      <c r="V2" s="74" t="s">
        <v>7403</v>
      </c>
      <c r="W2" s="74" t="s">
        <v>7404</v>
      </c>
      <c r="X2" s="72" t="s">
        <v>7405</v>
      </c>
      <c r="Y2" s="40" t="n">
        <v>2</v>
      </c>
      <c r="Z2" s="40" t="n">
        <v>3</v>
      </c>
      <c r="AA2" s="40" t="s">
        <v>671</v>
      </c>
      <c r="AB2" s="40" t="s">
        <v>15</v>
      </c>
      <c r="AC2" s="40" t="s">
        <v>7406</v>
      </c>
      <c r="AD2" s="40" t="s">
        <v>657</v>
      </c>
      <c r="AE2" s="40" t="s">
        <v>7407</v>
      </c>
      <c r="AF2" s="40" t="s">
        <v>7408</v>
      </c>
      <c r="AG2" s="40" t="s">
        <v>39</v>
      </c>
      <c r="AH2" s="40" t="s">
        <v>39</v>
      </c>
      <c r="AI2" s="40"/>
      <c r="AJ2" s="40"/>
      <c r="AK2" s="40"/>
      <c r="AL2" s="40"/>
      <c r="AM2" s="40"/>
      <c r="AN2" s="40"/>
      <c r="AO2" s="40"/>
      <c r="AP2" s="40"/>
      <c r="AQ2" s="40"/>
      <c r="AR2" s="40"/>
      <c r="AS2" s="40"/>
      <c r="AT2" s="40"/>
      <c r="AU2" s="40"/>
      <c r="AV2" s="40"/>
      <c r="AW2" s="40"/>
      <c r="AX2" s="40"/>
    </row>
    <row r="3" customFormat="false" ht="57" hidden="false" customHeight="true" outlineLevel="0" collapsed="false">
      <c r="A3" s="71" t="n">
        <v>2</v>
      </c>
      <c r="B3" s="72" t="s">
        <v>17</v>
      </c>
      <c r="C3" s="72" t="s">
        <v>7409</v>
      </c>
      <c r="D3" s="72" t="s">
        <v>18</v>
      </c>
      <c r="E3" s="72" t="s">
        <v>7410</v>
      </c>
      <c r="F3" s="73" t="n">
        <v>36526</v>
      </c>
      <c r="G3" s="72" t="s">
        <v>7411</v>
      </c>
      <c r="H3" s="72" t="s">
        <v>1616</v>
      </c>
      <c r="I3" s="72" t="s">
        <v>7412</v>
      </c>
      <c r="J3" s="72" t="s">
        <v>7413</v>
      </c>
      <c r="K3" s="73" t="n">
        <v>36557</v>
      </c>
      <c r="L3" s="72" t="s">
        <v>7414</v>
      </c>
      <c r="M3" s="72" t="s">
        <v>1620</v>
      </c>
      <c r="N3" s="72"/>
      <c r="O3" s="74" t="s">
        <v>7415</v>
      </c>
      <c r="P3" s="74" t="s">
        <v>7416</v>
      </c>
      <c r="Q3" s="74" t="s">
        <v>7417</v>
      </c>
      <c r="R3" s="74" t="s">
        <v>7418</v>
      </c>
      <c r="S3" s="72" t="s">
        <v>7419</v>
      </c>
      <c r="T3" s="74" t="s">
        <v>7420</v>
      </c>
      <c r="U3" s="74" t="s">
        <v>7421</v>
      </c>
      <c r="V3" s="74" t="s">
        <v>7422</v>
      </c>
      <c r="W3" s="74" t="s">
        <v>7423</v>
      </c>
      <c r="X3" s="72" t="s">
        <v>670</v>
      </c>
      <c r="Y3" s="40" t="n">
        <v>2</v>
      </c>
      <c r="Z3" s="40" t="n">
        <v>6</v>
      </c>
      <c r="AA3" s="40" t="s">
        <v>671</v>
      </c>
      <c r="AB3" s="40" t="s">
        <v>15</v>
      </c>
      <c r="AC3" s="40" t="s">
        <v>7424</v>
      </c>
      <c r="AD3" s="40" t="s">
        <v>657</v>
      </c>
      <c r="AE3" s="40" t="s">
        <v>7407</v>
      </c>
      <c r="AF3" s="40" t="s">
        <v>7425</v>
      </c>
      <c r="AG3" s="40" t="s">
        <v>39</v>
      </c>
      <c r="AH3" s="40" t="s">
        <v>39</v>
      </c>
      <c r="AI3" s="40"/>
      <c r="AJ3" s="40"/>
      <c r="AK3" s="40"/>
      <c r="AL3" s="40"/>
      <c r="AM3" s="40"/>
      <c r="AN3" s="40"/>
      <c r="AO3" s="40"/>
      <c r="AP3" s="40"/>
      <c r="AQ3" s="40"/>
      <c r="AR3" s="40"/>
      <c r="AS3" s="40"/>
      <c r="AT3" s="40"/>
      <c r="AU3" s="40"/>
      <c r="AV3" s="40"/>
      <c r="AW3" s="40"/>
      <c r="AX3" s="40"/>
    </row>
    <row r="4" customFormat="false" ht="42" hidden="false" customHeight="true" outlineLevel="0" collapsed="false">
      <c r="A4" s="71" t="n">
        <v>3</v>
      </c>
      <c r="B4" s="72" t="s">
        <v>22</v>
      </c>
      <c r="C4" s="72" t="s">
        <v>7426</v>
      </c>
      <c r="D4" s="72" t="s">
        <v>13</v>
      </c>
      <c r="E4" s="72" t="s">
        <v>7427</v>
      </c>
      <c r="F4" s="75" t="n">
        <v>32835</v>
      </c>
      <c r="G4" s="72" t="s">
        <v>7428</v>
      </c>
      <c r="H4" s="72" t="s">
        <v>1634</v>
      </c>
      <c r="I4" s="72" t="s">
        <v>7429</v>
      </c>
      <c r="J4" s="72"/>
      <c r="K4" s="72"/>
      <c r="L4" s="72"/>
      <c r="M4" s="72"/>
      <c r="N4" s="72"/>
      <c r="O4" s="74" t="s">
        <v>7430</v>
      </c>
      <c r="P4" s="74" t="s">
        <v>7421</v>
      </c>
      <c r="Q4" s="74" t="s">
        <v>7431</v>
      </c>
      <c r="R4" s="74" t="s">
        <v>7432</v>
      </c>
      <c r="S4" s="72" t="s">
        <v>670</v>
      </c>
      <c r="T4" s="74" t="s">
        <v>15</v>
      </c>
      <c r="U4" s="74" t="s">
        <v>15</v>
      </c>
      <c r="V4" s="74" t="s">
        <v>15</v>
      </c>
      <c r="W4" s="74" t="s">
        <v>15</v>
      </c>
      <c r="X4" s="72" t="s">
        <v>15</v>
      </c>
      <c r="Y4" s="40" t="n">
        <v>1</v>
      </c>
      <c r="Z4" s="40" t="n">
        <v>2</v>
      </c>
      <c r="AA4" s="40" t="s">
        <v>655</v>
      </c>
      <c r="AB4" s="40" t="s">
        <v>23</v>
      </c>
      <c r="AC4" s="40" t="s">
        <v>7433</v>
      </c>
      <c r="AD4" s="40" t="s">
        <v>657</v>
      </c>
      <c r="AE4" s="40" t="s">
        <v>7407</v>
      </c>
      <c r="AF4" s="40" t="s">
        <v>7434</v>
      </c>
      <c r="AG4" s="40" t="s">
        <v>39</v>
      </c>
      <c r="AH4" s="40" t="s">
        <v>39</v>
      </c>
      <c r="AI4" s="40"/>
      <c r="AJ4" s="40"/>
      <c r="AK4" s="40"/>
      <c r="AL4" s="40"/>
      <c r="AM4" s="40"/>
      <c r="AN4" s="40"/>
      <c r="AO4" s="40"/>
      <c r="AP4" s="40"/>
      <c r="AQ4" s="40"/>
      <c r="AR4" s="40"/>
      <c r="AS4" s="40"/>
      <c r="AT4" s="40"/>
      <c r="AU4" s="40"/>
      <c r="AV4" s="40"/>
      <c r="AW4" s="40"/>
      <c r="AX4" s="40"/>
    </row>
    <row r="5" customFormat="false" ht="42" hidden="false" customHeight="true" outlineLevel="0" collapsed="false">
      <c r="A5" s="71" t="n">
        <v>4</v>
      </c>
      <c r="B5" s="72" t="s">
        <v>26</v>
      </c>
      <c r="C5" s="72" t="s">
        <v>7435</v>
      </c>
      <c r="D5" s="72" t="s">
        <v>18</v>
      </c>
      <c r="E5" s="72" t="s">
        <v>7436</v>
      </c>
      <c r="F5" s="73" t="n">
        <v>28290</v>
      </c>
      <c r="G5" s="72" t="s">
        <v>7437</v>
      </c>
      <c r="H5" s="72" t="s">
        <v>1649</v>
      </c>
      <c r="I5" s="72" t="s">
        <v>7438</v>
      </c>
      <c r="J5" s="72" t="s">
        <v>7439</v>
      </c>
      <c r="K5" s="73" t="n">
        <v>27575</v>
      </c>
      <c r="L5" s="72" t="s">
        <v>7440</v>
      </c>
      <c r="M5" s="72"/>
      <c r="N5" s="72"/>
      <c r="O5" s="74" t="s">
        <v>7441</v>
      </c>
      <c r="P5" s="74" t="s">
        <v>7442</v>
      </c>
      <c r="Q5" s="74" t="s">
        <v>7443</v>
      </c>
      <c r="R5" s="74" t="s">
        <v>7444</v>
      </c>
      <c r="S5" s="72" t="s">
        <v>7445</v>
      </c>
      <c r="T5" s="74" t="s">
        <v>15</v>
      </c>
      <c r="U5" s="74" t="s">
        <v>15</v>
      </c>
      <c r="V5" s="74" t="s">
        <v>15</v>
      </c>
      <c r="W5" s="74" t="s">
        <v>15</v>
      </c>
      <c r="X5" s="72" t="s">
        <v>15</v>
      </c>
      <c r="Y5" s="40" t="n">
        <v>1</v>
      </c>
      <c r="Z5" s="40" t="n">
        <v>5</v>
      </c>
      <c r="AA5" s="40" t="s">
        <v>671</v>
      </c>
      <c r="AB5" s="40" t="s">
        <v>15</v>
      </c>
      <c r="AC5" s="40" t="s">
        <v>7446</v>
      </c>
      <c r="AD5" s="40" t="s">
        <v>657</v>
      </c>
      <c r="AE5" s="40" t="s">
        <v>7407</v>
      </c>
      <c r="AF5" s="40" t="s">
        <v>7447</v>
      </c>
      <c r="AG5" s="40" t="s">
        <v>39</v>
      </c>
      <c r="AH5" s="40" t="s">
        <v>7448</v>
      </c>
      <c r="AI5" s="40"/>
      <c r="AJ5" s="40"/>
      <c r="AK5" s="40"/>
      <c r="AL5" s="40"/>
      <c r="AM5" s="40"/>
      <c r="AN5" s="40"/>
      <c r="AO5" s="40"/>
      <c r="AP5" s="40"/>
      <c r="AQ5" s="40"/>
      <c r="AR5" s="40"/>
      <c r="AS5" s="40"/>
      <c r="AT5" s="40"/>
      <c r="AU5" s="40"/>
      <c r="AV5" s="40"/>
      <c r="AW5" s="40"/>
      <c r="AX5" s="40"/>
    </row>
    <row r="6" customFormat="false" ht="42" hidden="false" customHeight="true" outlineLevel="0" collapsed="false">
      <c r="A6" s="71" t="n">
        <v>5</v>
      </c>
      <c r="B6" s="72" t="s">
        <v>30</v>
      </c>
      <c r="C6" s="72" t="s">
        <v>7449</v>
      </c>
      <c r="D6" s="72" t="s">
        <v>18</v>
      </c>
      <c r="E6" s="72" t="s">
        <v>7450</v>
      </c>
      <c r="F6" s="73" t="n">
        <v>27088</v>
      </c>
      <c r="G6" s="72" t="s">
        <v>7451</v>
      </c>
      <c r="H6" s="72" t="s">
        <v>1665</v>
      </c>
      <c r="I6" s="72" t="s">
        <v>7452</v>
      </c>
      <c r="J6" s="72" t="s">
        <v>7453</v>
      </c>
      <c r="K6" s="73" t="n">
        <v>27792</v>
      </c>
      <c r="L6" s="72" t="s">
        <v>7454</v>
      </c>
      <c r="M6" s="72"/>
      <c r="N6" s="72"/>
      <c r="O6" s="74" t="s">
        <v>7455</v>
      </c>
      <c r="P6" s="74" t="s">
        <v>7456</v>
      </c>
      <c r="Q6" s="74" t="s">
        <v>7457</v>
      </c>
      <c r="R6" s="74" t="s">
        <v>7458</v>
      </c>
      <c r="S6" s="72" t="s">
        <v>7459</v>
      </c>
      <c r="T6" s="74" t="s">
        <v>15</v>
      </c>
      <c r="U6" s="74" t="s">
        <v>15</v>
      </c>
      <c r="V6" s="74" t="s">
        <v>15</v>
      </c>
      <c r="W6" s="74" t="s">
        <v>15</v>
      </c>
      <c r="X6" s="72" t="s">
        <v>15</v>
      </c>
      <c r="Y6" s="40" t="n">
        <v>1</v>
      </c>
      <c r="Z6" s="40" t="n">
        <v>2</v>
      </c>
      <c r="AA6" s="40" t="s">
        <v>671</v>
      </c>
      <c r="AB6" s="40" t="s">
        <v>31</v>
      </c>
      <c r="AC6" s="40" t="s">
        <v>7460</v>
      </c>
      <c r="AD6" s="40" t="s">
        <v>657</v>
      </c>
      <c r="AE6" s="40" t="s">
        <v>7407</v>
      </c>
      <c r="AF6" s="40" t="s">
        <v>7461</v>
      </c>
      <c r="AG6" s="40" t="s">
        <v>39</v>
      </c>
      <c r="AH6" s="40" t="s">
        <v>39</v>
      </c>
      <c r="AI6" s="40"/>
      <c r="AJ6" s="40"/>
      <c r="AK6" s="40"/>
      <c r="AL6" s="40"/>
      <c r="AM6" s="40"/>
      <c r="AN6" s="40"/>
      <c r="AO6" s="40"/>
      <c r="AP6" s="40"/>
      <c r="AQ6" s="40"/>
      <c r="AR6" s="40"/>
      <c r="AS6" s="40"/>
      <c r="AT6" s="40"/>
      <c r="AU6" s="40"/>
      <c r="AV6" s="40"/>
      <c r="AW6" s="40"/>
      <c r="AX6" s="40"/>
    </row>
    <row r="7" customFormat="false" ht="57" hidden="false" customHeight="true" outlineLevel="0" collapsed="false">
      <c r="A7" s="71" t="n">
        <v>6</v>
      </c>
      <c r="B7" s="72" t="s">
        <v>34</v>
      </c>
      <c r="C7" s="72" t="s">
        <v>7462</v>
      </c>
      <c r="D7" s="72" t="s">
        <v>13</v>
      </c>
      <c r="E7" s="72" t="s">
        <v>7463</v>
      </c>
      <c r="F7" s="73" t="n">
        <v>35647</v>
      </c>
      <c r="G7" s="72" t="s">
        <v>7464</v>
      </c>
      <c r="H7" s="72" t="s">
        <v>1682</v>
      </c>
      <c r="I7" s="72" t="s">
        <v>7465</v>
      </c>
      <c r="J7" s="72"/>
      <c r="K7" s="72"/>
      <c r="L7" s="72"/>
      <c r="M7" s="72"/>
      <c r="N7" s="72"/>
      <c r="O7" s="74" t="s">
        <v>7466</v>
      </c>
      <c r="P7" s="74" t="s">
        <v>7467</v>
      </c>
      <c r="Q7" s="74" t="s">
        <v>39</v>
      </c>
      <c r="R7" s="74" t="s">
        <v>7468</v>
      </c>
      <c r="S7" s="72" t="s">
        <v>7469</v>
      </c>
      <c r="T7" s="74" t="s">
        <v>7470</v>
      </c>
      <c r="U7" s="74" t="s">
        <v>7402</v>
      </c>
      <c r="V7" s="74" t="s">
        <v>7403</v>
      </c>
      <c r="W7" s="74" t="s">
        <v>7404</v>
      </c>
      <c r="X7" s="72" t="s">
        <v>7405</v>
      </c>
      <c r="Y7" s="40" t="n">
        <v>2</v>
      </c>
      <c r="Z7" s="40" t="n">
        <v>3</v>
      </c>
      <c r="AA7" s="40" t="s">
        <v>655</v>
      </c>
      <c r="AB7" s="40" t="s">
        <v>35</v>
      </c>
      <c r="AC7" s="40" t="s">
        <v>7471</v>
      </c>
      <c r="AD7" s="40" t="s">
        <v>657</v>
      </c>
      <c r="AE7" s="40" t="s">
        <v>7472</v>
      </c>
      <c r="AF7" s="40" t="s">
        <v>7473</v>
      </c>
      <c r="AG7" s="40" t="s">
        <v>7474</v>
      </c>
      <c r="AH7" s="40" t="s">
        <v>39</v>
      </c>
      <c r="AI7" s="40"/>
      <c r="AJ7" s="40"/>
      <c r="AK7" s="40"/>
      <c r="AL7" s="40"/>
      <c r="AM7" s="40"/>
      <c r="AN7" s="40"/>
      <c r="AO7" s="40"/>
      <c r="AP7" s="40"/>
      <c r="AQ7" s="40"/>
      <c r="AR7" s="40"/>
      <c r="AS7" s="40"/>
      <c r="AT7" s="40"/>
      <c r="AU7" s="40"/>
      <c r="AV7" s="40"/>
      <c r="AW7" s="40"/>
      <c r="AX7" s="40"/>
    </row>
    <row r="8" customFormat="false" ht="42" hidden="false" customHeight="true" outlineLevel="0" collapsed="false">
      <c r="A8" s="71" t="n">
        <v>7</v>
      </c>
      <c r="B8" s="72" t="s">
        <v>38</v>
      </c>
      <c r="C8" s="72" t="s">
        <v>7475</v>
      </c>
      <c r="D8" s="72" t="s">
        <v>18</v>
      </c>
      <c r="E8" s="72" t="s">
        <v>7476</v>
      </c>
      <c r="F8" s="73" t="n">
        <v>21256</v>
      </c>
      <c r="G8" s="72" t="s">
        <v>7477</v>
      </c>
      <c r="H8" s="72"/>
      <c r="I8" s="72" t="s">
        <v>7478</v>
      </c>
      <c r="J8" s="72" t="s">
        <v>7479</v>
      </c>
      <c r="K8" s="73" t="n">
        <v>23579</v>
      </c>
      <c r="L8" s="72" t="s">
        <v>7480</v>
      </c>
      <c r="M8" s="72"/>
      <c r="N8" s="72"/>
      <c r="O8" s="74" t="s">
        <v>7481</v>
      </c>
      <c r="P8" s="74" t="s">
        <v>7482</v>
      </c>
      <c r="Q8" s="74" t="s">
        <v>7483</v>
      </c>
      <c r="R8" s="74" t="s">
        <v>7484</v>
      </c>
      <c r="S8" s="72" t="s">
        <v>7485</v>
      </c>
      <c r="T8" s="74" t="s">
        <v>7486</v>
      </c>
      <c r="U8" s="74" t="s">
        <v>7402</v>
      </c>
      <c r="V8" s="74" t="s">
        <v>7403</v>
      </c>
      <c r="W8" s="74" t="s">
        <v>7404</v>
      </c>
      <c r="X8" s="72" t="s">
        <v>7487</v>
      </c>
      <c r="Y8" s="40" t="n">
        <v>2</v>
      </c>
      <c r="Z8" s="40" t="n">
        <v>5</v>
      </c>
      <c r="AA8" s="40" t="s">
        <v>671</v>
      </c>
      <c r="AB8" s="40" t="s">
        <v>40</v>
      </c>
      <c r="AC8" s="40" t="s">
        <v>7488</v>
      </c>
      <c r="AD8" s="40" t="s">
        <v>657</v>
      </c>
      <c r="AE8" s="40" t="s">
        <v>7407</v>
      </c>
      <c r="AF8" s="40" t="s">
        <v>7489</v>
      </c>
      <c r="AG8" s="40" t="s">
        <v>39</v>
      </c>
      <c r="AH8" s="40" t="s">
        <v>39</v>
      </c>
      <c r="AI8" s="40"/>
      <c r="AJ8" s="40"/>
      <c r="AK8" s="40"/>
      <c r="AL8" s="40"/>
      <c r="AM8" s="40"/>
      <c r="AN8" s="40"/>
      <c r="AO8" s="40"/>
      <c r="AP8" s="40"/>
      <c r="AQ8" s="40"/>
      <c r="AR8" s="40"/>
      <c r="AS8" s="40"/>
      <c r="AT8" s="40"/>
      <c r="AU8" s="40"/>
      <c r="AV8" s="40"/>
      <c r="AW8" s="40"/>
      <c r="AX8" s="40"/>
    </row>
    <row r="9" customFormat="false" ht="57" hidden="false" customHeight="true" outlineLevel="0" collapsed="false">
      <c r="A9" s="71" t="n">
        <v>8</v>
      </c>
      <c r="B9" s="72" t="s">
        <v>43</v>
      </c>
      <c r="C9" s="72" t="s">
        <v>7490</v>
      </c>
      <c r="D9" s="72" t="s">
        <v>18</v>
      </c>
      <c r="E9" s="72" t="s">
        <v>7491</v>
      </c>
      <c r="F9" s="73" t="n">
        <v>31916</v>
      </c>
      <c r="G9" s="72" t="s">
        <v>7492</v>
      </c>
      <c r="H9" s="72" t="s">
        <v>1710</v>
      </c>
      <c r="I9" s="72" t="s">
        <v>7493</v>
      </c>
      <c r="J9" s="72" t="s">
        <v>7494</v>
      </c>
      <c r="K9" s="73" t="n">
        <v>31919</v>
      </c>
      <c r="L9" s="72" t="s">
        <v>7495</v>
      </c>
      <c r="M9" s="72"/>
      <c r="N9" s="72" t="s">
        <v>1714</v>
      </c>
      <c r="O9" s="74" t="s">
        <v>7496</v>
      </c>
      <c r="P9" s="74" t="s">
        <v>7497</v>
      </c>
      <c r="Q9" s="74" t="s">
        <v>7498</v>
      </c>
      <c r="R9" s="74" t="s">
        <v>7499</v>
      </c>
      <c r="S9" s="72" t="s">
        <v>7500</v>
      </c>
      <c r="T9" s="74" t="s">
        <v>15</v>
      </c>
      <c r="U9" s="74" t="s">
        <v>15</v>
      </c>
      <c r="V9" s="74" t="s">
        <v>15</v>
      </c>
      <c r="W9" s="74" t="s">
        <v>15</v>
      </c>
      <c r="X9" s="72" t="s">
        <v>15</v>
      </c>
      <c r="Y9" s="40" t="n">
        <v>1</v>
      </c>
      <c r="Z9" s="40" t="n">
        <v>2</v>
      </c>
      <c r="AA9" s="40" t="s">
        <v>671</v>
      </c>
      <c r="AB9" s="40" t="s">
        <v>44</v>
      </c>
      <c r="AC9" s="40" t="s">
        <v>7501</v>
      </c>
      <c r="AD9" s="40" t="s">
        <v>657</v>
      </c>
      <c r="AE9" s="40" t="s">
        <v>7407</v>
      </c>
      <c r="AF9" s="40" t="s">
        <v>7502</v>
      </c>
      <c r="AG9" s="40" t="s">
        <v>39</v>
      </c>
      <c r="AH9" s="40" t="s">
        <v>39</v>
      </c>
      <c r="AI9" s="40" t="s">
        <v>7503</v>
      </c>
      <c r="AJ9" s="40" t="s">
        <v>740</v>
      </c>
      <c r="AK9" s="40" t="s">
        <v>741</v>
      </c>
      <c r="AL9" s="76" t="n">
        <v>41391</v>
      </c>
      <c r="AM9" s="40" t="n">
        <v>13</v>
      </c>
      <c r="AN9" s="40" t="s">
        <v>7504</v>
      </c>
      <c r="AO9" s="40" t="s">
        <v>743</v>
      </c>
      <c r="AP9" s="40" t="s">
        <v>7505</v>
      </c>
      <c r="AQ9" s="40" t="s">
        <v>7506</v>
      </c>
      <c r="AR9" s="40" t="s">
        <v>746</v>
      </c>
      <c r="AS9" s="40" t="s">
        <v>747</v>
      </c>
      <c r="AT9" s="76" t="n">
        <v>43357</v>
      </c>
      <c r="AU9" s="40" t="n">
        <v>8</v>
      </c>
      <c r="AV9" s="40" t="s">
        <v>7507</v>
      </c>
      <c r="AW9" s="40" t="s">
        <v>743</v>
      </c>
      <c r="AX9" s="40" t="s">
        <v>7508</v>
      </c>
    </row>
    <row r="10" customFormat="false" ht="42" hidden="false" customHeight="true" outlineLevel="0" collapsed="false">
      <c r="A10" s="71" t="n">
        <v>9</v>
      </c>
      <c r="B10" s="72" t="s">
        <v>47</v>
      </c>
      <c r="C10" s="72" t="s">
        <v>7509</v>
      </c>
      <c r="D10" s="72" t="s">
        <v>48</v>
      </c>
      <c r="E10" s="72" t="s">
        <v>7510</v>
      </c>
      <c r="F10" s="73" t="n">
        <v>34176</v>
      </c>
      <c r="G10" s="72" t="s">
        <v>7511</v>
      </c>
      <c r="H10" s="72" t="s">
        <v>1733</v>
      </c>
      <c r="I10" s="72" t="s">
        <v>7512</v>
      </c>
      <c r="J10" s="72"/>
      <c r="K10" s="72"/>
      <c r="L10" s="72"/>
      <c r="M10" s="72"/>
      <c r="N10" s="72" t="s">
        <v>1735</v>
      </c>
      <c r="O10" s="74" t="s">
        <v>7513</v>
      </c>
      <c r="P10" s="74" t="s">
        <v>7514</v>
      </c>
      <c r="Q10" s="74" t="s">
        <v>7515</v>
      </c>
      <c r="R10" s="74" t="s">
        <v>7516</v>
      </c>
      <c r="S10" s="72" t="s">
        <v>7517</v>
      </c>
      <c r="T10" s="74" t="s">
        <v>7518</v>
      </c>
      <c r="U10" s="74" t="s">
        <v>7402</v>
      </c>
      <c r="V10" s="74" t="s">
        <v>7403</v>
      </c>
      <c r="W10" s="74" t="s">
        <v>7404</v>
      </c>
      <c r="X10" s="72" t="s">
        <v>7405</v>
      </c>
      <c r="Y10" s="40" t="n">
        <v>2</v>
      </c>
      <c r="Z10" s="40" t="n">
        <v>3</v>
      </c>
      <c r="AA10" s="40" t="s">
        <v>671</v>
      </c>
      <c r="AB10" s="40" t="s">
        <v>49</v>
      </c>
      <c r="AC10" s="40" t="s">
        <v>7519</v>
      </c>
      <c r="AD10" s="40" t="s">
        <v>657</v>
      </c>
      <c r="AE10" s="40" t="s">
        <v>7520</v>
      </c>
      <c r="AF10" s="40" t="s">
        <v>7521</v>
      </c>
      <c r="AG10" s="40" t="s">
        <v>7522</v>
      </c>
      <c r="AH10" s="40" t="s">
        <v>39</v>
      </c>
      <c r="AI10" s="40" t="s">
        <v>7523</v>
      </c>
      <c r="AJ10" s="40" t="s">
        <v>740</v>
      </c>
      <c r="AK10" s="40" t="s">
        <v>758</v>
      </c>
      <c r="AL10" s="76" t="n">
        <v>42398</v>
      </c>
      <c r="AM10" s="40" t="n">
        <v>10</v>
      </c>
      <c r="AN10" s="40" t="s">
        <v>7524</v>
      </c>
      <c r="AO10" s="40" t="s">
        <v>743</v>
      </c>
      <c r="AP10" s="40" t="s">
        <v>7525</v>
      </c>
      <c r="AQ10" s="40"/>
      <c r="AR10" s="40"/>
      <c r="AS10" s="40"/>
      <c r="AT10" s="40"/>
      <c r="AU10" s="40"/>
      <c r="AV10" s="40"/>
      <c r="AW10" s="40"/>
      <c r="AX10" s="40"/>
    </row>
    <row r="11" customFormat="false" ht="42" hidden="false" customHeight="true" outlineLevel="0" collapsed="false">
      <c r="A11" s="71" t="n">
        <v>10</v>
      </c>
      <c r="B11" s="72" t="s">
        <v>52</v>
      </c>
      <c r="C11" s="72" t="s">
        <v>7526</v>
      </c>
      <c r="D11" s="72" t="s">
        <v>18</v>
      </c>
      <c r="E11" s="72" t="s">
        <v>7527</v>
      </c>
      <c r="F11" s="73" t="n">
        <v>29131</v>
      </c>
      <c r="G11" s="72" t="s">
        <v>7528</v>
      </c>
      <c r="H11" s="72" t="s">
        <v>1751</v>
      </c>
      <c r="I11" s="72" t="s">
        <v>7529</v>
      </c>
      <c r="J11" s="72" t="s">
        <v>7530</v>
      </c>
      <c r="K11" s="73" t="n">
        <v>29468</v>
      </c>
      <c r="L11" s="72" t="s">
        <v>7531</v>
      </c>
      <c r="M11" s="72"/>
      <c r="N11" s="72"/>
      <c r="O11" s="74" t="s">
        <v>7532</v>
      </c>
      <c r="P11" s="74" t="s">
        <v>7533</v>
      </c>
      <c r="Q11" s="74" t="s">
        <v>7534</v>
      </c>
      <c r="R11" s="74" t="s">
        <v>7535</v>
      </c>
      <c r="S11" s="72" t="s">
        <v>7536</v>
      </c>
      <c r="T11" s="74" t="s">
        <v>15</v>
      </c>
      <c r="U11" s="74" t="s">
        <v>15</v>
      </c>
      <c r="V11" s="74" t="s">
        <v>15</v>
      </c>
      <c r="W11" s="74" t="s">
        <v>15</v>
      </c>
      <c r="X11" s="72" t="s">
        <v>15</v>
      </c>
      <c r="Y11" s="40" t="n">
        <v>1</v>
      </c>
      <c r="Z11" s="40" t="n">
        <v>2</v>
      </c>
      <c r="AA11" s="40" t="s">
        <v>655</v>
      </c>
      <c r="AB11" s="40" t="s">
        <v>53</v>
      </c>
      <c r="AC11" s="40" t="s">
        <v>7537</v>
      </c>
      <c r="AD11" s="40" t="s">
        <v>657</v>
      </c>
      <c r="AE11" s="40" t="s">
        <v>7407</v>
      </c>
      <c r="AF11" s="40" t="s">
        <v>7538</v>
      </c>
      <c r="AG11" s="40" t="s">
        <v>39</v>
      </c>
      <c r="AH11" s="40" t="s">
        <v>39</v>
      </c>
      <c r="AI11" s="40"/>
      <c r="AJ11" s="40"/>
      <c r="AK11" s="40"/>
      <c r="AL11" s="40"/>
      <c r="AM11" s="40"/>
      <c r="AN11" s="40"/>
      <c r="AO11" s="40"/>
      <c r="AP11" s="40"/>
      <c r="AQ11" s="40"/>
      <c r="AR11" s="40"/>
      <c r="AS11" s="40"/>
      <c r="AT11" s="40"/>
      <c r="AU11" s="40"/>
      <c r="AV11" s="40"/>
      <c r="AW11" s="40"/>
      <c r="AX11" s="40"/>
    </row>
    <row r="12" customFormat="false" ht="42" hidden="false" customHeight="true" outlineLevel="0" collapsed="false">
      <c r="A12" s="71" t="n">
        <v>11</v>
      </c>
      <c r="B12" s="72" t="s">
        <v>56</v>
      </c>
      <c r="C12" s="72" t="s">
        <v>7539</v>
      </c>
      <c r="D12" s="72" t="s">
        <v>13</v>
      </c>
      <c r="E12" s="72" t="s">
        <v>7540</v>
      </c>
      <c r="F12" s="73" t="n">
        <v>35825</v>
      </c>
      <c r="G12" s="72" t="s">
        <v>7541</v>
      </c>
      <c r="H12" s="72" t="s">
        <v>1767</v>
      </c>
      <c r="I12" s="72" t="s">
        <v>7542</v>
      </c>
      <c r="J12" s="72"/>
      <c r="K12" s="72"/>
      <c r="L12" s="72"/>
      <c r="M12" s="72"/>
      <c r="N12" s="72"/>
      <c r="O12" s="74" t="s">
        <v>7543</v>
      </c>
      <c r="P12" s="74" t="s">
        <v>7544</v>
      </c>
      <c r="Q12" s="74" t="s">
        <v>7545</v>
      </c>
      <c r="R12" s="74" t="s">
        <v>7546</v>
      </c>
      <c r="S12" s="72" t="s">
        <v>7547</v>
      </c>
      <c r="T12" s="74" t="s">
        <v>15</v>
      </c>
      <c r="U12" s="74" t="s">
        <v>15</v>
      </c>
      <c r="V12" s="74" t="s">
        <v>15</v>
      </c>
      <c r="W12" s="74" t="s">
        <v>15</v>
      </c>
      <c r="X12" s="72" t="s">
        <v>15</v>
      </c>
      <c r="Y12" s="40" t="n">
        <v>1</v>
      </c>
      <c r="Z12" s="40" t="n">
        <v>4</v>
      </c>
      <c r="AA12" s="40" t="s">
        <v>671</v>
      </c>
      <c r="AB12" s="40" t="s">
        <v>57</v>
      </c>
      <c r="AC12" s="40" t="s">
        <v>7548</v>
      </c>
      <c r="AD12" s="40" t="s">
        <v>657</v>
      </c>
      <c r="AE12" s="40" t="s">
        <v>7549</v>
      </c>
      <c r="AF12" s="40" t="s">
        <v>7550</v>
      </c>
      <c r="AG12" s="40" t="s">
        <v>7551</v>
      </c>
      <c r="AH12" s="40" t="s">
        <v>39</v>
      </c>
      <c r="AI12" s="40"/>
      <c r="AJ12" s="40"/>
      <c r="AK12" s="40"/>
      <c r="AL12" s="40"/>
      <c r="AM12" s="40"/>
      <c r="AN12" s="40"/>
      <c r="AO12" s="40"/>
      <c r="AP12" s="40"/>
      <c r="AQ12" s="40"/>
      <c r="AR12" s="40"/>
      <c r="AS12" s="40"/>
      <c r="AT12" s="40"/>
      <c r="AU12" s="40"/>
      <c r="AV12" s="40"/>
      <c r="AW12" s="40"/>
      <c r="AX12" s="40"/>
    </row>
    <row r="13" customFormat="false" ht="42" hidden="false" customHeight="true" outlineLevel="0" collapsed="false">
      <c r="A13" s="71" t="n">
        <v>12</v>
      </c>
      <c r="B13" s="72" t="s">
        <v>60</v>
      </c>
      <c r="C13" s="72" t="s">
        <v>7552</v>
      </c>
      <c r="D13" s="72" t="s">
        <v>18</v>
      </c>
      <c r="E13" s="72" t="s">
        <v>7553</v>
      </c>
      <c r="F13" s="73" t="n">
        <v>29929</v>
      </c>
      <c r="G13" s="72" t="s">
        <v>7554</v>
      </c>
      <c r="H13" s="72" t="s">
        <v>1780</v>
      </c>
      <c r="I13" s="72" t="s">
        <v>7555</v>
      </c>
      <c r="J13" s="72" t="s">
        <v>7556</v>
      </c>
      <c r="K13" s="73" t="n">
        <v>30486</v>
      </c>
      <c r="L13" s="72" t="s">
        <v>7557</v>
      </c>
      <c r="M13" s="72"/>
      <c r="N13" s="72"/>
      <c r="O13" s="74" t="s">
        <v>7558</v>
      </c>
      <c r="P13" s="74" t="s">
        <v>3263</v>
      </c>
      <c r="Q13" s="74" t="s">
        <v>39</v>
      </c>
      <c r="R13" s="74" t="s">
        <v>7559</v>
      </c>
      <c r="S13" s="72" t="s">
        <v>7560</v>
      </c>
      <c r="T13" s="74" t="s">
        <v>15</v>
      </c>
      <c r="U13" s="74" t="s">
        <v>15</v>
      </c>
      <c r="V13" s="74" t="s">
        <v>15</v>
      </c>
      <c r="W13" s="74" t="s">
        <v>15</v>
      </c>
      <c r="X13" s="72" t="s">
        <v>15</v>
      </c>
      <c r="Y13" s="40" t="n">
        <v>1</v>
      </c>
      <c r="Z13" s="40" t="n">
        <v>2</v>
      </c>
      <c r="AA13" s="40" t="s">
        <v>671</v>
      </c>
      <c r="AB13" s="40" t="s">
        <v>61</v>
      </c>
      <c r="AC13" s="40" t="s">
        <v>7561</v>
      </c>
      <c r="AD13" s="40" t="s">
        <v>657</v>
      </c>
      <c r="AE13" s="40" t="s">
        <v>7407</v>
      </c>
      <c r="AF13" s="40" t="s">
        <v>7562</v>
      </c>
      <c r="AG13" s="40" t="s">
        <v>39</v>
      </c>
      <c r="AH13" s="40" t="s">
        <v>39</v>
      </c>
      <c r="AI13" s="40"/>
      <c r="AJ13" s="40"/>
      <c r="AK13" s="40"/>
      <c r="AL13" s="40"/>
      <c r="AM13" s="40"/>
      <c r="AN13" s="40"/>
      <c r="AO13" s="40"/>
      <c r="AP13" s="40"/>
      <c r="AQ13" s="40"/>
      <c r="AR13" s="40"/>
      <c r="AS13" s="40"/>
      <c r="AT13" s="40"/>
      <c r="AU13" s="40"/>
      <c r="AV13" s="40"/>
      <c r="AW13" s="40"/>
      <c r="AX13" s="40"/>
    </row>
    <row r="14" customFormat="false" ht="42" hidden="false" customHeight="true" outlineLevel="0" collapsed="false">
      <c r="A14" s="71" t="n">
        <v>13</v>
      </c>
      <c r="B14" s="72" t="s">
        <v>64</v>
      </c>
      <c r="C14" s="72" t="s">
        <v>7563</v>
      </c>
      <c r="D14" s="72" t="s">
        <v>13</v>
      </c>
      <c r="E14" s="72" t="s">
        <v>7564</v>
      </c>
      <c r="F14" s="73" t="n">
        <v>32953</v>
      </c>
      <c r="G14" s="72" t="s">
        <v>7565</v>
      </c>
      <c r="H14" s="72" t="s">
        <v>1795</v>
      </c>
      <c r="I14" s="72" t="s">
        <v>7566</v>
      </c>
      <c r="J14" s="72"/>
      <c r="K14" s="72"/>
      <c r="L14" s="72"/>
      <c r="M14" s="72"/>
      <c r="N14" s="72"/>
      <c r="O14" s="74" t="s">
        <v>7567</v>
      </c>
      <c r="P14" s="74" t="s">
        <v>7467</v>
      </c>
      <c r="Q14" s="74" t="s">
        <v>7568</v>
      </c>
      <c r="R14" s="74" t="s">
        <v>7569</v>
      </c>
      <c r="S14" s="72" t="s">
        <v>7570</v>
      </c>
      <c r="T14" s="74" t="s">
        <v>15</v>
      </c>
      <c r="U14" s="74" t="s">
        <v>15</v>
      </c>
      <c r="V14" s="74" t="s">
        <v>15</v>
      </c>
      <c r="W14" s="74" t="s">
        <v>15</v>
      </c>
      <c r="X14" s="72" t="s">
        <v>15</v>
      </c>
      <c r="Y14" s="40" t="n">
        <v>1</v>
      </c>
      <c r="Z14" s="40" t="n">
        <v>7</v>
      </c>
      <c r="AA14" s="40" t="s">
        <v>671</v>
      </c>
      <c r="AB14" s="40" t="s">
        <v>66</v>
      </c>
      <c r="AC14" s="40" t="s">
        <v>7571</v>
      </c>
      <c r="AD14" s="40" t="s">
        <v>657</v>
      </c>
      <c r="AE14" s="40" t="s">
        <v>7572</v>
      </c>
      <c r="AF14" s="40" t="s">
        <v>7573</v>
      </c>
      <c r="AG14" s="40" t="s">
        <v>7574</v>
      </c>
      <c r="AH14" s="40" t="s">
        <v>39</v>
      </c>
      <c r="AI14" s="40"/>
      <c r="AJ14" s="40"/>
      <c r="AK14" s="40"/>
      <c r="AL14" s="40"/>
      <c r="AM14" s="40"/>
      <c r="AN14" s="40"/>
      <c r="AO14" s="40"/>
      <c r="AP14" s="40"/>
      <c r="AQ14" s="40"/>
      <c r="AR14" s="40"/>
      <c r="AS14" s="40"/>
      <c r="AT14" s="40"/>
      <c r="AU14" s="40"/>
      <c r="AV14" s="40"/>
      <c r="AW14" s="40"/>
      <c r="AX14" s="40"/>
    </row>
    <row r="15" customFormat="false" ht="57" hidden="false" customHeight="true" outlineLevel="0" collapsed="false">
      <c r="A15" s="71" t="n">
        <v>14</v>
      </c>
      <c r="B15" s="72" t="s">
        <v>69</v>
      </c>
      <c r="C15" s="72" t="s">
        <v>7575</v>
      </c>
      <c r="D15" s="72" t="s">
        <v>18</v>
      </c>
      <c r="E15" s="72" t="s">
        <v>7576</v>
      </c>
      <c r="F15" s="73" t="n">
        <v>30178</v>
      </c>
      <c r="G15" s="72" t="s">
        <v>7577</v>
      </c>
      <c r="H15" s="72" t="s">
        <v>1810</v>
      </c>
      <c r="I15" s="72" t="s">
        <v>7578</v>
      </c>
      <c r="J15" s="72" t="s">
        <v>7579</v>
      </c>
      <c r="K15" s="73" t="n">
        <v>31074</v>
      </c>
      <c r="L15" s="72" t="s">
        <v>7580</v>
      </c>
      <c r="M15" s="72"/>
      <c r="N15" s="72"/>
      <c r="O15" s="74" t="s">
        <v>7581</v>
      </c>
      <c r="P15" s="74" t="s">
        <v>7402</v>
      </c>
      <c r="Q15" s="74" t="s">
        <v>7403</v>
      </c>
      <c r="R15" s="74" t="s">
        <v>7404</v>
      </c>
      <c r="S15" s="72" t="s">
        <v>7487</v>
      </c>
      <c r="T15" s="74" t="s">
        <v>15</v>
      </c>
      <c r="U15" s="74" t="s">
        <v>15</v>
      </c>
      <c r="V15" s="74" t="s">
        <v>15</v>
      </c>
      <c r="W15" s="74" t="s">
        <v>15</v>
      </c>
      <c r="X15" s="72" t="s">
        <v>15</v>
      </c>
      <c r="Y15" s="40" t="n">
        <v>1</v>
      </c>
      <c r="Z15" s="40" t="n">
        <v>4</v>
      </c>
      <c r="AA15" s="40" t="s">
        <v>671</v>
      </c>
      <c r="AB15" s="40" t="s">
        <v>71</v>
      </c>
      <c r="AC15" s="40" t="s">
        <v>7582</v>
      </c>
      <c r="AD15" s="40" t="s">
        <v>657</v>
      </c>
      <c r="AE15" s="40" t="s">
        <v>7583</v>
      </c>
      <c r="AF15" s="40" t="s">
        <v>7584</v>
      </c>
      <c r="AG15" s="40" t="s">
        <v>7585</v>
      </c>
      <c r="AH15" s="40" t="s">
        <v>39</v>
      </c>
      <c r="AI15" s="40"/>
      <c r="AJ15" s="40"/>
      <c r="AK15" s="40"/>
      <c r="AL15" s="40"/>
      <c r="AM15" s="40"/>
      <c r="AN15" s="40"/>
      <c r="AO15" s="40"/>
      <c r="AP15" s="40"/>
      <c r="AQ15" s="40"/>
      <c r="AR15" s="40"/>
      <c r="AS15" s="40"/>
      <c r="AT15" s="40"/>
      <c r="AU15" s="40"/>
      <c r="AV15" s="40"/>
      <c r="AW15" s="40"/>
      <c r="AX15" s="40"/>
    </row>
    <row r="16" customFormat="false" ht="42" hidden="false" customHeight="true" outlineLevel="0" collapsed="false">
      <c r="A16" s="71" t="n">
        <v>15</v>
      </c>
      <c r="B16" s="72" t="s">
        <v>74</v>
      </c>
      <c r="C16" s="72" t="s">
        <v>7586</v>
      </c>
      <c r="D16" s="72" t="s">
        <v>13</v>
      </c>
      <c r="E16" s="72" t="s">
        <v>7587</v>
      </c>
      <c r="F16" s="73" t="n">
        <v>34821</v>
      </c>
      <c r="G16" s="72" t="s">
        <v>7588</v>
      </c>
      <c r="H16" s="72" t="s">
        <v>1826</v>
      </c>
      <c r="I16" s="72" t="s">
        <v>7589</v>
      </c>
      <c r="J16" s="72"/>
      <c r="K16" s="72"/>
      <c r="L16" s="72"/>
      <c r="M16" s="72"/>
      <c r="N16" s="72"/>
      <c r="O16" s="74" t="s">
        <v>7590</v>
      </c>
      <c r="P16" s="74" t="s">
        <v>7591</v>
      </c>
      <c r="Q16" s="74" t="s">
        <v>7568</v>
      </c>
      <c r="R16" s="74" t="s">
        <v>7592</v>
      </c>
      <c r="S16" s="72" t="s">
        <v>7593</v>
      </c>
      <c r="T16" s="74" t="s">
        <v>15</v>
      </c>
      <c r="U16" s="74" t="s">
        <v>15</v>
      </c>
      <c r="V16" s="74" t="s">
        <v>15</v>
      </c>
      <c r="W16" s="74" t="s">
        <v>15</v>
      </c>
      <c r="X16" s="72" t="s">
        <v>15</v>
      </c>
      <c r="Y16" s="40" t="n">
        <v>1</v>
      </c>
      <c r="Z16" s="40" t="n">
        <v>3</v>
      </c>
      <c r="AA16" s="40" t="s">
        <v>671</v>
      </c>
      <c r="AB16" s="40" t="s">
        <v>77</v>
      </c>
      <c r="AC16" s="40" t="s">
        <v>7594</v>
      </c>
      <c r="AD16" s="40" t="s">
        <v>657</v>
      </c>
      <c r="AE16" s="40" t="s">
        <v>7407</v>
      </c>
      <c r="AF16" s="40" t="s">
        <v>7595</v>
      </c>
      <c r="AG16" s="40" t="s">
        <v>39</v>
      </c>
      <c r="AH16" s="40" t="s">
        <v>39</v>
      </c>
      <c r="AI16" s="40"/>
      <c r="AJ16" s="40"/>
      <c r="AK16" s="40"/>
      <c r="AL16" s="40"/>
      <c r="AM16" s="40"/>
      <c r="AN16" s="40"/>
      <c r="AO16" s="40"/>
      <c r="AP16" s="40"/>
      <c r="AQ16" s="40"/>
      <c r="AR16" s="40"/>
      <c r="AS16" s="40"/>
      <c r="AT16" s="40"/>
      <c r="AU16" s="40"/>
      <c r="AV16" s="40"/>
      <c r="AW16" s="40"/>
      <c r="AX16" s="40"/>
    </row>
    <row r="17" customFormat="false" ht="57" hidden="false" customHeight="true" outlineLevel="0" collapsed="false">
      <c r="A17" s="71" t="n">
        <v>16</v>
      </c>
      <c r="B17" s="72" t="s">
        <v>80</v>
      </c>
      <c r="C17" s="72" t="s">
        <v>7596</v>
      </c>
      <c r="D17" s="72" t="s">
        <v>18</v>
      </c>
      <c r="E17" s="72" t="s">
        <v>7597</v>
      </c>
      <c r="F17" s="73" t="n">
        <v>30417</v>
      </c>
      <c r="G17" s="72" t="s">
        <v>7598</v>
      </c>
      <c r="H17" s="72" t="s">
        <v>1840</v>
      </c>
      <c r="I17" s="72" t="s">
        <v>7599</v>
      </c>
      <c r="J17" s="72" t="s">
        <v>7600</v>
      </c>
      <c r="K17" s="73" t="n">
        <v>29260</v>
      </c>
      <c r="L17" s="72" t="s">
        <v>7601</v>
      </c>
      <c r="M17" s="72" t="s">
        <v>1844</v>
      </c>
      <c r="N17" s="72"/>
      <c r="O17" s="74" t="s">
        <v>7602</v>
      </c>
      <c r="P17" s="74" t="s">
        <v>7544</v>
      </c>
      <c r="Q17" s="74" t="s">
        <v>7545</v>
      </c>
      <c r="R17" s="74" t="s">
        <v>7546</v>
      </c>
      <c r="S17" s="72" t="s">
        <v>7547</v>
      </c>
      <c r="T17" s="74" t="s">
        <v>15</v>
      </c>
      <c r="U17" s="74" t="s">
        <v>15</v>
      </c>
      <c r="V17" s="74" t="s">
        <v>15</v>
      </c>
      <c r="W17" s="74" t="s">
        <v>15</v>
      </c>
      <c r="X17" s="72" t="s">
        <v>15</v>
      </c>
      <c r="Y17" s="40" t="n">
        <v>1</v>
      </c>
      <c r="Z17" s="40" t="n">
        <v>5</v>
      </c>
      <c r="AA17" s="40" t="s">
        <v>671</v>
      </c>
      <c r="AB17" s="40" t="s">
        <v>81</v>
      </c>
      <c r="AC17" s="40" t="s">
        <v>7603</v>
      </c>
      <c r="AD17" s="40" t="s">
        <v>657</v>
      </c>
      <c r="AE17" s="40" t="s">
        <v>7407</v>
      </c>
      <c r="AF17" s="40" t="s">
        <v>7604</v>
      </c>
      <c r="AG17" s="40" t="s">
        <v>39</v>
      </c>
      <c r="AH17" s="40" t="s">
        <v>39</v>
      </c>
      <c r="AI17" s="40"/>
      <c r="AJ17" s="40"/>
      <c r="AK17" s="40"/>
      <c r="AL17" s="40"/>
      <c r="AM17" s="40"/>
      <c r="AN17" s="40"/>
      <c r="AO17" s="40"/>
      <c r="AP17" s="40"/>
      <c r="AQ17" s="40"/>
      <c r="AR17" s="40"/>
      <c r="AS17" s="40"/>
      <c r="AT17" s="40"/>
      <c r="AU17" s="40"/>
      <c r="AV17" s="40"/>
      <c r="AW17" s="40"/>
      <c r="AX17" s="40"/>
    </row>
    <row r="18" customFormat="false" ht="57" hidden="false" customHeight="true" outlineLevel="0" collapsed="false">
      <c r="A18" s="71" t="n">
        <v>17</v>
      </c>
      <c r="B18" s="72" t="s">
        <v>84</v>
      </c>
      <c r="C18" s="72" t="s">
        <v>7605</v>
      </c>
      <c r="D18" s="72" t="s">
        <v>13</v>
      </c>
      <c r="E18" s="72" t="s">
        <v>7606</v>
      </c>
      <c r="F18" s="73" t="n">
        <v>22186</v>
      </c>
      <c r="G18" s="72" t="s">
        <v>7607</v>
      </c>
      <c r="H18" s="72" t="s">
        <v>1851</v>
      </c>
      <c r="I18" s="72" t="s">
        <v>7608</v>
      </c>
      <c r="J18" s="72"/>
      <c r="K18" s="72"/>
      <c r="L18" s="72"/>
      <c r="M18" s="72"/>
      <c r="N18" s="72"/>
      <c r="O18" s="74" t="s">
        <v>7609</v>
      </c>
      <c r="P18" s="74" t="s">
        <v>7610</v>
      </c>
      <c r="Q18" s="74" t="s">
        <v>7568</v>
      </c>
      <c r="R18" s="74" t="s">
        <v>7611</v>
      </c>
      <c r="S18" s="72" t="s">
        <v>7612</v>
      </c>
      <c r="T18" s="74" t="s">
        <v>7613</v>
      </c>
      <c r="U18" s="74" t="s">
        <v>7402</v>
      </c>
      <c r="V18" s="74" t="s">
        <v>7403</v>
      </c>
      <c r="W18" s="74" t="s">
        <v>7404</v>
      </c>
      <c r="X18" s="72" t="s">
        <v>7405</v>
      </c>
      <c r="Y18" s="40" t="n">
        <v>2</v>
      </c>
      <c r="Z18" s="40" t="n">
        <v>6</v>
      </c>
      <c r="AA18" s="40" t="s">
        <v>671</v>
      </c>
      <c r="AB18" s="40" t="s">
        <v>85</v>
      </c>
      <c r="AC18" s="40" t="s">
        <v>7614</v>
      </c>
      <c r="AD18" s="40" t="s">
        <v>657</v>
      </c>
      <c r="AE18" s="40" t="s">
        <v>7615</v>
      </c>
      <c r="AF18" s="40" t="s">
        <v>7616</v>
      </c>
      <c r="AG18" s="40" t="s">
        <v>7617</v>
      </c>
      <c r="AH18" s="40" t="s">
        <v>39</v>
      </c>
      <c r="AI18" s="40"/>
      <c r="AJ18" s="40"/>
      <c r="AK18" s="40"/>
      <c r="AL18" s="40"/>
      <c r="AM18" s="40"/>
      <c r="AN18" s="40"/>
      <c r="AO18" s="40"/>
      <c r="AP18" s="40"/>
      <c r="AQ18" s="40"/>
      <c r="AR18" s="40"/>
      <c r="AS18" s="40"/>
      <c r="AT18" s="40"/>
      <c r="AU18" s="40"/>
      <c r="AV18" s="40"/>
      <c r="AW18" s="40"/>
      <c r="AX18" s="40"/>
    </row>
    <row r="19" customFormat="false" ht="42" hidden="false" customHeight="true" outlineLevel="0" collapsed="false">
      <c r="A19" s="71" t="n">
        <v>18</v>
      </c>
      <c r="B19" s="72" t="s">
        <v>88</v>
      </c>
      <c r="C19" s="72" t="s">
        <v>7618</v>
      </c>
      <c r="D19" s="72" t="s">
        <v>18</v>
      </c>
      <c r="E19" s="72" t="s">
        <v>7619</v>
      </c>
      <c r="F19" s="73" t="n">
        <v>20126</v>
      </c>
      <c r="G19" s="72" t="s">
        <v>7620</v>
      </c>
      <c r="H19" s="72"/>
      <c r="I19" s="72" t="s">
        <v>7621</v>
      </c>
      <c r="J19" s="72" t="s">
        <v>7622</v>
      </c>
      <c r="K19" s="73" t="n">
        <v>20833</v>
      </c>
      <c r="L19" s="72" t="s">
        <v>7623</v>
      </c>
      <c r="M19" s="72"/>
      <c r="N19" s="72"/>
      <c r="O19" s="74" t="s">
        <v>7624</v>
      </c>
      <c r="P19" s="74" t="s">
        <v>7625</v>
      </c>
      <c r="Q19" s="74" t="s">
        <v>7626</v>
      </c>
      <c r="R19" s="74" t="s">
        <v>7627</v>
      </c>
      <c r="S19" s="72" t="s">
        <v>7628</v>
      </c>
      <c r="T19" s="74" t="s">
        <v>7629</v>
      </c>
      <c r="U19" s="74" t="s">
        <v>7610</v>
      </c>
      <c r="V19" s="74" t="s">
        <v>7568</v>
      </c>
      <c r="W19" s="74" t="s">
        <v>7611</v>
      </c>
      <c r="X19" s="72" t="s">
        <v>7612</v>
      </c>
      <c r="Y19" s="40" t="n">
        <v>2</v>
      </c>
      <c r="Z19" s="40" t="n">
        <v>6</v>
      </c>
      <c r="AA19" s="40" t="s">
        <v>671</v>
      </c>
      <c r="AB19" s="40" t="s">
        <v>85</v>
      </c>
      <c r="AC19" s="40" t="s">
        <v>7630</v>
      </c>
      <c r="AD19" s="40" t="s">
        <v>657</v>
      </c>
      <c r="AE19" s="40" t="s">
        <v>7407</v>
      </c>
      <c r="AF19" s="40" t="s">
        <v>7631</v>
      </c>
      <c r="AG19" s="40" t="s">
        <v>39</v>
      </c>
      <c r="AH19" s="40" t="s">
        <v>39</v>
      </c>
      <c r="AI19" s="40"/>
      <c r="AJ19" s="40"/>
      <c r="AK19" s="40"/>
      <c r="AL19" s="40"/>
      <c r="AM19" s="40"/>
      <c r="AN19" s="40"/>
      <c r="AO19" s="40"/>
      <c r="AP19" s="40"/>
      <c r="AQ19" s="40"/>
      <c r="AR19" s="40"/>
      <c r="AS19" s="40"/>
      <c r="AT19" s="40"/>
      <c r="AU19" s="40"/>
      <c r="AV19" s="40"/>
      <c r="AW19" s="40"/>
      <c r="AX19" s="40"/>
    </row>
    <row r="20" customFormat="false" ht="42" hidden="false" customHeight="true" outlineLevel="0" collapsed="false">
      <c r="A20" s="71" t="n">
        <v>19</v>
      </c>
      <c r="B20" s="72" t="s">
        <v>91</v>
      </c>
      <c r="C20" s="72" t="s">
        <v>91</v>
      </c>
      <c r="D20" s="72" t="s">
        <v>13</v>
      </c>
      <c r="E20" s="72" t="s">
        <v>7632</v>
      </c>
      <c r="F20" s="73" t="n">
        <v>37425</v>
      </c>
      <c r="G20" s="72" t="s">
        <v>7633</v>
      </c>
      <c r="H20" s="72" t="s">
        <v>1873</v>
      </c>
      <c r="I20" s="72" t="s">
        <v>7634</v>
      </c>
      <c r="J20" s="72"/>
      <c r="K20" s="72"/>
      <c r="L20" s="72"/>
      <c r="M20" s="72"/>
      <c r="N20" s="72"/>
      <c r="O20" s="74" t="s">
        <v>7635</v>
      </c>
      <c r="P20" s="74" t="s">
        <v>7636</v>
      </c>
      <c r="Q20" s="74" t="s">
        <v>7637</v>
      </c>
      <c r="R20" s="74" t="s">
        <v>7638</v>
      </c>
      <c r="S20" s="72" t="s">
        <v>7639</v>
      </c>
      <c r="T20" s="74" t="s">
        <v>15</v>
      </c>
      <c r="U20" s="74" t="s">
        <v>15</v>
      </c>
      <c r="V20" s="74" t="s">
        <v>15</v>
      </c>
      <c r="W20" s="74" t="s">
        <v>15</v>
      </c>
      <c r="X20" s="72" t="s">
        <v>15</v>
      </c>
      <c r="Y20" s="40" t="n">
        <v>1</v>
      </c>
      <c r="Z20" s="40" t="n">
        <v>4</v>
      </c>
      <c r="AA20" s="40" t="s">
        <v>671</v>
      </c>
      <c r="AB20" s="40" t="s">
        <v>93</v>
      </c>
      <c r="AC20" s="40" t="s">
        <v>7640</v>
      </c>
      <c r="AD20" s="40" t="s">
        <v>657</v>
      </c>
      <c r="AE20" s="40" t="s">
        <v>7641</v>
      </c>
      <c r="AF20" s="40" t="s">
        <v>7642</v>
      </c>
      <c r="AG20" s="40" t="s">
        <v>7643</v>
      </c>
      <c r="AH20" s="40" t="s">
        <v>39</v>
      </c>
      <c r="AI20" s="40"/>
      <c r="AJ20" s="40"/>
      <c r="AK20" s="40"/>
      <c r="AL20" s="40"/>
      <c r="AM20" s="40"/>
      <c r="AN20" s="40"/>
      <c r="AO20" s="40"/>
      <c r="AP20" s="40"/>
      <c r="AQ20" s="40"/>
      <c r="AR20" s="40"/>
      <c r="AS20" s="40"/>
      <c r="AT20" s="40"/>
      <c r="AU20" s="40"/>
      <c r="AV20" s="40"/>
      <c r="AW20" s="40"/>
      <c r="AX20" s="40"/>
    </row>
    <row r="21" customFormat="false" ht="57" hidden="false" customHeight="true" outlineLevel="0" collapsed="false">
      <c r="A21" s="71" t="n">
        <v>20</v>
      </c>
      <c r="B21" s="72" t="s">
        <v>96</v>
      </c>
      <c r="C21" s="72" t="s">
        <v>7644</v>
      </c>
      <c r="D21" s="72" t="s">
        <v>13</v>
      </c>
      <c r="E21" s="72" t="s">
        <v>7645</v>
      </c>
      <c r="F21" s="75" t="n">
        <v>34629</v>
      </c>
      <c r="G21" s="72" t="s">
        <v>7646</v>
      </c>
      <c r="H21" s="72" t="s">
        <v>1880</v>
      </c>
      <c r="I21" s="72" t="s">
        <v>7647</v>
      </c>
      <c r="J21" s="72"/>
      <c r="K21" s="72"/>
      <c r="L21" s="72"/>
      <c r="M21" s="72"/>
      <c r="N21" s="72"/>
      <c r="O21" s="74" t="s">
        <v>7648</v>
      </c>
      <c r="P21" s="74" t="s">
        <v>7636</v>
      </c>
      <c r="Q21" s="74" t="s">
        <v>7637</v>
      </c>
      <c r="R21" s="74" t="s">
        <v>7649</v>
      </c>
      <c r="S21" s="72" t="s">
        <v>7650</v>
      </c>
      <c r="T21" s="74" t="s">
        <v>15</v>
      </c>
      <c r="U21" s="74" t="s">
        <v>15</v>
      </c>
      <c r="V21" s="74" t="s">
        <v>15</v>
      </c>
      <c r="W21" s="74" t="s">
        <v>15</v>
      </c>
      <c r="X21" s="72" t="s">
        <v>15</v>
      </c>
      <c r="Y21" s="40" t="n">
        <v>1</v>
      </c>
      <c r="Z21" s="40" t="n">
        <v>4</v>
      </c>
      <c r="AA21" s="40" t="s">
        <v>671</v>
      </c>
      <c r="AB21" s="40" t="s">
        <v>98</v>
      </c>
      <c r="AC21" s="40" t="s">
        <v>7651</v>
      </c>
      <c r="AD21" s="40" t="s">
        <v>657</v>
      </c>
      <c r="AE21" s="40" t="s">
        <v>7407</v>
      </c>
      <c r="AF21" s="40" t="s">
        <v>7652</v>
      </c>
      <c r="AG21" s="40" t="s">
        <v>39</v>
      </c>
      <c r="AH21" s="40" t="s">
        <v>39</v>
      </c>
      <c r="AI21" s="40"/>
      <c r="AJ21" s="40"/>
      <c r="AK21" s="40"/>
      <c r="AL21" s="40"/>
      <c r="AM21" s="40"/>
      <c r="AN21" s="40"/>
      <c r="AO21" s="40"/>
      <c r="AP21" s="40"/>
      <c r="AQ21" s="40"/>
      <c r="AR21" s="40"/>
      <c r="AS21" s="40"/>
      <c r="AT21" s="40"/>
      <c r="AU21" s="40"/>
      <c r="AV21" s="40"/>
      <c r="AW21" s="40"/>
      <c r="AX21" s="40"/>
    </row>
    <row r="22" customFormat="false" ht="57" hidden="false" customHeight="true" outlineLevel="0" collapsed="false">
      <c r="A22" s="71" t="n">
        <v>21</v>
      </c>
      <c r="B22" s="72" t="s">
        <v>101</v>
      </c>
      <c r="C22" s="72" t="s">
        <v>7653</v>
      </c>
      <c r="D22" s="72" t="s">
        <v>18</v>
      </c>
      <c r="E22" s="72" t="s">
        <v>7654</v>
      </c>
      <c r="F22" s="73" t="n">
        <v>32156</v>
      </c>
      <c r="G22" s="72" t="s">
        <v>7655</v>
      </c>
      <c r="H22" s="72" t="s">
        <v>1894</v>
      </c>
      <c r="I22" s="72" t="s">
        <v>7656</v>
      </c>
      <c r="J22" s="72" t="s">
        <v>7657</v>
      </c>
      <c r="K22" s="73" t="n">
        <v>31090</v>
      </c>
      <c r="L22" s="72" t="s">
        <v>7658</v>
      </c>
      <c r="M22" s="72"/>
      <c r="N22" s="72" t="s">
        <v>1735</v>
      </c>
      <c r="O22" s="74" t="s">
        <v>7659</v>
      </c>
      <c r="P22" s="74" t="s">
        <v>7497</v>
      </c>
      <c r="Q22" s="74" t="s">
        <v>7498</v>
      </c>
      <c r="R22" s="74" t="s">
        <v>7499</v>
      </c>
      <c r="S22" s="72" t="s">
        <v>7500</v>
      </c>
      <c r="T22" s="74" t="s">
        <v>15</v>
      </c>
      <c r="U22" s="74" t="s">
        <v>15</v>
      </c>
      <c r="V22" s="74" t="s">
        <v>15</v>
      </c>
      <c r="W22" s="74" t="s">
        <v>15</v>
      </c>
      <c r="X22" s="72" t="s">
        <v>15</v>
      </c>
      <c r="Y22" s="40" t="n">
        <v>1</v>
      </c>
      <c r="Z22" s="40" t="n">
        <v>2</v>
      </c>
      <c r="AA22" s="40" t="s">
        <v>671</v>
      </c>
      <c r="AB22" s="40" t="s">
        <v>103</v>
      </c>
      <c r="AC22" s="40" t="s">
        <v>7660</v>
      </c>
      <c r="AD22" s="40" t="s">
        <v>657</v>
      </c>
      <c r="AE22" s="40" t="s">
        <v>7407</v>
      </c>
      <c r="AF22" s="40" t="s">
        <v>7661</v>
      </c>
      <c r="AG22" s="40" t="s">
        <v>39</v>
      </c>
      <c r="AH22" s="40" t="s">
        <v>39</v>
      </c>
      <c r="AI22" s="40" t="s">
        <v>7662</v>
      </c>
      <c r="AJ22" s="40" t="s">
        <v>747</v>
      </c>
      <c r="AK22" s="40" t="s">
        <v>746</v>
      </c>
      <c r="AL22" s="76" t="n">
        <v>43407</v>
      </c>
      <c r="AM22" s="40" t="n">
        <v>8</v>
      </c>
      <c r="AN22" s="40" t="s">
        <v>7663</v>
      </c>
      <c r="AO22" s="40" t="s">
        <v>743</v>
      </c>
      <c r="AP22" s="40" t="s">
        <v>7664</v>
      </c>
      <c r="AQ22" s="40"/>
      <c r="AR22" s="40"/>
      <c r="AS22" s="40"/>
      <c r="AT22" s="40"/>
      <c r="AU22" s="40"/>
      <c r="AV22" s="40"/>
      <c r="AW22" s="40"/>
      <c r="AX22" s="40"/>
    </row>
    <row r="23" customFormat="false" ht="57" hidden="false" customHeight="true" outlineLevel="0" collapsed="false">
      <c r="A23" s="71" t="n">
        <v>22</v>
      </c>
      <c r="B23" s="72" t="s">
        <v>106</v>
      </c>
      <c r="C23" s="72" t="s">
        <v>7665</v>
      </c>
      <c r="D23" s="72" t="s">
        <v>18</v>
      </c>
      <c r="E23" s="72" t="s">
        <v>7666</v>
      </c>
      <c r="F23" s="73" t="n">
        <v>27948</v>
      </c>
      <c r="G23" s="72" t="s">
        <v>7667</v>
      </c>
      <c r="H23" s="72" t="s">
        <v>1913</v>
      </c>
      <c r="I23" s="72" t="s">
        <v>7668</v>
      </c>
      <c r="J23" s="72" t="s">
        <v>7669</v>
      </c>
      <c r="K23" s="73" t="n">
        <v>27794</v>
      </c>
      <c r="L23" s="72" t="s">
        <v>7670</v>
      </c>
      <c r="M23" s="72"/>
      <c r="N23" s="72" t="s">
        <v>1735</v>
      </c>
      <c r="O23" s="74" t="s">
        <v>7671</v>
      </c>
      <c r="P23" s="74" t="s">
        <v>7497</v>
      </c>
      <c r="Q23" s="74" t="s">
        <v>7498</v>
      </c>
      <c r="R23" s="74" t="s">
        <v>7499</v>
      </c>
      <c r="S23" s="72" t="s">
        <v>7500</v>
      </c>
      <c r="T23" s="74" t="s">
        <v>7672</v>
      </c>
      <c r="U23" s="74" t="s">
        <v>7402</v>
      </c>
      <c r="V23" s="74" t="s">
        <v>7403</v>
      </c>
      <c r="W23" s="74" t="s">
        <v>7404</v>
      </c>
      <c r="X23" s="72" t="s">
        <v>7487</v>
      </c>
      <c r="Y23" s="40" t="n">
        <v>2</v>
      </c>
      <c r="Z23" s="40" t="n">
        <v>5</v>
      </c>
      <c r="AA23" s="40" t="s">
        <v>671</v>
      </c>
      <c r="AB23" s="40" t="s">
        <v>107</v>
      </c>
      <c r="AC23" s="40" t="s">
        <v>7673</v>
      </c>
      <c r="AD23" s="40" t="s">
        <v>657</v>
      </c>
      <c r="AE23" s="40" t="s">
        <v>7615</v>
      </c>
      <c r="AF23" s="40" t="s">
        <v>7616</v>
      </c>
      <c r="AG23" s="40" t="s">
        <v>7617</v>
      </c>
      <c r="AH23" s="40" t="s">
        <v>39</v>
      </c>
      <c r="AI23" s="40" t="s">
        <v>7674</v>
      </c>
      <c r="AJ23" s="40" t="s">
        <v>740</v>
      </c>
      <c r="AK23" s="40" t="s">
        <v>741</v>
      </c>
      <c r="AL23" s="76" t="n">
        <v>39251</v>
      </c>
      <c r="AM23" s="40" t="n">
        <v>19</v>
      </c>
      <c r="AN23" s="40" t="s">
        <v>7675</v>
      </c>
      <c r="AO23" s="40" t="s">
        <v>895</v>
      </c>
      <c r="AP23" s="40" t="s">
        <v>7676</v>
      </c>
      <c r="AQ23" s="40"/>
      <c r="AR23" s="40"/>
      <c r="AS23" s="40"/>
      <c r="AT23" s="40"/>
      <c r="AU23" s="40"/>
      <c r="AV23" s="40"/>
      <c r="AW23" s="40"/>
      <c r="AX23" s="40"/>
    </row>
    <row r="24" customFormat="false" ht="42" hidden="false" customHeight="true" outlineLevel="0" collapsed="false">
      <c r="A24" s="71" t="n">
        <v>23</v>
      </c>
      <c r="B24" s="72" t="s">
        <v>110</v>
      </c>
      <c r="C24" s="72" t="s">
        <v>7677</v>
      </c>
      <c r="D24" s="72" t="s">
        <v>13</v>
      </c>
      <c r="E24" s="72" t="s">
        <v>7678</v>
      </c>
      <c r="F24" s="75" t="n">
        <v>30997</v>
      </c>
      <c r="G24" s="72" t="s">
        <v>7679</v>
      </c>
      <c r="H24" s="72" t="s">
        <v>1928</v>
      </c>
      <c r="I24" s="72" t="s">
        <v>7680</v>
      </c>
      <c r="J24" s="72"/>
      <c r="K24" s="72"/>
      <c r="L24" s="72"/>
      <c r="M24" s="72"/>
      <c r="N24" s="72"/>
      <c r="O24" s="74" t="s">
        <v>7681</v>
      </c>
      <c r="P24" s="74" t="s">
        <v>7682</v>
      </c>
      <c r="Q24" s="74" t="s">
        <v>7683</v>
      </c>
      <c r="R24" s="74" t="s">
        <v>7684</v>
      </c>
      <c r="S24" s="72" t="s">
        <v>7685</v>
      </c>
      <c r="T24" s="74" t="s">
        <v>15</v>
      </c>
      <c r="U24" s="74" t="s">
        <v>15</v>
      </c>
      <c r="V24" s="74" t="s">
        <v>15</v>
      </c>
      <c r="W24" s="74" t="s">
        <v>15</v>
      </c>
      <c r="X24" s="72" t="s">
        <v>15</v>
      </c>
      <c r="Y24" s="40" t="n">
        <v>1</v>
      </c>
      <c r="Z24" s="40" t="n">
        <v>5</v>
      </c>
      <c r="AA24" s="40" t="s">
        <v>671</v>
      </c>
      <c r="AB24" s="40" t="s">
        <v>111</v>
      </c>
      <c r="AC24" s="40" t="s">
        <v>7686</v>
      </c>
      <c r="AD24" s="40" t="s">
        <v>657</v>
      </c>
      <c r="AE24" s="40" t="s">
        <v>7407</v>
      </c>
      <c r="AF24" s="40" t="s">
        <v>7687</v>
      </c>
      <c r="AG24" s="40" t="s">
        <v>39</v>
      </c>
      <c r="AH24" s="40" t="s">
        <v>39</v>
      </c>
      <c r="AI24" s="40"/>
      <c r="AJ24" s="40"/>
      <c r="AK24" s="40"/>
      <c r="AL24" s="40"/>
      <c r="AM24" s="40"/>
      <c r="AN24" s="40"/>
      <c r="AO24" s="40"/>
      <c r="AP24" s="40"/>
      <c r="AQ24" s="40"/>
      <c r="AR24" s="40"/>
      <c r="AS24" s="40"/>
      <c r="AT24" s="40"/>
      <c r="AU24" s="40"/>
      <c r="AV24" s="40"/>
      <c r="AW24" s="40"/>
      <c r="AX24" s="40"/>
    </row>
    <row r="25" customFormat="false" ht="57" hidden="false" customHeight="true" outlineLevel="0" collapsed="false">
      <c r="A25" s="71" t="n">
        <v>24</v>
      </c>
      <c r="B25" s="72" t="s">
        <v>113</v>
      </c>
      <c r="C25" s="72" t="s">
        <v>7688</v>
      </c>
      <c r="D25" s="72" t="s">
        <v>18</v>
      </c>
      <c r="E25" s="72" t="s">
        <v>7689</v>
      </c>
      <c r="F25" s="73" t="n">
        <v>29284</v>
      </c>
      <c r="G25" s="72" t="s">
        <v>7690</v>
      </c>
      <c r="H25" s="72" t="s">
        <v>1940</v>
      </c>
      <c r="I25" s="72" t="s">
        <v>7691</v>
      </c>
      <c r="J25" s="72" t="s">
        <v>7692</v>
      </c>
      <c r="K25" s="73" t="n">
        <v>29683</v>
      </c>
      <c r="L25" s="72" t="s">
        <v>7693</v>
      </c>
      <c r="M25" s="72"/>
      <c r="N25" s="72"/>
      <c r="O25" s="74" t="s">
        <v>7694</v>
      </c>
      <c r="P25" s="74" t="s">
        <v>7402</v>
      </c>
      <c r="Q25" s="74" t="s">
        <v>7403</v>
      </c>
      <c r="R25" s="74" t="s">
        <v>7404</v>
      </c>
      <c r="S25" s="72" t="s">
        <v>7405</v>
      </c>
      <c r="T25" s="74" t="s">
        <v>15</v>
      </c>
      <c r="U25" s="74" t="s">
        <v>15</v>
      </c>
      <c r="V25" s="74" t="s">
        <v>15</v>
      </c>
      <c r="W25" s="74" t="s">
        <v>15</v>
      </c>
      <c r="X25" s="72" t="s">
        <v>15</v>
      </c>
      <c r="Y25" s="40" t="n">
        <v>1</v>
      </c>
      <c r="Z25" s="40" t="n">
        <v>6</v>
      </c>
      <c r="AA25" s="40" t="s">
        <v>671</v>
      </c>
      <c r="AB25" s="40" t="s">
        <v>114</v>
      </c>
      <c r="AC25" s="40" t="s">
        <v>7695</v>
      </c>
      <c r="AD25" s="40" t="s">
        <v>657</v>
      </c>
      <c r="AE25" s="40" t="s">
        <v>7407</v>
      </c>
      <c r="AF25" s="40" t="s">
        <v>7696</v>
      </c>
      <c r="AG25" s="40" t="s">
        <v>39</v>
      </c>
      <c r="AH25" s="40" t="s">
        <v>39</v>
      </c>
      <c r="AI25" s="40"/>
      <c r="AJ25" s="40"/>
      <c r="AK25" s="40"/>
      <c r="AL25" s="40"/>
      <c r="AM25" s="40"/>
      <c r="AN25" s="40"/>
      <c r="AO25" s="40"/>
      <c r="AP25" s="40"/>
      <c r="AQ25" s="40"/>
      <c r="AR25" s="40"/>
      <c r="AS25" s="40"/>
      <c r="AT25" s="40"/>
      <c r="AU25" s="40"/>
      <c r="AV25" s="40"/>
      <c r="AW25" s="40"/>
      <c r="AX25" s="40"/>
    </row>
    <row r="26" customFormat="false" ht="42" hidden="false" customHeight="true" outlineLevel="0" collapsed="false">
      <c r="A26" s="71" t="n">
        <v>25</v>
      </c>
      <c r="B26" s="72" t="s">
        <v>117</v>
      </c>
      <c r="C26" s="72" t="s">
        <v>7697</v>
      </c>
      <c r="D26" s="72" t="s">
        <v>13</v>
      </c>
      <c r="E26" s="72" t="s">
        <v>7698</v>
      </c>
      <c r="F26" s="73" t="n">
        <v>33479</v>
      </c>
      <c r="G26" s="72" t="s">
        <v>7699</v>
      </c>
      <c r="H26" s="72"/>
      <c r="I26" s="72" t="s">
        <v>7700</v>
      </c>
      <c r="J26" s="72"/>
      <c r="K26" s="72"/>
      <c r="L26" s="72"/>
      <c r="M26" s="72"/>
      <c r="N26" s="72"/>
      <c r="O26" s="74" t="s">
        <v>7701</v>
      </c>
      <c r="P26" s="74" t="s">
        <v>7591</v>
      </c>
      <c r="Q26" s="74" t="s">
        <v>7568</v>
      </c>
      <c r="R26" s="74" t="s">
        <v>7592</v>
      </c>
      <c r="S26" s="72" t="s">
        <v>7593</v>
      </c>
      <c r="T26" s="74" t="s">
        <v>7702</v>
      </c>
      <c r="U26" s="74" t="s">
        <v>7402</v>
      </c>
      <c r="V26" s="74" t="s">
        <v>7403</v>
      </c>
      <c r="W26" s="74" t="s">
        <v>7404</v>
      </c>
      <c r="X26" s="72" t="s">
        <v>7405</v>
      </c>
      <c r="Y26" s="40" t="n">
        <v>2</v>
      </c>
      <c r="Z26" s="40" t="n">
        <v>4</v>
      </c>
      <c r="AA26" s="40" t="s">
        <v>671</v>
      </c>
      <c r="AB26" s="40" t="s">
        <v>77</v>
      </c>
      <c r="AC26" s="40" t="s">
        <v>7703</v>
      </c>
      <c r="AD26" s="40" t="s">
        <v>657</v>
      </c>
      <c r="AE26" s="40" t="s">
        <v>7704</v>
      </c>
      <c r="AF26" s="40" t="s">
        <v>7705</v>
      </c>
      <c r="AG26" s="40" t="s">
        <v>7706</v>
      </c>
      <c r="AH26" s="40" t="s">
        <v>39</v>
      </c>
      <c r="AI26" s="40"/>
      <c r="AJ26" s="40"/>
      <c r="AK26" s="40"/>
      <c r="AL26" s="40"/>
      <c r="AM26" s="40"/>
      <c r="AN26" s="40"/>
      <c r="AO26" s="40"/>
      <c r="AP26" s="40"/>
      <c r="AQ26" s="40"/>
      <c r="AR26" s="40"/>
      <c r="AS26" s="40"/>
      <c r="AT26" s="40"/>
      <c r="AU26" s="40"/>
      <c r="AV26" s="40"/>
      <c r="AW26" s="40"/>
      <c r="AX26" s="40"/>
    </row>
    <row r="27" customFormat="false" ht="57" hidden="false" customHeight="true" outlineLevel="0" collapsed="false">
      <c r="A27" s="71" t="n">
        <v>26</v>
      </c>
      <c r="B27" s="72" t="s">
        <v>121</v>
      </c>
      <c r="C27" s="72" t="s">
        <v>7707</v>
      </c>
      <c r="D27" s="72" t="s">
        <v>18</v>
      </c>
      <c r="E27" s="72" t="s">
        <v>7708</v>
      </c>
      <c r="F27" s="73" t="n">
        <v>27530</v>
      </c>
      <c r="G27" s="72" t="s">
        <v>7709</v>
      </c>
      <c r="H27" s="72" t="s">
        <v>1963</v>
      </c>
      <c r="I27" s="72" t="s">
        <v>7710</v>
      </c>
      <c r="J27" s="72" t="s">
        <v>7711</v>
      </c>
      <c r="K27" s="73" t="n">
        <v>28142</v>
      </c>
      <c r="L27" s="72" t="s">
        <v>7712</v>
      </c>
      <c r="M27" s="72"/>
      <c r="N27" s="72"/>
      <c r="O27" s="74" t="s">
        <v>7713</v>
      </c>
      <c r="P27" s="74" t="s">
        <v>7456</v>
      </c>
      <c r="Q27" s="74" t="s">
        <v>7457</v>
      </c>
      <c r="R27" s="74" t="s">
        <v>7714</v>
      </c>
      <c r="S27" s="72" t="s">
        <v>7715</v>
      </c>
      <c r="T27" s="74" t="s">
        <v>15</v>
      </c>
      <c r="U27" s="74" t="s">
        <v>15</v>
      </c>
      <c r="V27" s="74" t="s">
        <v>15</v>
      </c>
      <c r="W27" s="74" t="s">
        <v>15</v>
      </c>
      <c r="X27" s="72" t="s">
        <v>15</v>
      </c>
      <c r="Y27" s="40" t="n">
        <v>1</v>
      </c>
      <c r="Z27" s="40" t="n">
        <v>3</v>
      </c>
      <c r="AA27" s="40" t="s">
        <v>671</v>
      </c>
      <c r="AB27" s="40" t="s">
        <v>122</v>
      </c>
      <c r="AC27" s="40" t="s">
        <v>7716</v>
      </c>
      <c r="AD27" s="40" t="s">
        <v>657</v>
      </c>
      <c r="AE27" s="40" t="s">
        <v>7407</v>
      </c>
      <c r="AF27" s="40" t="s">
        <v>7717</v>
      </c>
      <c r="AG27" s="40" t="s">
        <v>39</v>
      </c>
      <c r="AH27" s="40" t="s">
        <v>39</v>
      </c>
      <c r="AI27" s="40"/>
      <c r="AJ27" s="40"/>
      <c r="AK27" s="40"/>
      <c r="AL27" s="40"/>
      <c r="AM27" s="40"/>
      <c r="AN27" s="40"/>
      <c r="AO27" s="40"/>
      <c r="AP27" s="40"/>
      <c r="AQ27" s="40"/>
      <c r="AR27" s="40"/>
      <c r="AS27" s="40"/>
      <c r="AT27" s="40"/>
      <c r="AU27" s="40"/>
      <c r="AV27" s="40"/>
      <c r="AW27" s="40"/>
      <c r="AX27" s="40"/>
    </row>
    <row r="28" customFormat="false" ht="42" hidden="false" customHeight="true" outlineLevel="0" collapsed="false">
      <c r="A28" s="71" t="n">
        <v>27</v>
      </c>
      <c r="B28" s="72" t="s">
        <v>125</v>
      </c>
      <c r="C28" s="72" t="s">
        <v>7718</v>
      </c>
      <c r="D28" s="72" t="s">
        <v>13</v>
      </c>
      <c r="E28" s="72" t="s">
        <v>7719</v>
      </c>
      <c r="F28" s="73" t="n">
        <v>36495</v>
      </c>
      <c r="G28" s="72" t="s">
        <v>7720</v>
      </c>
      <c r="H28" s="72" t="s">
        <v>1979</v>
      </c>
      <c r="I28" s="72" t="s">
        <v>7721</v>
      </c>
      <c r="J28" s="72"/>
      <c r="K28" s="72"/>
      <c r="L28" s="72"/>
      <c r="M28" s="72"/>
      <c r="N28" s="72"/>
      <c r="O28" s="74" t="s">
        <v>7722</v>
      </c>
      <c r="P28" s="74" t="s">
        <v>7723</v>
      </c>
      <c r="Q28" s="74" t="s">
        <v>7724</v>
      </c>
      <c r="R28" s="74" t="s">
        <v>7725</v>
      </c>
      <c r="S28" s="72" t="s">
        <v>7726</v>
      </c>
      <c r="T28" s="74" t="s">
        <v>15</v>
      </c>
      <c r="U28" s="74" t="s">
        <v>15</v>
      </c>
      <c r="V28" s="74" t="s">
        <v>15</v>
      </c>
      <c r="W28" s="74" t="s">
        <v>15</v>
      </c>
      <c r="X28" s="72" t="s">
        <v>15</v>
      </c>
      <c r="Y28" s="40" t="n">
        <v>1</v>
      </c>
      <c r="Z28" s="40" t="n">
        <v>3</v>
      </c>
      <c r="AA28" s="40" t="s">
        <v>671</v>
      </c>
      <c r="AB28" s="40" t="s">
        <v>126</v>
      </c>
      <c r="AC28" s="40" t="s">
        <v>7727</v>
      </c>
      <c r="AD28" s="40" t="s">
        <v>657</v>
      </c>
      <c r="AE28" s="40" t="s">
        <v>7520</v>
      </c>
      <c r="AF28" s="40" t="s">
        <v>7521</v>
      </c>
      <c r="AG28" s="40" t="s">
        <v>7522</v>
      </c>
      <c r="AH28" s="40" t="s">
        <v>39</v>
      </c>
      <c r="AI28" s="40"/>
      <c r="AJ28" s="40"/>
      <c r="AK28" s="40"/>
      <c r="AL28" s="40"/>
      <c r="AM28" s="40"/>
      <c r="AN28" s="40"/>
      <c r="AO28" s="40"/>
      <c r="AP28" s="40"/>
      <c r="AQ28" s="40"/>
      <c r="AR28" s="40"/>
      <c r="AS28" s="40"/>
      <c r="AT28" s="40"/>
      <c r="AU28" s="40"/>
      <c r="AV28" s="40"/>
      <c r="AW28" s="40"/>
      <c r="AX28" s="40"/>
    </row>
    <row r="29" customFormat="false" ht="42" hidden="false" customHeight="true" outlineLevel="0" collapsed="false">
      <c r="A29" s="71" t="n">
        <v>28</v>
      </c>
      <c r="B29" s="72" t="s">
        <v>129</v>
      </c>
      <c r="C29" s="72" t="s">
        <v>7728</v>
      </c>
      <c r="D29" s="72" t="s">
        <v>18</v>
      </c>
      <c r="E29" s="72" t="s">
        <v>7729</v>
      </c>
      <c r="F29" s="73" t="n">
        <v>26046</v>
      </c>
      <c r="G29" s="72" t="s">
        <v>7730</v>
      </c>
      <c r="H29" s="72" t="s">
        <v>1991</v>
      </c>
      <c r="I29" s="72" t="s">
        <v>7731</v>
      </c>
      <c r="J29" s="72" t="s">
        <v>7732</v>
      </c>
      <c r="K29" s="73" t="n">
        <v>27155</v>
      </c>
      <c r="L29" s="72" t="s">
        <v>7733</v>
      </c>
      <c r="M29" s="72"/>
      <c r="N29" s="72"/>
      <c r="O29" s="74" t="s">
        <v>7734</v>
      </c>
      <c r="P29" s="74" t="s">
        <v>7735</v>
      </c>
      <c r="Q29" s="74" t="s">
        <v>7736</v>
      </c>
      <c r="R29" s="74" t="s">
        <v>7737</v>
      </c>
      <c r="S29" s="72" t="s">
        <v>7738</v>
      </c>
      <c r="T29" s="74" t="s">
        <v>15</v>
      </c>
      <c r="U29" s="74" t="s">
        <v>15</v>
      </c>
      <c r="V29" s="74" t="s">
        <v>15</v>
      </c>
      <c r="W29" s="74" t="s">
        <v>15</v>
      </c>
      <c r="X29" s="72" t="s">
        <v>15</v>
      </c>
      <c r="Y29" s="40" t="n">
        <v>1</v>
      </c>
      <c r="Z29" s="40" t="n">
        <v>2</v>
      </c>
      <c r="AA29" s="40" t="s">
        <v>655</v>
      </c>
      <c r="AB29" s="40" t="s">
        <v>130</v>
      </c>
      <c r="AC29" s="40" t="s">
        <v>7739</v>
      </c>
      <c r="AD29" s="40" t="s">
        <v>657</v>
      </c>
      <c r="AE29" s="40" t="s">
        <v>7407</v>
      </c>
      <c r="AF29" s="40" t="s">
        <v>7740</v>
      </c>
      <c r="AG29" s="40" t="s">
        <v>39</v>
      </c>
      <c r="AH29" s="40" t="s">
        <v>39</v>
      </c>
      <c r="AI29" s="40"/>
      <c r="AJ29" s="40"/>
      <c r="AK29" s="40"/>
      <c r="AL29" s="40"/>
      <c r="AM29" s="40"/>
      <c r="AN29" s="40"/>
      <c r="AO29" s="40"/>
      <c r="AP29" s="40"/>
      <c r="AQ29" s="40"/>
      <c r="AR29" s="40"/>
      <c r="AS29" s="40"/>
      <c r="AT29" s="40"/>
      <c r="AU29" s="40"/>
      <c r="AV29" s="40"/>
      <c r="AW29" s="40"/>
      <c r="AX29" s="40"/>
    </row>
    <row r="30" customFormat="false" ht="42" hidden="false" customHeight="true" outlineLevel="0" collapsed="false">
      <c r="A30" s="71" t="n">
        <v>29</v>
      </c>
      <c r="B30" s="72" t="s">
        <v>133</v>
      </c>
      <c r="C30" s="72" t="s">
        <v>7741</v>
      </c>
      <c r="D30" s="72" t="s">
        <v>13</v>
      </c>
      <c r="E30" s="72" t="s">
        <v>7742</v>
      </c>
      <c r="F30" s="73" t="n">
        <v>31456</v>
      </c>
      <c r="G30" s="72" t="s">
        <v>7743</v>
      </c>
      <c r="H30" s="72" t="s">
        <v>2004</v>
      </c>
      <c r="I30" s="72" t="s">
        <v>7744</v>
      </c>
      <c r="J30" s="72"/>
      <c r="K30" s="72"/>
      <c r="L30" s="72"/>
      <c r="M30" s="72"/>
      <c r="N30" s="72"/>
      <c r="O30" s="74" t="s">
        <v>7745</v>
      </c>
      <c r="P30" s="74" t="s">
        <v>7402</v>
      </c>
      <c r="Q30" s="74" t="s">
        <v>7403</v>
      </c>
      <c r="R30" s="74" t="s">
        <v>7404</v>
      </c>
      <c r="S30" s="72" t="s">
        <v>7405</v>
      </c>
      <c r="T30" s="74" t="s">
        <v>15</v>
      </c>
      <c r="U30" s="74" t="s">
        <v>15</v>
      </c>
      <c r="V30" s="74" t="s">
        <v>15</v>
      </c>
      <c r="W30" s="74" t="s">
        <v>15</v>
      </c>
      <c r="X30" s="72" t="s">
        <v>15</v>
      </c>
      <c r="Y30" s="40" t="n">
        <v>1</v>
      </c>
      <c r="Z30" s="40" t="n">
        <v>4</v>
      </c>
      <c r="AA30" s="40" t="s">
        <v>671</v>
      </c>
      <c r="AB30" s="40" t="s">
        <v>134</v>
      </c>
      <c r="AC30" s="40" t="s">
        <v>7746</v>
      </c>
      <c r="AD30" s="40" t="s">
        <v>657</v>
      </c>
      <c r="AE30" s="40" t="s">
        <v>7747</v>
      </c>
      <c r="AF30" s="40" t="s">
        <v>7748</v>
      </c>
      <c r="AG30" s="40" t="s">
        <v>7749</v>
      </c>
      <c r="AH30" s="40" t="s">
        <v>39</v>
      </c>
      <c r="AI30" s="40"/>
      <c r="AJ30" s="40"/>
      <c r="AK30" s="40"/>
      <c r="AL30" s="40"/>
      <c r="AM30" s="40"/>
      <c r="AN30" s="40"/>
      <c r="AO30" s="40"/>
      <c r="AP30" s="40"/>
      <c r="AQ30" s="40"/>
      <c r="AR30" s="40"/>
      <c r="AS30" s="40"/>
      <c r="AT30" s="40"/>
      <c r="AU30" s="40"/>
      <c r="AV30" s="40"/>
      <c r="AW30" s="40"/>
      <c r="AX30" s="40"/>
    </row>
    <row r="31" customFormat="false" ht="42" hidden="false" customHeight="true" outlineLevel="0" collapsed="false">
      <c r="A31" s="71" t="n">
        <v>30</v>
      </c>
      <c r="B31" s="72" t="s">
        <v>137</v>
      </c>
      <c r="C31" s="72" t="s">
        <v>7750</v>
      </c>
      <c r="D31" s="72" t="s">
        <v>18</v>
      </c>
      <c r="E31" s="72" t="s">
        <v>7751</v>
      </c>
      <c r="F31" s="73" t="n">
        <v>28752</v>
      </c>
      <c r="G31" s="72" t="s">
        <v>7752</v>
      </c>
      <c r="H31" s="72" t="s">
        <v>2016</v>
      </c>
      <c r="I31" s="72" t="s">
        <v>7753</v>
      </c>
      <c r="J31" s="72" t="s">
        <v>7754</v>
      </c>
      <c r="K31" s="73" t="n">
        <v>27672</v>
      </c>
      <c r="L31" s="72" t="s">
        <v>7755</v>
      </c>
      <c r="M31" s="72"/>
      <c r="N31" s="72"/>
      <c r="O31" s="74" t="s">
        <v>7756</v>
      </c>
      <c r="P31" s="74" t="s">
        <v>7456</v>
      </c>
      <c r="Q31" s="74" t="s">
        <v>7457</v>
      </c>
      <c r="R31" s="74" t="s">
        <v>7458</v>
      </c>
      <c r="S31" s="72" t="s">
        <v>7459</v>
      </c>
      <c r="T31" s="74" t="s">
        <v>15</v>
      </c>
      <c r="U31" s="74" t="s">
        <v>15</v>
      </c>
      <c r="V31" s="74" t="s">
        <v>15</v>
      </c>
      <c r="W31" s="74" t="s">
        <v>15</v>
      </c>
      <c r="X31" s="72" t="s">
        <v>15</v>
      </c>
      <c r="Y31" s="40" t="n">
        <v>1</v>
      </c>
      <c r="Z31" s="40" t="n">
        <v>2</v>
      </c>
      <c r="AA31" s="40" t="s">
        <v>671</v>
      </c>
      <c r="AB31" s="40" t="s">
        <v>138</v>
      </c>
      <c r="AC31" s="40" t="s">
        <v>7757</v>
      </c>
      <c r="AD31" s="40" t="s">
        <v>657</v>
      </c>
      <c r="AE31" s="40" t="s">
        <v>7407</v>
      </c>
      <c r="AF31" s="40" t="s">
        <v>7758</v>
      </c>
      <c r="AG31" s="40" t="s">
        <v>39</v>
      </c>
      <c r="AH31" s="40" t="s">
        <v>39</v>
      </c>
      <c r="AI31" s="40"/>
      <c r="AJ31" s="40"/>
      <c r="AK31" s="40"/>
      <c r="AL31" s="40"/>
      <c r="AM31" s="40"/>
      <c r="AN31" s="40"/>
      <c r="AO31" s="40"/>
      <c r="AP31" s="40"/>
      <c r="AQ31" s="40"/>
      <c r="AR31" s="40"/>
      <c r="AS31" s="40"/>
      <c r="AT31" s="40"/>
      <c r="AU31" s="40"/>
      <c r="AV31" s="40"/>
      <c r="AW31" s="40"/>
      <c r="AX31" s="40"/>
    </row>
    <row r="32" customFormat="false" ht="42" hidden="false" customHeight="true" outlineLevel="0" collapsed="false">
      <c r="A32" s="71" t="n">
        <v>31</v>
      </c>
      <c r="B32" s="72" t="s">
        <v>141</v>
      </c>
      <c r="C32" s="72" t="s">
        <v>7759</v>
      </c>
      <c r="D32" s="72" t="s">
        <v>13</v>
      </c>
      <c r="E32" s="72" t="s">
        <v>7760</v>
      </c>
      <c r="F32" s="73" t="n">
        <v>34401</v>
      </c>
      <c r="G32" s="72" t="s">
        <v>7761</v>
      </c>
      <c r="H32" s="72" t="s">
        <v>2031</v>
      </c>
      <c r="I32" s="72" t="s">
        <v>7762</v>
      </c>
      <c r="J32" s="72"/>
      <c r="K32" s="72"/>
      <c r="L32" s="72"/>
      <c r="M32" s="72"/>
      <c r="N32" s="72"/>
      <c r="O32" s="74" t="s">
        <v>7763</v>
      </c>
      <c r="P32" s="74" t="s">
        <v>7764</v>
      </c>
      <c r="Q32" s="74" t="s">
        <v>7765</v>
      </c>
      <c r="R32" s="74" t="s">
        <v>7766</v>
      </c>
      <c r="S32" s="72" t="s">
        <v>7767</v>
      </c>
      <c r="T32" s="74" t="s">
        <v>7768</v>
      </c>
      <c r="U32" s="74" t="s">
        <v>7769</v>
      </c>
      <c r="V32" s="74" t="s">
        <v>7770</v>
      </c>
      <c r="W32" s="74" t="s">
        <v>7771</v>
      </c>
      <c r="X32" s="72" t="s">
        <v>7772</v>
      </c>
      <c r="Y32" s="40" t="n">
        <v>2</v>
      </c>
      <c r="Z32" s="40" t="n">
        <v>5</v>
      </c>
      <c r="AA32" s="40" t="s">
        <v>671</v>
      </c>
      <c r="AB32" s="40" t="s">
        <v>142</v>
      </c>
      <c r="AC32" s="40" t="s">
        <v>7773</v>
      </c>
      <c r="AD32" s="40" t="s">
        <v>657</v>
      </c>
      <c r="AE32" s="40" t="s">
        <v>7641</v>
      </c>
      <c r="AF32" s="40" t="s">
        <v>7642</v>
      </c>
      <c r="AG32" s="40" t="s">
        <v>7643</v>
      </c>
      <c r="AH32" s="40" t="s">
        <v>39</v>
      </c>
      <c r="AI32" s="40"/>
      <c r="AJ32" s="40"/>
      <c r="AK32" s="40"/>
      <c r="AL32" s="40"/>
      <c r="AM32" s="40"/>
      <c r="AN32" s="40"/>
      <c r="AO32" s="40"/>
      <c r="AP32" s="40"/>
      <c r="AQ32" s="40"/>
      <c r="AR32" s="40"/>
      <c r="AS32" s="40"/>
      <c r="AT32" s="40"/>
      <c r="AU32" s="40"/>
      <c r="AV32" s="40"/>
      <c r="AW32" s="40"/>
      <c r="AX32" s="40"/>
    </row>
    <row r="33" customFormat="false" ht="72" hidden="false" customHeight="true" outlineLevel="0" collapsed="false">
      <c r="A33" s="71" t="n">
        <v>32</v>
      </c>
      <c r="B33" s="72" t="s">
        <v>145</v>
      </c>
      <c r="C33" s="72" t="s">
        <v>7774</v>
      </c>
      <c r="D33" s="72" t="s">
        <v>18</v>
      </c>
      <c r="E33" s="72" t="s">
        <v>7775</v>
      </c>
      <c r="F33" s="75" t="n">
        <v>35352</v>
      </c>
      <c r="G33" s="72" t="s">
        <v>7776</v>
      </c>
      <c r="H33" s="72" t="s">
        <v>2048</v>
      </c>
      <c r="I33" s="72" t="s">
        <v>7777</v>
      </c>
      <c r="J33" s="72" t="s">
        <v>7778</v>
      </c>
      <c r="K33" s="73" t="n">
        <v>34433</v>
      </c>
      <c r="L33" s="72" t="s">
        <v>7779</v>
      </c>
      <c r="M33" s="72"/>
      <c r="N33" s="72" t="s">
        <v>1714</v>
      </c>
      <c r="O33" s="74" t="s">
        <v>7780</v>
      </c>
      <c r="P33" s="74" t="s">
        <v>7764</v>
      </c>
      <c r="Q33" s="74" t="s">
        <v>7765</v>
      </c>
      <c r="R33" s="74" t="s">
        <v>7766</v>
      </c>
      <c r="S33" s="72" t="s">
        <v>7767</v>
      </c>
      <c r="T33" s="74" t="s">
        <v>7781</v>
      </c>
      <c r="U33" s="74" t="s">
        <v>7769</v>
      </c>
      <c r="V33" s="74" t="s">
        <v>7770</v>
      </c>
      <c r="W33" s="74" t="s">
        <v>7771</v>
      </c>
      <c r="X33" s="72" t="s">
        <v>7772</v>
      </c>
      <c r="Y33" s="40" t="n">
        <v>2</v>
      </c>
      <c r="Z33" s="40" t="n">
        <v>6</v>
      </c>
      <c r="AA33" s="40" t="s">
        <v>671</v>
      </c>
      <c r="AB33" s="40" t="s">
        <v>142</v>
      </c>
      <c r="AC33" s="40" t="s">
        <v>7782</v>
      </c>
      <c r="AD33" s="40" t="s">
        <v>657</v>
      </c>
      <c r="AE33" s="40" t="s">
        <v>7783</v>
      </c>
      <c r="AF33" s="40" t="s">
        <v>7784</v>
      </c>
      <c r="AG33" s="40" t="s">
        <v>7785</v>
      </c>
      <c r="AH33" s="40" t="s">
        <v>39</v>
      </c>
      <c r="AI33" s="40" t="s">
        <v>7786</v>
      </c>
      <c r="AJ33" s="40" t="s">
        <v>747</v>
      </c>
      <c r="AK33" s="40" t="s">
        <v>746</v>
      </c>
      <c r="AL33" s="76" t="n">
        <v>42777</v>
      </c>
      <c r="AM33" s="40" t="n">
        <v>9</v>
      </c>
      <c r="AN33" s="40" t="s">
        <v>7787</v>
      </c>
      <c r="AO33" s="40" t="s">
        <v>743</v>
      </c>
      <c r="AP33" s="40" t="s">
        <v>7788</v>
      </c>
      <c r="AQ33" s="40" t="s">
        <v>7789</v>
      </c>
      <c r="AR33" s="40" t="s">
        <v>741</v>
      </c>
      <c r="AS33" s="40" t="s">
        <v>740</v>
      </c>
      <c r="AT33" s="76" t="n">
        <v>44434</v>
      </c>
      <c r="AU33" s="40" t="n">
        <v>5</v>
      </c>
      <c r="AV33" s="40" t="s">
        <v>7790</v>
      </c>
      <c r="AW33" s="40" t="s">
        <v>743</v>
      </c>
      <c r="AX33" s="40" t="s">
        <v>7791</v>
      </c>
    </row>
    <row r="34" customFormat="false" ht="42" hidden="false" customHeight="true" outlineLevel="0" collapsed="false">
      <c r="A34" s="71" t="n">
        <v>33</v>
      </c>
      <c r="B34" s="72" t="s">
        <v>147</v>
      </c>
      <c r="C34" s="72" t="s">
        <v>7792</v>
      </c>
      <c r="D34" s="72" t="s">
        <v>148</v>
      </c>
      <c r="E34" s="72" t="s">
        <v>7793</v>
      </c>
      <c r="F34" s="73" t="n">
        <v>32293</v>
      </c>
      <c r="G34" s="72" t="s">
        <v>7794</v>
      </c>
      <c r="H34" s="72" t="s">
        <v>2071</v>
      </c>
      <c r="I34" s="72" t="s">
        <v>7795</v>
      </c>
      <c r="J34" s="72" t="s">
        <v>7796</v>
      </c>
      <c r="K34" s="73" t="n">
        <v>30534</v>
      </c>
      <c r="L34" s="72" t="s">
        <v>7797</v>
      </c>
      <c r="M34" s="72"/>
      <c r="N34" s="72" t="s">
        <v>1735</v>
      </c>
      <c r="O34" s="74" t="s">
        <v>7798</v>
      </c>
      <c r="P34" s="74" t="s">
        <v>7514</v>
      </c>
      <c r="Q34" s="74" t="s">
        <v>7515</v>
      </c>
      <c r="R34" s="74" t="s">
        <v>7516</v>
      </c>
      <c r="S34" s="72" t="s">
        <v>7517</v>
      </c>
      <c r="T34" s="74" t="s">
        <v>7799</v>
      </c>
      <c r="U34" s="74" t="s">
        <v>7402</v>
      </c>
      <c r="V34" s="74" t="s">
        <v>7403</v>
      </c>
      <c r="W34" s="74" t="s">
        <v>7404</v>
      </c>
      <c r="X34" s="72" t="s">
        <v>7487</v>
      </c>
      <c r="Y34" s="40" t="n">
        <v>2</v>
      </c>
      <c r="Z34" s="40" t="n">
        <v>4</v>
      </c>
      <c r="AA34" s="40" t="s">
        <v>671</v>
      </c>
      <c r="AB34" s="40" t="s">
        <v>149</v>
      </c>
      <c r="AC34" s="40" t="s">
        <v>7800</v>
      </c>
      <c r="AD34" s="40" t="s">
        <v>657</v>
      </c>
      <c r="AE34" s="40" t="s">
        <v>7407</v>
      </c>
      <c r="AF34" s="40" t="s">
        <v>7801</v>
      </c>
      <c r="AG34" s="40" t="s">
        <v>39</v>
      </c>
      <c r="AH34" s="40" t="s">
        <v>39</v>
      </c>
      <c r="AI34" s="40" t="s">
        <v>7802</v>
      </c>
      <c r="AJ34" s="40" t="s">
        <v>747</v>
      </c>
      <c r="AK34" s="40" t="s">
        <v>996</v>
      </c>
      <c r="AL34" s="76" t="n">
        <v>40989</v>
      </c>
      <c r="AM34" s="40" t="n">
        <v>14</v>
      </c>
      <c r="AN34" s="40" t="s">
        <v>7803</v>
      </c>
      <c r="AO34" s="40" t="s">
        <v>743</v>
      </c>
      <c r="AP34" s="40" t="s">
        <v>7804</v>
      </c>
      <c r="AQ34" s="40"/>
      <c r="AR34" s="40"/>
      <c r="AS34" s="40"/>
      <c r="AT34" s="40"/>
      <c r="AU34" s="40"/>
      <c r="AV34" s="40"/>
      <c r="AW34" s="40"/>
      <c r="AX34" s="40"/>
    </row>
    <row r="35" customFormat="false" ht="42" hidden="false" customHeight="true" outlineLevel="0" collapsed="false">
      <c r="A35" s="71" t="n">
        <v>34</v>
      </c>
      <c r="B35" s="72" t="s">
        <v>152</v>
      </c>
      <c r="C35" s="72" t="s">
        <v>7805</v>
      </c>
      <c r="D35" s="72" t="s">
        <v>153</v>
      </c>
      <c r="E35" s="72" t="s">
        <v>7806</v>
      </c>
      <c r="F35" s="73" t="n">
        <v>30290</v>
      </c>
      <c r="G35" s="72" t="s">
        <v>7807</v>
      </c>
      <c r="H35" s="72" t="s">
        <v>2086</v>
      </c>
      <c r="I35" s="72" t="s">
        <v>7808</v>
      </c>
      <c r="J35" s="72" t="s">
        <v>7809</v>
      </c>
      <c r="K35" s="73" t="n">
        <v>29638</v>
      </c>
      <c r="L35" s="72" t="s">
        <v>7810</v>
      </c>
      <c r="M35" s="72"/>
      <c r="N35" s="72"/>
      <c r="O35" s="74" t="s">
        <v>7811</v>
      </c>
      <c r="P35" s="74" t="s">
        <v>7514</v>
      </c>
      <c r="Q35" s="74" t="s">
        <v>7515</v>
      </c>
      <c r="R35" s="74" t="s">
        <v>7812</v>
      </c>
      <c r="S35" s="72" t="s">
        <v>7517</v>
      </c>
      <c r="T35" s="74" t="s">
        <v>15</v>
      </c>
      <c r="U35" s="74" t="s">
        <v>15</v>
      </c>
      <c r="V35" s="74" t="s">
        <v>15</v>
      </c>
      <c r="W35" s="74" t="s">
        <v>15</v>
      </c>
      <c r="X35" s="72" t="s">
        <v>15</v>
      </c>
      <c r="Y35" s="40" t="n">
        <v>1</v>
      </c>
      <c r="Z35" s="40" t="n">
        <v>3</v>
      </c>
      <c r="AA35" s="40" t="s">
        <v>671</v>
      </c>
      <c r="AB35" s="40" t="s">
        <v>154</v>
      </c>
      <c r="AC35" s="40" t="s">
        <v>7813</v>
      </c>
      <c r="AD35" s="40" t="s">
        <v>657</v>
      </c>
      <c r="AE35" s="40" t="s">
        <v>7407</v>
      </c>
      <c r="AF35" s="40" t="s">
        <v>7814</v>
      </c>
      <c r="AG35" s="40" t="s">
        <v>39</v>
      </c>
      <c r="AH35" s="40" t="s">
        <v>39</v>
      </c>
      <c r="AI35" s="40"/>
      <c r="AJ35" s="40"/>
      <c r="AK35" s="40"/>
      <c r="AL35" s="40"/>
      <c r="AM35" s="40"/>
      <c r="AN35" s="40"/>
      <c r="AO35" s="40"/>
      <c r="AP35" s="40"/>
      <c r="AQ35" s="40"/>
      <c r="AR35" s="40"/>
      <c r="AS35" s="40"/>
      <c r="AT35" s="40"/>
      <c r="AU35" s="40"/>
      <c r="AV35" s="40"/>
      <c r="AW35" s="40"/>
      <c r="AX35" s="40"/>
    </row>
    <row r="36" customFormat="false" ht="42" hidden="false" customHeight="true" outlineLevel="0" collapsed="false">
      <c r="A36" s="71" t="n">
        <v>35</v>
      </c>
      <c r="B36" s="72" t="s">
        <v>157</v>
      </c>
      <c r="C36" s="72" t="s">
        <v>7815</v>
      </c>
      <c r="D36" s="72" t="s">
        <v>13</v>
      </c>
      <c r="E36" s="72" t="s">
        <v>7816</v>
      </c>
      <c r="F36" s="73" t="n">
        <v>31240</v>
      </c>
      <c r="G36" s="72" t="s">
        <v>7817</v>
      </c>
      <c r="H36" s="72" t="s">
        <v>2098</v>
      </c>
      <c r="I36" s="72" t="s">
        <v>7818</v>
      </c>
      <c r="J36" s="72"/>
      <c r="K36" s="72"/>
      <c r="L36" s="72"/>
      <c r="M36" s="72"/>
      <c r="N36" s="72"/>
      <c r="O36" s="74" t="s">
        <v>7819</v>
      </c>
      <c r="P36" s="74" t="s">
        <v>7456</v>
      </c>
      <c r="Q36" s="74" t="s">
        <v>7457</v>
      </c>
      <c r="R36" s="74" t="s">
        <v>7714</v>
      </c>
      <c r="S36" s="72" t="s">
        <v>7820</v>
      </c>
      <c r="T36" s="74" t="s">
        <v>7821</v>
      </c>
      <c r="U36" s="74" t="s">
        <v>7421</v>
      </c>
      <c r="V36" s="74" t="s">
        <v>7431</v>
      </c>
      <c r="W36" s="74" t="s">
        <v>7432</v>
      </c>
      <c r="X36" s="72" t="s">
        <v>670</v>
      </c>
      <c r="Y36" s="40" t="n">
        <v>2</v>
      </c>
      <c r="Z36" s="40" t="n">
        <v>4</v>
      </c>
      <c r="AA36" s="40" t="s">
        <v>671</v>
      </c>
      <c r="AB36" s="40" t="s">
        <v>158</v>
      </c>
      <c r="AC36" s="40" t="s">
        <v>7822</v>
      </c>
      <c r="AD36" s="40" t="s">
        <v>657</v>
      </c>
      <c r="AE36" s="40" t="s">
        <v>7407</v>
      </c>
      <c r="AF36" s="40" t="s">
        <v>7823</v>
      </c>
      <c r="AG36" s="40" t="s">
        <v>39</v>
      </c>
      <c r="AH36" s="40" t="s">
        <v>39</v>
      </c>
      <c r="AI36" s="40"/>
      <c r="AJ36" s="40"/>
      <c r="AK36" s="40"/>
      <c r="AL36" s="40"/>
      <c r="AM36" s="40"/>
      <c r="AN36" s="40"/>
      <c r="AO36" s="40"/>
      <c r="AP36" s="40"/>
      <c r="AQ36" s="40"/>
      <c r="AR36" s="40"/>
      <c r="AS36" s="40"/>
      <c r="AT36" s="40"/>
      <c r="AU36" s="40"/>
      <c r="AV36" s="40"/>
      <c r="AW36" s="40"/>
      <c r="AX36" s="40"/>
    </row>
    <row r="37" customFormat="false" ht="57" hidden="false" customHeight="true" outlineLevel="0" collapsed="false">
      <c r="A37" s="71" t="n">
        <v>36</v>
      </c>
      <c r="B37" s="72" t="s">
        <v>161</v>
      </c>
      <c r="C37" s="72" t="s">
        <v>7824</v>
      </c>
      <c r="D37" s="72" t="s">
        <v>18</v>
      </c>
      <c r="E37" s="72" t="s">
        <v>7825</v>
      </c>
      <c r="F37" s="73" t="n">
        <v>22191</v>
      </c>
      <c r="G37" s="72" t="s">
        <v>7826</v>
      </c>
      <c r="H37" s="72"/>
      <c r="I37" s="72" t="s">
        <v>7827</v>
      </c>
      <c r="J37" s="72" t="s">
        <v>7828</v>
      </c>
      <c r="K37" s="73" t="n">
        <v>21218</v>
      </c>
      <c r="L37" s="72" t="s">
        <v>7829</v>
      </c>
      <c r="M37" s="72"/>
      <c r="N37" s="72"/>
      <c r="O37" s="74" t="s">
        <v>7830</v>
      </c>
      <c r="P37" s="74" t="s">
        <v>7402</v>
      </c>
      <c r="Q37" s="74" t="s">
        <v>7403</v>
      </c>
      <c r="R37" s="74" t="s">
        <v>7404</v>
      </c>
      <c r="S37" s="72" t="s">
        <v>7487</v>
      </c>
      <c r="T37" s="74" t="s">
        <v>7831</v>
      </c>
      <c r="U37" s="74" t="s">
        <v>7482</v>
      </c>
      <c r="V37" s="74" t="s">
        <v>7483</v>
      </c>
      <c r="W37" s="74" t="s">
        <v>7484</v>
      </c>
      <c r="X37" s="72" t="s">
        <v>7485</v>
      </c>
      <c r="Y37" s="40" t="n">
        <v>2</v>
      </c>
      <c r="Z37" s="40" t="n">
        <v>7</v>
      </c>
      <c r="AA37" s="40" t="s">
        <v>671</v>
      </c>
      <c r="AB37" s="40" t="s">
        <v>162</v>
      </c>
      <c r="AC37" s="40" t="s">
        <v>7832</v>
      </c>
      <c r="AD37" s="40" t="s">
        <v>657</v>
      </c>
      <c r="AE37" s="40" t="s">
        <v>7407</v>
      </c>
      <c r="AF37" s="40" t="s">
        <v>7833</v>
      </c>
      <c r="AG37" s="40" t="s">
        <v>39</v>
      </c>
      <c r="AH37" s="40" t="s">
        <v>39</v>
      </c>
      <c r="AI37" s="40"/>
      <c r="AJ37" s="40"/>
      <c r="AK37" s="40"/>
      <c r="AL37" s="40"/>
      <c r="AM37" s="40"/>
      <c r="AN37" s="40"/>
      <c r="AO37" s="40"/>
      <c r="AP37" s="40"/>
      <c r="AQ37" s="40"/>
      <c r="AR37" s="40"/>
      <c r="AS37" s="40"/>
      <c r="AT37" s="40"/>
      <c r="AU37" s="40"/>
      <c r="AV37" s="40"/>
      <c r="AW37" s="40"/>
      <c r="AX37" s="40"/>
    </row>
    <row r="38" customFormat="false" ht="42" hidden="false" customHeight="true" outlineLevel="0" collapsed="false">
      <c r="A38" s="71" t="n">
        <v>37</v>
      </c>
      <c r="B38" s="72" t="s">
        <v>165</v>
      </c>
      <c r="C38" s="72" t="s">
        <v>7834</v>
      </c>
      <c r="D38" s="72" t="s">
        <v>13</v>
      </c>
      <c r="E38" s="72" t="s">
        <v>7835</v>
      </c>
      <c r="F38" s="73" t="n">
        <v>32607</v>
      </c>
      <c r="G38" s="72" t="s">
        <v>7836</v>
      </c>
      <c r="H38" s="72" t="s">
        <v>2118</v>
      </c>
      <c r="I38" s="72" t="s">
        <v>7837</v>
      </c>
      <c r="J38" s="72"/>
      <c r="K38" s="72"/>
      <c r="L38" s="72"/>
      <c r="M38" s="72"/>
      <c r="N38" s="72"/>
      <c r="O38" s="74" t="s">
        <v>7838</v>
      </c>
      <c r="P38" s="74" t="s">
        <v>7839</v>
      </c>
      <c r="Q38" s="74" t="s">
        <v>7840</v>
      </c>
      <c r="R38" s="74" t="s">
        <v>7841</v>
      </c>
      <c r="S38" s="72" t="s">
        <v>7842</v>
      </c>
      <c r="T38" s="74" t="s">
        <v>15</v>
      </c>
      <c r="U38" s="74" t="s">
        <v>15</v>
      </c>
      <c r="V38" s="74" t="s">
        <v>15</v>
      </c>
      <c r="W38" s="74" t="s">
        <v>15</v>
      </c>
      <c r="X38" s="72" t="s">
        <v>15</v>
      </c>
      <c r="Y38" s="40" t="n">
        <v>1</v>
      </c>
      <c r="Z38" s="40" t="n">
        <v>3</v>
      </c>
      <c r="AA38" s="40" t="s">
        <v>671</v>
      </c>
      <c r="AB38" s="40" t="s">
        <v>166</v>
      </c>
      <c r="AC38" s="40" t="s">
        <v>7843</v>
      </c>
      <c r="AD38" s="40" t="s">
        <v>657</v>
      </c>
      <c r="AE38" s="40" t="s">
        <v>7407</v>
      </c>
      <c r="AF38" s="40" t="s">
        <v>7844</v>
      </c>
      <c r="AG38" s="40" t="s">
        <v>39</v>
      </c>
      <c r="AH38" s="40" t="s">
        <v>39</v>
      </c>
      <c r="AI38" s="40"/>
      <c r="AJ38" s="40"/>
      <c r="AK38" s="40"/>
      <c r="AL38" s="40"/>
      <c r="AM38" s="40"/>
      <c r="AN38" s="40"/>
      <c r="AO38" s="40"/>
      <c r="AP38" s="40"/>
      <c r="AQ38" s="40"/>
      <c r="AR38" s="40"/>
      <c r="AS38" s="40"/>
      <c r="AT38" s="40"/>
      <c r="AU38" s="40"/>
      <c r="AV38" s="40"/>
      <c r="AW38" s="40"/>
      <c r="AX38" s="40"/>
    </row>
    <row r="39" customFormat="false" ht="42" hidden="false" customHeight="true" outlineLevel="0" collapsed="false">
      <c r="A39" s="71" t="n">
        <v>38</v>
      </c>
      <c r="B39" s="72" t="s">
        <v>169</v>
      </c>
      <c r="C39" s="72" t="s">
        <v>7845</v>
      </c>
      <c r="D39" s="72" t="s">
        <v>13</v>
      </c>
      <c r="E39" s="72" t="s">
        <v>7846</v>
      </c>
      <c r="F39" s="73" t="n">
        <v>29764</v>
      </c>
      <c r="G39" s="72" t="s">
        <v>7847</v>
      </c>
      <c r="H39" s="72" t="s">
        <v>2128</v>
      </c>
      <c r="I39" s="72" t="s">
        <v>7848</v>
      </c>
      <c r="J39" s="72"/>
      <c r="K39" s="72"/>
      <c r="L39" s="72"/>
      <c r="M39" s="72"/>
      <c r="N39" s="72"/>
      <c r="O39" s="74" t="s">
        <v>7849</v>
      </c>
      <c r="P39" s="74" t="s">
        <v>7482</v>
      </c>
      <c r="Q39" s="74" t="s">
        <v>7483</v>
      </c>
      <c r="R39" s="74" t="s">
        <v>7484</v>
      </c>
      <c r="S39" s="72" t="s">
        <v>7485</v>
      </c>
      <c r="T39" s="74" t="s">
        <v>15</v>
      </c>
      <c r="U39" s="74" t="s">
        <v>15</v>
      </c>
      <c r="V39" s="74" t="s">
        <v>15</v>
      </c>
      <c r="W39" s="74" t="s">
        <v>15</v>
      </c>
      <c r="X39" s="72" t="s">
        <v>15</v>
      </c>
      <c r="Y39" s="40" t="n">
        <v>1</v>
      </c>
      <c r="Z39" s="40" t="n">
        <v>4</v>
      </c>
      <c r="AA39" s="40" t="s">
        <v>671</v>
      </c>
      <c r="AB39" s="40" t="s">
        <v>170</v>
      </c>
      <c r="AC39" s="40" t="s">
        <v>7850</v>
      </c>
      <c r="AD39" s="40" t="s">
        <v>657</v>
      </c>
      <c r="AE39" s="40" t="s">
        <v>7407</v>
      </c>
      <c r="AF39" s="40" t="s">
        <v>7851</v>
      </c>
      <c r="AG39" s="40" t="s">
        <v>39</v>
      </c>
      <c r="AH39" s="40" t="s">
        <v>39</v>
      </c>
      <c r="AI39" s="40"/>
      <c r="AJ39" s="40"/>
      <c r="AK39" s="40"/>
      <c r="AL39" s="40"/>
      <c r="AM39" s="40"/>
      <c r="AN39" s="40"/>
      <c r="AO39" s="40"/>
      <c r="AP39" s="40"/>
      <c r="AQ39" s="40"/>
      <c r="AR39" s="40"/>
      <c r="AS39" s="40"/>
      <c r="AT39" s="40"/>
      <c r="AU39" s="40"/>
      <c r="AV39" s="40"/>
      <c r="AW39" s="40"/>
      <c r="AX39" s="40"/>
    </row>
    <row r="40" customFormat="false" ht="42" hidden="false" customHeight="true" outlineLevel="0" collapsed="false">
      <c r="A40" s="71" t="n">
        <v>39</v>
      </c>
      <c r="B40" s="72" t="s">
        <v>174</v>
      </c>
      <c r="C40" s="72" t="s">
        <v>7852</v>
      </c>
      <c r="D40" s="72" t="s">
        <v>18</v>
      </c>
      <c r="E40" s="72" t="s">
        <v>7853</v>
      </c>
      <c r="F40" s="73" t="n">
        <v>32083</v>
      </c>
      <c r="G40" s="72" t="s">
        <v>7854</v>
      </c>
      <c r="H40" s="72" t="s">
        <v>2138</v>
      </c>
      <c r="I40" s="72" t="s">
        <v>7855</v>
      </c>
      <c r="J40" s="72" t="s">
        <v>7856</v>
      </c>
      <c r="K40" s="73" t="n">
        <v>31286</v>
      </c>
      <c r="L40" s="72" t="s">
        <v>7857</v>
      </c>
      <c r="M40" s="72"/>
      <c r="N40" s="72"/>
      <c r="O40" s="74" t="s">
        <v>15</v>
      </c>
      <c r="P40" s="74" t="s">
        <v>15</v>
      </c>
      <c r="Q40" s="74" t="s">
        <v>15</v>
      </c>
      <c r="R40" s="74" t="s">
        <v>15</v>
      </c>
      <c r="S40" s="72" t="s">
        <v>15</v>
      </c>
      <c r="T40" s="74" t="s">
        <v>15</v>
      </c>
      <c r="U40" s="74" t="s">
        <v>15</v>
      </c>
      <c r="V40" s="74" t="s">
        <v>15</v>
      </c>
      <c r="W40" s="74" t="s">
        <v>15</v>
      </c>
      <c r="X40" s="72" t="s">
        <v>15</v>
      </c>
      <c r="Y40" s="40" t="n">
        <v>1</v>
      </c>
      <c r="Z40" s="40" t="n">
        <v>3</v>
      </c>
      <c r="AA40" s="40" t="s">
        <v>671</v>
      </c>
      <c r="AB40" s="40" t="s">
        <v>176</v>
      </c>
      <c r="AC40" s="40" t="s">
        <v>15</v>
      </c>
      <c r="AD40" s="40" t="s">
        <v>657</v>
      </c>
      <c r="AE40" s="40" t="s">
        <v>7407</v>
      </c>
      <c r="AF40" s="40" t="s">
        <v>7858</v>
      </c>
      <c r="AG40" s="40" t="s">
        <v>39</v>
      </c>
      <c r="AH40" s="40" t="s">
        <v>7859</v>
      </c>
      <c r="AI40" s="40"/>
      <c r="AJ40" s="40"/>
      <c r="AK40" s="40"/>
      <c r="AL40" s="40"/>
      <c r="AM40" s="40"/>
      <c r="AN40" s="40"/>
      <c r="AO40" s="40"/>
      <c r="AP40" s="40"/>
      <c r="AQ40" s="40"/>
      <c r="AR40" s="40"/>
      <c r="AS40" s="40"/>
      <c r="AT40" s="40"/>
      <c r="AU40" s="40"/>
      <c r="AV40" s="40"/>
      <c r="AW40" s="40"/>
      <c r="AX40" s="40"/>
    </row>
    <row r="41" customFormat="false" ht="42" hidden="false" customHeight="true" outlineLevel="0" collapsed="false">
      <c r="A41" s="71" t="n">
        <v>40</v>
      </c>
      <c r="B41" s="72" t="s">
        <v>180</v>
      </c>
      <c r="C41" s="72" t="s">
        <v>7860</v>
      </c>
      <c r="D41" s="72" t="s">
        <v>13</v>
      </c>
      <c r="E41" s="72" t="s">
        <v>7861</v>
      </c>
      <c r="F41" s="73" t="n">
        <v>33109</v>
      </c>
      <c r="G41" s="72" t="s">
        <v>7862</v>
      </c>
      <c r="H41" s="72" t="s">
        <v>2147</v>
      </c>
      <c r="I41" s="72" t="s">
        <v>7863</v>
      </c>
      <c r="J41" s="72"/>
      <c r="K41" s="72"/>
      <c r="L41" s="72"/>
      <c r="M41" s="72"/>
      <c r="N41" s="72"/>
      <c r="O41" s="74" t="s">
        <v>7864</v>
      </c>
      <c r="P41" s="74" t="s">
        <v>5287</v>
      </c>
      <c r="Q41" s="74" t="s">
        <v>39</v>
      </c>
      <c r="R41" s="74" t="s">
        <v>7865</v>
      </c>
      <c r="S41" s="72" t="s">
        <v>7866</v>
      </c>
      <c r="T41" s="74" t="s">
        <v>15</v>
      </c>
      <c r="U41" s="74" t="s">
        <v>15</v>
      </c>
      <c r="V41" s="74" t="s">
        <v>15</v>
      </c>
      <c r="W41" s="74" t="s">
        <v>15</v>
      </c>
      <c r="X41" s="72" t="s">
        <v>15</v>
      </c>
      <c r="Y41" s="40" t="n">
        <v>1</v>
      </c>
      <c r="Z41" s="40" t="n">
        <v>3</v>
      </c>
      <c r="AA41" s="40" t="s">
        <v>655</v>
      </c>
      <c r="AB41" s="40" t="s">
        <v>182</v>
      </c>
      <c r="AC41" s="40" t="s">
        <v>7867</v>
      </c>
      <c r="AD41" s="40" t="s">
        <v>657</v>
      </c>
      <c r="AE41" s="40" t="s">
        <v>7407</v>
      </c>
      <c r="AF41" s="40" t="s">
        <v>7461</v>
      </c>
      <c r="AG41" s="40" t="s">
        <v>39</v>
      </c>
      <c r="AH41" s="40" t="s">
        <v>39</v>
      </c>
      <c r="AI41" s="40"/>
      <c r="AJ41" s="40"/>
      <c r="AK41" s="40"/>
      <c r="AL41" s="40"/>
      <c r="AM41" s="40"/>
      <c r="AN41" s="40"/>
      <c r="AO41" s="40"/>
      <c r="AP41" s="40"/>
      <c r="AQ41" s="40"/>
      <c r="AR41" s="40"/>
      <c r="AS41" s="40"/>
      <c r="AT41" s="40"/>
      <c r="AU41" s="40"/>
      <c r="AV41" s="40"/>
      <c r="AW41" s="40"/>
      <c r="AX41" s="40"/>
    </row>
    <row r="42" customFormat="false" ht="42" hidden="false" customHeight="true" outlineLevel="0" collapsed="false">
      <c r="A42" s="71" t="n">
        <v>41</v>
      </c>
      <c r="B42" s="72" t="s">
        <v>185</v>
      </c>
      <c r="C42" s="72" t="s">
        <v>7868</v>
      </c>
      <c r="D42" s="72" t="s">
        <v>18</v>
      </c>
      <c r="E42" s="72" t="s">
        <v>7869</v>
      </c>
      <c r="F42" s="73" t="n">
        <v>26317</v>
      </c>
      <c r="G42" s="72" t="s">
        <v>7870</v>
      </c>
      <c r="H42" s="72" t="s">
        <v>2159</v>
      </c>
      <c r="I42" s="72" t="s">
        <v>7871</v>
      </c>
      <c r="J42" s="72" t="s">
        <v>7872</v>
      </c>
      <c r="K42" s="75" t="n">
        <v>26280</v>
      </c>
      <c r="L42" s="72" t="s">
        <v>7873</v>
      </c>
      <c r="M42" s="72"/>
      <c r="N42" s="72"/>
      <c r="O42" s="74" t="s">
        <v>7874</v>
      </c>
      <c r="P42" s="74" t="s">
        <v>7875</v>
      </c>
      <c r="Q42" s="74" t="s">
        <v>39</v>
      </c>
      <c r="R42" s="74" t="s">
        <v>7876</v>
      </c>
      <c r="S42" s="72" t="s">
        <v>7877</v>
      </c>
      <c r="T42" s="74" t="s">
        <v>15</v>
      </c>
      <c r="U42" s="74" t="s">
        <v>15</v>
      </c>
      <c r="V42" s="74" t="s">
        <v>15</v>
      </c>
      <c r="W42" s="74" t="s">
        <v>15</v>
      </c>
      <c r="X42" s="72" t="s">
        <v>15</v>
      </c>
      <c r="Y42" s="40" t="n">
        <v>1</v>
      </c>
      <c r="Z42" s="40" t="n">
        <v>3</v>
      </c>
      <c r="AA42" s="40" t="s">
        <v>671</v>
      </c>
      <c r="AB42" s="40" t="s">
        <v>186</v>
      </c>
      <c r="AC42" s="40" t="s">
        <v>7878</v>
      </c>
      <c r="AD42" s="40" t="s">
        <v>657</v>
      </c>
      <c r="AE42" s="40" t="s">
        <v>7407</v>
      </c>
      <c r="AF42" s="40" t="s">
        <v>7879</v>
      </c>
      <c r="AG42" s="40" t="s">
        <v>39</v>
      </c>
      <c r="AH42" s="40" t="s">
        <v>39</v>
      </c>
      <c r="AI42" s="40"/>
      <c r="AJ42" s="40"/>
      <c r="AK42" s="40"/>
      <c r="AL42" s="40"/>
      <c r="AM42" s="40"/>
      <c r="AN42" s="40"/>
      <c r="AO42" s="40"/>
      <c r="AP42" s="40"/>
      <c r="AQ42" s="40"/>
      <c r="AR42" s="40"/>
      <c r="AS42" s="40"/>
      <c r="AT42" s="40"/>
      <c r="AU42" s="40"/>
      <c r="AV42" s="40"/>
      <c r="AW42" s="40"/>
      <c r="AX42" s="40"/>
    </row>
    <row r="43" customFormat="false" ht="57" hidden="false" customHeight="true" outlineLevel="0" collapsed="false">
      <c r="A43" s="71" t="n">
        <v>42</v>
      </c>
      <c r="B43" s="72" t="s">
        <v>189</v>
      </c>
      <c r="C43" s="72" t="s">
        <v>7880</v>
      </c>
      <c r="D43" s="72" t="s">
        <v>13</v>
      </c>
      <c r="E43" s="72" t="s">
        <v>7881</v>
      </c>
      <c r="F43" s="75" t="n">
        <v>30619</v>
      </c>
      <c r="G43" s="72" t="s">
        <v>7882</v>
      </c>
      <c r="H43" s="72"/>
      <c r="I43" s="72" t="s">
        <v>7883</v>
      </c>
      <c r="J43" s="72"/>
      <c r="K43" s="72"/>
      <c r="L43" s="72"/>
      <c r="M43" s="72"/>
      <c r="N43" s="72"/>
      <c r="O43" s="74" t="s">
        <v>7884</v>
      </c>
      <c r="P43" s="74" t="s">
        <v>7397</v>
      </c>
      <c r="Q43" s="74" t="s">
        <v>7398</v>
      </c>
      <c r="R43" s="74" t="s">
        <v>7399</v>
      </c>
      <c r="S43" s="72" t="s">
        <v>7400</v>
      </c>
      <c r="T43" s="74" t="s">
        <v>7701</v>
      </c>
      <c r="U43" s="74" t="s">
        <v>7591</v>
      </c>
      <c r="V43" s="74" t="s">
        <v>7568</v>
      </c>
      <c r="W43" s="74" t="s">
        <v>7592</v>
      </c>
      <c r="X43" s="72" t="s">
        <v>7593</v>
      </c>
      <c r="Y43" s="40" t="n">
        <v>2</v>
      </c>
      <c r="Z43" s="40" t="n">
        <v>4</v>
      </c>
      <c r="AA43" s="40" t="s">
        <v>671</v>
      </c>
      <c r="AB43" s="40" t="s">
        <v>190</v>
      </c>
      <c r="AC43" s="40" t="s">
        <v>7885</v>
      </c>
      <c r="AD43" s="40" t="s">
        <v>657</v>
      </c>
      <c r="AE43" s="40" t="s">
        <v>7407</v>
      </c>
      <c r="AF43" s="40" t="s">
        <v>7886</v>
      </c>
      <c r="AG43" s="40" t="s">
        <v>39</v>
      </c>
      <c r="AH43" s="40" t="s">
        <v>39</v>
      </c>
      <c r="AI43" s="40"/>
      <c r="AJ43" s="40"/>
      <c r="AK43" s="40"/>
      <c r="AL43" s="40"/>
      <c r="AM43" s="40"/>
      <c r="AN43" s="40"/>
      <c r="AO43" s="40"/>
      <c r="AP43" s="40"/>
      <c r="AQ43" s="40"/>
      <c r="AR43" s="40"/>
      <c r="AS43" s="40"/>
      <c r="AT43" s="40"/>
      <c r="AU43" s="40"/>
      <c r="AV43" s="40"/>
      <c r="AW43" s="40"/>
      <c r="AX43" s="40"/>
    </row>
    <row r="44" customFormat="false" ht="42" hidden="false" customHeight="true" outlineLevel="0" collapsed="false">
      <c r="A44" s="71" t="n">
        <v>43</v>
      </c>
      <c r="B44" s="72" t="s">
        <v>193</v>
      </c>
      <c r="C44" s="72" t="s">
        <v>7887</v>
      </c>
      <c r="D44" s="72" t="s">
        <v>18</v>
      </c>
      <c r="E44" s="72" t="s">
        <v>7888</v>
      </c>
      <c r="F44" s="73" t="n">
        <v>28199</v>
      </c>
      <c r="G44" s="72" t="s">
        <v>7889</v>
      </c>
      <c r="H44" s="72" t="s">
        <v>2188</v>
      </c>
      <c r="I44" s="72" t="s">
        <v>7890</v>
      </c>
      <c r="J44" s="72" t="s">
        <v>7891</v>
      </c>
      <c r="K44" s="73" t="n">
        <v>28302</v>
      </c>
      <c r="L44" s="72" t="s">
        <v>7892</v>
      </c>
      <c r="M44" s="72"/>
      <c r="N44" s="72"/>
      <c r="O44" s="74" t="s">
        <v>7893</v>
      </c>
      <c r="P44" s="74" t="s">
        <v>7894</v>
      </c>
      <c r="Q44" s="74" t="s">
        <v>7895</v>
      </c>
      <c r="R44" s="74" t="s">
        <v>7896</v>
      </c>
      <c r="S44" s="72" t="s">
        <v>7897</v>
      </c>
      <c r="T44" s="74" t="s">
        <v>7898</v>
      </c>
      <c r="U44" s="74" t="s">
        <v>7591</v>
      </c>
      <c r="V44" s="74" t="s">
        <v>7899</v>
      </c>
      <c r="W44" s="74" t="s">
        <v>7592</v>
      </c>
      <c r="X44" s="72" t="s">
        <v>7900</v>
      </c>
      <c r="Y44" s="40" t="n">
        <v>2</v>
      </c>
      <c r="Z44" s="40" t="n">
        <v>8</v>
      </c>
      <c r="AA44" s="40" t="s">
        <v>671</v>
      </c>
      <c r="AB44" s="40" t="s">
        <v>194</v>
      </c>
      <c r="AC44" s="40" t="s">
        <v>7901</v>
      </c>
      <c r="AD44" s="40" t="s">
        <v>657</v>
      </c>
      <c r="AE44" s="40" t="s">
        <v>7407</v>
      </c>
      <c r="AF44" s="40" t="s">
        <v>7902</v>
      </c>
      <c r="AG44" s="40" t="s">
        <v>39</v>
      </c>
      <c r="AH44" s="40" t="s">
        <v>39</v>
      </c>
      <c r="AI44" s="40"/>
      <c r="AJ44" s="40"/>
      <c r="AK44" s="40"/>
      <c r="AL44" s="40"/>
      <c r="AM44" s="40"/>
      <c r="AN44" s="40"/>
      <c r="AO44" s="40"/>
      <c r="AP44" s="40"/>
      <c r="AQ44" s="40"/>
      <c r="AR44" s="40"/>
      <c r="AS44" s="40"/>
      <c r="AT44" s="40"/>
      <c r="AU44" s="40"/>
      <c r="AV44" s="40"/>
      <c r="AW44" s="40"/>
      <c r="AX44" s="40"/>
    </row>
    <row r="45" customFormat="false" ht="57" hidden="false" customHeight="true" outlineLevel="0" collapsed="false">
      <c r="A45" s="71" t="n">
        <v>44</v>
      </c>
      <c r="B45" s="72" t="s">
        <v>197</v>
      </c>
      <c r="C45" s="72" t="s">
        <v>7903</v>
      </c>
      <c r="D45" s="72" t="s">
        <v>18</v>
      </c>
      <c r="E45" s="72" t="s">
        <v>7904</v>
      </c>
      <c r="F45" s="73" t="n">
        <v>27248</v>
      </c>
      <c r="G45" s="72" t="s">
        <v>7905</v>
      </c>
      <c r="H45" s="72" t="s">
        <v>2202</v>
      </c>
      <c r="I45" s="72" t="s">
        <v>7906</v>
      </c>
      <c r="J45" s="72" t="s">
        <v>7907</v>
      </c>
      <c r="K45" s="73" t="n">
        <v>26157</v>
      </c>
      <c r="L45" s="72" t="s">
        <v>7908</v>
      </c>
      <c r="M45" s="72" t="s">
        <v>2206</v>
      </c>
      <c r="N45" s="72"/>
      <c r="O45" s="74" t="s">
        <v>7909</v>
      </c>
      <c r="P45" s="74" t="s">
        <v>7421</v>
      </c>
      <c r="Q45" s="74" t="s">
        <v>7431</v>
      </c>
      <c r="R45" s="74" t="s">
        <v>7432</v>
      </c>
      <c r="S45" s="72" t="s">
        <v>670</v>
      </c>
      <c r="T45" s="74" t="s">
        <v>15</v>
      </c>
      <c r="U45" s="74" t="s">
        <v>15</v>
      </c>
      <c r="V45" s="74" t="s">
        <v>15</v>
      </c>
      <c r="W45" s="74" t="s">
        <v>15</v>
      </c>
      <c r="X45" s="72" t="s">
        <v>15</v>
      </c>
      <c r="Y45" s="40" t="n">
        <v>1</v>
      </c>
      <c r="Z45" s="40" t="n">
        <v>3</v>
      </c>
      <c r="AA45" s="40" t="s">
        <v>671</v>
      </c>
      <c r="AB45" s="40" t="s">
        <v>198</v>
      </c>
      <c r="AC45" s="40" t="s">
        <v>7910</v>
      </c>
      <c r="AD45" s="40" t="s">
        <v>657</v>
      </c>
      <c r="AE45" s="40" t="s">
        <v>7407</v>
      </c>
      <c r="AF45" s="40" t="s">
        <v>7911</v>
      </c>
      <c r="AG45" s="40" t="s">
        <v>39</v>
      </c>
      <c r="AH45" s="40" t="s">
        <v>39</v>
      </c>
      <c r="AI45" s="40"/>
      <c r="AJ45" s="40"/>
      <c r="AK45" s="40"/>
      <c r="AL45" s="40"/>
      <c r="AM45" s="40"/>
      <c r="AN45" s="40"/>
      <c r="AO45" s="40"/>
      <c r="AP45" s="40"/>
      <c r="AQ45" s="40"/>
      <c r="AR45" s="40"/>
      <c r="AS45" s="40"/>
      <c r="AT45" s="40"/>
      <c r="AU45" s="40"/>
      <c r="AV45" s="40"/>
      <c r="AW45" s="40"/>
      <c r="AX45" s="40"/>
    </row>
    <row r="46" customFormat="false" ht="57" hidden="false" customHeight="true" outlineLevel="0" collapsed="false">
      <c r="A46" s="71" t="n">
        <v>45</v>
      </c>
      <c r="B46" s="72" t="s">
        <v>201</v>
      </c>
      <c r="C46" s="72" t="s">
        <v>201</v>
      </c>
      <c r="D46" s="72" t="s">
        <v>13</v>
      </c>
      <c r="E46" s="72" t="s">
        <v>7912</v>
      </c>
      <c r="F46" s="73" t="n">
        <v>32194</v>
      </c>
      <c r="G46" s="72" t="s">
        <v>7913</v>
      </c>
      <c r="H46" s="72"/>
      <c r="I46" s="72" t="s">
        <v>7914</v>
      </c>
      <c r="J46" s="72"/>
      <c r="K46" s="72"/>
      <c r="L46" s="72"/>
      <c r="M46" s="72"/>
      <c r="N46" s="72"/>
      <c r="O46" s="74" t="s">
        <v>7915</v>
      </c>
      <c r="P46" s="74" t="s">
        <v>7723</v>
      </c>
      <c r="Q46" s="74" t="s">
        <v>7724</v>
      </c>
      <c r="R46" s="74" t="s">
        <v>7725</v>
      </c>
      <c r="S46" s="72" t="s">
        <v>7726</v>
      </c>
      <c r="T46" s="74" t="s">
        <v>7701</v>
      </c>
      <c r="U46" s="74" t="s">
        <v>7591</v>
      </c>
      <c r="V46" s="74" t="s">
        <v>7568</v>
      </c>
      <c r="W46" s="74" t="s">
        <v>7592</v>
      </c>
      <c r="X46" s="72" t="s">
        <v>7593</v>
      </c>
      <c r="Y46" s="40" t="n">
        <v>2</v>
      </c>
      <c r="Z46" s="40" t="n">
        <v>4</v>
      </c>
      <c r="AA46" s="40" t="s">
        <v>671</v>
      </c>
      <c r="AB46" s="40" t="s">
        <v>202</v>
      </c>
      <c r="AC46" s="40" t="s">
        <v>7916</v>
      </c>
      <c r="AD46" s="40" t="s">
        <v>657</v>
      </c>
      <c r="AE46" s="40" t="s">
        <v>7407</v>
      </c>
      <c r="AF46" s="40" t="s">
        <v>7917</v>
      </c>
      <c r="AG46" s="40" t="s">
        <v>39</v>
      </c>
      <c r="AH46" s="40" t="s">
        <v>39</v>
      </c>
      <c r="AI46" s="40"/>
      <c r="AJ46" s="40"/>
      <c r="AK46" s="40"/>
      <c r="AL46" s="40"/>
      <c r="AM46" s="40"/>
      <c r="AN46" s="40"/>
      <c r="AO46" s="40"/>
      <c r="AP46" s="40"/>
      <c r="AQ46" s="40"/>
      <c r="AR46" s="40"/>
      <c r="AS46" s="40"/>
      <c r="AT46" s="40"/>
      <c r="AU46" s="40"/>
      <c r="AV46" s="40"/>
      <c r="AW46" s="40"/>
      <c r="AX46" s="40"/>
    </row>
    <row r="47" customFormat="false" ht="57" hidden="false" customHeight="true" outlineLevel="0" collapsed="false">
      <c r="A47" s="71" t="n">
        <v>46</v>
      </c>
      <c r="B47" s="72" t="s">
        <v>205</v>
      </c>
      <c r="C47" s="72" t="s">
        <v>7918</v>
      </c>
      <c r="D47" s="72" t="s">
        <v>18</v>
      </c>
      <c r="E47" s="72" t="s">
        <v>7919</v>
      </c>
      <c r="F47" s="73" t="n">
        <v>19125</v>
      </c>
      <c r="G47" s="72" t="s">
        <v>7920</v>
      </c>
      <c r="H47" s="72"/>
      <c r="I47" s="72" t="s">
        <v>7921</v>
      </c>
      <c r="J47" s="72" t="s">
        <v>7922</v>
      </c>
      <c r="K47" s="75" t="n">
        <v>23310</v>
      </c>
      <c r="L47" s="72" t="s">
        <v>7923</v>
      </c>
      <c r="M47" s="72"/>
      <c r="N47" s="72"/>
      <c r="O47" s="74" t="s">
        <v>7924</v>
      </c>
      <c r="P47" s="74" t="s">
        <v>7625</v>
      </c>
      <c r="Q47" s="74" t="s">
        <v>7626</v>
      </c>
      <c r="R47" s="74" t="s">
        <v>7925</v>
      </c>
      <c r="S47" s="72" t="s">
        <v>7926</v>
      </c>
      <c r="T47" s="74" t="s">
        <v>15</v>
      </c>
      <c r="U47" s="74" t="s">
        <v>15</v>
      </c>
      <c r="V47" s="74" t="s">
        <v>15</v>
      </c>
      <c r="W47" s="74" t="s">
        <v>15</v>
      </c>
      <c r="X47" s="72" t="s">
        <v>15</v>
      </c>
      <c r="Y47" s="40" t="n">
        <v>1</v>
      </c>
      <c r="Z47" s="40" t="n">
        <v>5</v>
      </c>
      <c r="AA47" s="40" t="s">
        <v>671</v>
      </c>
      <c r="AB47" s="40" t="s">
        <v>206</v>
      </c>
      <c r="AC47" s="40" t="s">
        <v>7927</v>
      </c>
      <c r="AD47" s="40" t="s">
        <v>657</v>
      </c>
      <c r="AE47" s="40" t="s">
        <v>7407</v>
      </c>
      <c r="AF47" s="40" t="s">
        <v>7928</v>
      </c>
      <c r="AG47" s="40" t="s">
        <v>39</v>
      </c>
      <c r="AH47" s="40" t="s">
        <v>39</v>
      </c>
      <c r="AI47" s="40"/>
      <c r="AJ47" s="40"/>
      <c r="AK47" s="40"/>
      <c r="AL47" s="40"/>
      <c r="AM47" s="40"/>
      <c r="AN47" s="40"/>
      <c r="AO47" s="40"/>
      <c r="AP47" s="40"/>
      <c r="AQ47" s="40"/>
      <c r="AR47" s="40"/>
      <c r="AS47" s="40"/>
      <c r="AT47" s="40"/>
      <c r="AU47" s="40"/>
      <c r="AV47" s="40"/>
      <c r="AW47" s="40"/>
      <c r="AX47" s="40"/>
    </row>
    <row r="48" customFormat="false" ht="57" hidden="false" customHeight="true" outlineLevel="0" collapsed="false">
      <c r="A48" s="71" t="n">
        <v>47</v>
      </c>
      <c r="B48" s="72" t="s">
        <v>209</v>
      </c>
      <c r="C48" s="72" t="s">
        <v>7929</v>
      </c>
      <c r="D48" s="72" t="s">
        <v>18</v>
      </c>
      <c r="E48" s="72" t="s">
        <v>7930</v>
      </c>
      <c r="F48" s="73" t="n">
        <v>31660</v>
      </c>
      <c r="G48" s="72" t="s">
        <v>7931</v>
      </c>
      <c r="H48" s="72" t="s">
        <v>2234</v>
      </c>
      <c r="I48" s="72" t="s">
        <v>7932</v>
      </c>
      <c r="J48" s="72" t="s">
        <v>7933</v>
      </c>
      <c r="K48" s="73" t="n">
        <v>32279</v>
      </c>
      <c r="L48" s="72" t="s">
        <v>7934</v>
      </c>
      <c r="M48" s="72"/>
      <c r="N48" s="72" t="s">
        <v>1735</v>
      </c>
      <c r="O48" s="74" t="s">
        <v>7935</v>
      </c>
      <c r="P48" s="74" t="s">
        <v>7456</v>
      </c>
      <c r="Q48" s="74" t="s">
        <v>7457</v>
      </c>
      <c r="R48" s="74" t="s">
        <v>7714</v>
      </c>
      <c r="S48" s="72" t="s">
        <v>7715</v>
      </c>
      <c r="T48" s="74" t="s">
        <v>15</v>
      </c>
      <c r="U48" s="74" t="s">
        <v>15</v>
      </c>
      <c r="V48" s="74" t="s">
        <v>15</v>
      </c>
      <c r="W48" s="74" t="s">
        <v>15</v>
      </c>
      <c r="X48" s="72" t="s">
        <v>15</v>
      </c>
      <c r="Y48" s="40" t="n">
        <v>1</v>
      </c>
      <c r="Z48" s="40" t="n">
        <v>4</v>
      </c>
      <c r="AA48" s="40" t="s">
        <v>671</v>
      </c>
      <c r="AB48" s="40" t="s">
        <v>211</v>
      </c>
      <c r="AC48" s="40" t="s">
        <v>7936</v>
      </c>
      <c r="AD48" s="40" t="s">
        <v>657</v>
      </c>
      <c r="AE48" s="40" t="s">
        <v>7407</v>
      </c>
      <c r="AF48" s="40" t="s">
        <v>7937</v>
      </c>
      <c r="AG48" s="40" t="s">
        <v>39</v>
      </c>
      <c r="AH48" s="40" t="s">
        <v>39</v>
      </c>
      <c r="AI48" s="40" t="s">
        <v>7938</v>
      </c>
      <c r="AJ48" s="40" t="s">
        <v>1135</v>
      </c>
      <c r="AK48" s="40" t="s">
        <v>1135</v>
      </c>
      <c r="AL48" s="76" t="n">
        <v>44302</v>
      </c>
      <c r="AM48" s="40" t="n">
        <v>5</v>
      </c>
      <c r="AN48" s="40" t="s">
        <v>7939</v>
      </c>
      <c r="AO48" s="40" t="s">
        <v>1137</v>
      </c>
      <c r="AP48" s="40" t="s">
        <v>7940</v>
      </c>
      <c r="AQ48" s="40"/>
      <c r="AR48" s="40"/>
      <c r="AS48" s="40"/>
      <c r="AT48" s="40"/>
      <c r="AU48" s="40"/>
      <c r="AV48" s="40"/>
      <c r="AW48" s="40"/>
      <c r="AX48" s="40"/>
    </row>
    <row r="49" customFormat="false" ht="42" hidden="false" customHeight="true" outlineLevel="0" collapsed="false">
      <c r="A49" s="71" t="n">
        <v>48</v>
      </c>
      <c r="B49" s="72" t="s">
        <v>214</v>
      </c>
      <c r="C49" s="72" t="s">
        <v>7941</v>
      </c>
      <c r="D49" s="72" t="s">
        <v>18</v>
      </c>
      <c r="E49" s="72" t="s">
        <v>7942</v>
      </c>
      <c r="F49" s="73" t="n">
        <v>30067</v>
      </c>
      <c r="G49" s="72" t="s">
        <v>7943</v>
      </c>
      <c r="H49" s="72" t="s">
        <v>2252</v>
      </c>
      <c r="I49" s="72" t="s">
        <v>7944</v>
      </c>
      <c r="J49" s="72" t="s">
        <v>7945</v>
      </c>
      <c r="K49" s="73" t="n">
        <v>29724</v>
      </c>
      <c r="L49" s="72" t="s">
        <v>7946</v>
      </c>
      <c r="M49" s="72"/>
      <c r="N49" s="72"/>
      <c r="O49" s="74" t="s">
        <v>7947</v>
      </c>
      <c r="P49" s="74" t="s">
        <v>5287</v>
      </c>
      <c r="Q49" s="74" t="s">
        <v>39</v>
      </c>
      <c r="R49" s="74" t="s">
        <v>7948</v>
      </c>
      <c r="S49" s="72" t="s">
        <v>7949</v>
      </c>
      <c r="T49" s="74" t="s">
        <v>15</v>
      </c>
      <c r="U49" s="74" t="s">
        <v>15</v>
      </c>
      <c r="V49" s="74" t="s">
        <v>15</v>
      </c>
      <c r="W49" s="74" t="s">
        <v>15</v>
      </c>
      <c r="X49" s="72" t="s">
        <v>15</v>
      </c>
      <c r="Y49" s="40" t="n">
        <v>1</v>
      </c>
      <c r="Z49" s="40" t="n">
        <v>2</v>
      </c>
      <c r="AA49" s="40" t="s">
        <v>671</v>
      </c>
      <c r="AB49" s="40" t="s">
        <v>215</v>
      </c>
      <c r="AC49" s="40" t="s">
        <v>7950</v>
      </c>
      <c r="AD49" s="40" t="s">
        <v>657</v>
      </c>
      <c r="AE49" s="40" t="s">
        <v>7407</v>
      </c>
      <c r="AF49" s="40" t="s">
        <v>7801</v>
      </c>
      <c r="AG49" s="40" t="s">
        <v>39</v>
      </c>
      <c r="AH49" s="40" t="s">
        <v>39</v>
      </c>
      <c r="AI49" s="40"/>
      <c r="AJ49" s="40"/>
      <c r="AK49" s="40"/>
      <c r="AL49" s="40"/>
      <c r="AM49" s="40"/>
      <c r="AN49" s="40"/>
      <c r="AO49" s="40"/>
      <c r="AP49" s="40"/>
      <c r="AQ49" s="40"/>
      <c r="AR49" s="40"/>
      <c r="AS49" s="40"/>
      <c r="AT49" s="40"/>
      <c r="AU49" s="40"/>
      <c r="AV49" s="40"/>
      <c r="AW49" s="40"/>
      <c r="AX49" s="40"/>
    </row>
    <row r="50" customFormat="false" ht="42" hidden="false" customHeight="true" outlineLevel="0" collapsed="false">
      <c r="A50" s="71" t="n">
        <v>49</v>
      </c>
      <c r="B50" s="72" t="s">
        <v>218</v>
      </c>
      <c r="C50" s="72" t="s">
        <v>7951</v>
      </c>
      <c r="D50" s="72" t="s">
        <v>18</v>
      </c>
      <c r="E50" s="72" t="s">
        <v>7952</v>
      </c>
      <c r="F50" s="73" t="n">
        <v>32707</v>
      </c>
      <c r="G50" s="72" t="s">
        <v>7953</v>
      </c>
      <c r="H50" s="72" t="s">
        <v>2267</v>
      </c>
      <c r="I50" s="72" t="s">
        <v>7954</v>
      </c>
      <c r="J50" s="72" t="s">
        <v>7955</v>
      </c>
      <c r="K50" s="73" t="n">
        <v>33656</v>
      </c>
      <c r="L50" s="72" t="s">
        <v>7956</v>
      </c>
      <c r="M50" s="72" t="s">
        <v>2271</v>
      </c>
      <c r="N50" s="72"/>
      <c r="O50" s="74" t="s">
        <v>7957</v>
      </c>
      <c r="P50" s="74" t="s">
        <v>7958</v>
      </c>
      <c r="Q50" s="74" t="s">
        <v>7959</v>
      </c>
      <c r="R50" s="74" t="s">
        <v>7960</v>
      </c>
      <c r="S50" s="72" t="s">
        <v>670</v>
      </c>
      <c r="T50" s="74" t="s">
        <v>15</v>
      </c>
      <c r="U50" s="74" t="s">
        <v>15</v>
      </c>
      <c r="V50" s="74" t="s">
        <v>15</v>
      </c>
      <c r="W50" s="74" t="s">
        <v>15</v>
      </c>
      <c r="X50" s="72" t="s">
        <v>15</v>
      </c>
      <c r="Y50" s="40" t="n">
        <v>1</v>
      </c>
      <c r="Z50" s="40" t="n">
        <v>2</v>
      </c>
      <c r="AA50" s="40" t="s">
        <v>671</v>
      </c>
      <c r="AB50" s="40" t="s">
        <v>220</v>
      </c>
      <c r="AC50" s="40" t="s">
        <v>7961</v>
      </c>
      <c r="AD50" s="40" t="s">
        <v>657</v>
      </c>
      <c r="AE50" s="40" t="s">
        <v>7407</v>
      </c>
      <c r="AF50" s="40" t="s">
        <v>7962</v>
      </c>
      <c r="AG50" s="40" t="s">
        <v>39</v>
      </c>
      <c r="AH50" s="40" t="s">
        <v>39</v>
      </c>
      <c r="AI50" s="40"/>
      <c r="AJ50" s="40"/>
      <c r="AK50" s="40"/>
      <c r="AL50" s="40"/>
      <c r="AM50" s="40"/>
      <c r="AN50" s="40"/>
      <c r="AO50" s="40"/>
      <c r="AP50" s="40"/>
      <c r="AQ50" s="40"/>
      <c r="AR50" s="40"/>
      <c r="AS50" s="40"/>
      <c r="AT50" s="40"/>
      <c r="AU50" s="40"/>
      <c r="AV50" s="40"/>
      <c r="AW50" s="40"/>
      <c r="AX50" s="40"/>
    </row>
    <row r="51" customFormat="false" ht="57" hidden="false" customHeight="true" outlineLevel="0" collapsed="false">
      <c r="A51" s="71" t="n">
        <v>50</v>
      </c>
      <c r="B51" s="72" t="s">
        <v>223</v>
      </c>
      <c r="C51" s="72" t="s">
        <v>7963</v>
      </c>
      <c r="D51" s="72" t="s">
        <v>18</v>
      </c>
      <c r="E51" s="72" t="s">
        <v>7964</v>
      </c>
      <c r="F51" s="73" t="n">
        <v>33978</v>
      </c>
      <c r="G51" s="72" t="s">
        <v>7965</v>
      </c>
      <c r="H51" s="72" t="s">
        <v>2280</v>
      </c>
      <c r="I51" s="72" t="s">
        <v>7966</v>
      </c>
      <c r="J51" s="72" t="s">
        <v>7967</v>
      </c>
      <c r="K51" s="73" t="n">
        <v>31842</v>
      </c>
      <c r="L51" s="72" t="s">
        <v>7968</v>
      </c>
      <c r="M51" s="72"/>
      <c r="N51" s="72" t="s">
        <v>1735</v>
      </c>
      <c r="O51" s="74" t="s">
        <v>7969</v>
      </c>
      <c r="P51" s="74" t="s">
        <v>7456</v>
      </c>
      <c r="Q51" s="74" t="s">
        <v>39</v>
      </c>
      <c r="R51" s="74" t="s">
        <v>7970</v>
      </c>
      <c r="S51" s="72" t="s">
        <v>224</v>
      </c>
      <c r="T51" s="74" t="s">
        <v>15</v>
      </c>
      <c r="U51" s="74" t="s">
        <v>15</v>
      </c>
      <c r="V51" s="74" t="s">
        <v>15</v>
      </c>
      <c r="W51" s="74" t="s">
        <v>15</v>
      </c>
      <c r="X51" s="72" t="s">
        <v>15</v>
      </c>
      <c r="Y51" s="40" t="n">
        <v>1</v>
      </c>
      <c r="Z51" s="40" t="n">
        <v>2</v>
      </c>
      <c r="AA51" s="40" t="s">
        <v>655</v>
      </c>
      <c r="AB51" s="40" t="s">
        <v>225</v>
      </c>
      <c r="AC51" s="40" t="s">
        <v>7971</v>
      </c>
      <c r="AD51" s="40" t="s">
        <v>657</v>
      </c>
      <c r="AE51" s="40" t="s">
        <v>7407</v>
      </c>
      <c r="AF51" s="40" t="s">
        <v>7972</v>
      </c>
      <c r="AG51" s="40" t="s">
        <v>39</v>
      </c>
      <c r="AH51" s="40" t="s">
        <v>39</v>
      </c>
      <c r="AI51" s="40" t="s">
        <v>7973</v>
      </c>
      <c r="AJ51" s="40" t="s">
        <v>747</v>
      </c>
      <c r="AK51" s="40" t="s">
        <v>746</v>
      </c>
      <c r="AL51" s="76" t="n">
        <v>40088</v>
      </c>
      <c r="AM51" s="40" t="n">
        <v>17</v>
      </c>
      <c r="AN51" s="40" t="s">
        <v>7974</v>
      </c>
      <c r="AO51" s="40" t="s">
        <v>1165</v>
      </c>
      <c r="AP51" s="40" t="s">
        <v>7975</v>
      </c>
      <c r="AQ51" s="40"/>
      <c r="AR51" s="40"/>
      <c r="AS51" s="40"/>
      <c r="AT51" s="40"/>
      <c r="AU51" s="40"/>
      <c r="AV51" s="40"/>
      <c r="AW51" s="40"/>
      <c r="AX51" s="40"/>
    </row>
    <row r="52" customFormat="false" ht="57" hidden="false" customHeight="true" outlineLevel="0" collapsed="false">
      <c r="A52" s="71" t="n">
        <v>51</v>
      </c>
      <c r="B52" s="72" t="s">
        <v>228</v>
      </c>
      <c r="C52" s="72" t="s">
        <v>7976</v>
      </c>
      <c r="D52" s="72" t="s">
        <v>18</v>
      </c>
      <c r="E52" s="72" t="s">
        <v>7977</v>
      </c>
      <c r="F52" s="73" t="n">
        <v>25000</v>
      </c>
      <c r="G52" s="72" t="s">
        <v>7978</v>
      </c>
      <c r="H52" s="72" t="s">
        <v>2299</v>
      </c>
      <c r="I52" s="72" t="s">
        <v>7979</v>
      </c>
      <c r="J52" s="72" t="s">
        <v>7980</v>
      </c>
      <c r="K52" s="73" t="n">
        <v>23828</v>
      </c>
      <c r="L52" s="72" t="s">
        <v>7981</v>
      </c>
      <c r="M52" s="72"/>
      <c r="N52" s="72"/>
      <c r="O52" s="74" t="s">
        <v>7982</v>
      </c>
      <c r="P52" s="74" t="s">
        <v>7983</v>
      </c>
      <c r="Q52" s="74" t="s">
        <v>7984</v>
      </c>
      <c r="R52" s="74" t="s">
        <v>7985</v>
      </c>
      <c r="S52" s="72" t="s">
        <v>7986</v>
      </c>
      <c r="T52" s="74" t="s">
        <v>15</v>
      </c>
      <c r="U52" s="74" t="s">
        <v>15</v>
      </c>
      <c r="V52" s="74" t="s">
        <v>15</v>
      </c>
      <c r="W52" s="74" t="s">
        <v>15</v>
      </c>
      <c r="X52" s="72" t="s">
        <v>15</v>
      </c>
      <c r="Y52" s="40" t="n">
        <v>1</v>
      </c>
      <c r="Z52" s="40" t="n">
        <v>7</v>
      </c>
      <c r="AA52" s="40" t="s">
        <v>671</v>
      </c>
      <c r="AB52" s="40" t="s">
        <v>230</v>
      </c>
      <c r="AC52" s="40" t="s">
        <v>7987</v>
      </c>
      <c r="AD52" s="40" t="s">
        <v>657</v>
      </c>
      <c r="AE52" s="40" t="s">
        <v>7407</v>
      </c>
      <c r="AF52" s="40" t="s">
        <v>7988</v>
      </c>
      <c r="AG52" s="40" t="s">
        <v>39</v>
      </c>
      <c r="AH52" s="40" t="s">
        <v>39</v>
      </c>
      <c r="AI52" s="40"/>
      <c r="AJ52" s="40"/>
      <c r="AK52" s="40"/>
      <c r="AL52" s="40"/>
      <c r="AM52" s="40"/>
      <c r="AN52" s="40"/>
      <c r="AO52" s="40"/>
      <c r="AP52" s="40"/>
      <c r="AQ52" s="40"/>
      <c r="AR52" s="40"/>
      <c r="AS52" s="40"/>
      <c r="AT52" s="40"/>
      <c r="AU52" s="40"/>
      <c r="AV52" s="40"/>
      <c r="AW52" s="40"/>
      <c r="AX52" s="40"/>
    </row>
    <row r="53" customFormat="false" ht="57" hidden="false" customHeight="true" outlineLevel="0" collapsed="false">
      <c r="A53" s="71" t="n">
        <v>52</v>
      </c>
      <c r="B53" s="72" t="s">
        <v>234</v>
      </c>
      <c r="C53" s="72" t="s">
        <v>7989</v>
      </c>
      <c r="D53" s="72" t="s">
        <v>18</v>
      </c>
      <c r="E53" s="72" t="s">
        <v>7990</v>
      </c>
      <c r="F53" s="73" t="n">
        <v>26750</v>
      </c>
      <c r="G53" s="72" t="s">
        <v>7991</v>
      </c>
      <c r="H53" s="72" t="s">
        <v>2310</v>
      </c>
      <c r="I53" s="72" t="s">
        <v>7992</v>
      </c>
      <c r="J53" s="72" t="s">
        <v>7993</v>
      </c>
      <c r="K53" s="73" t="n">
        <v>27123</v>
      </c>
      <c r="L53" s="72" t="s">
        <v>7994</v>
      </c>
      <c r="M53" s="72"/>
      <c r="N53" s="72"/>
      <c r="O53" s="74" t="s">
        <v>7995</v>
      </c>
      <c r="P53" s="74" t="s">
        <v>7723</v>
      </c>
      <c r="Q53" s="74" t="s">
        <v>7724</v>
      </c>
      <c r="R53" s="74" t="s">
        <v>7725</v>
      </c>
      <c r="S53" s="72" t="s">
        <v>7726</v>
      </c>
      <c r="T53" s="74" t="s">
        <v>15</v>
      </c>
      <c r="U53" s="74" t="s">
        <v>15</v>
      </c>
      <c r="V53" s="74" t="s">
        <v>15</v>
      </c>
      <c r="W53" s="74" t="s">
        <v>15</v>
      </c>
      <c r="X53" s="72" t="s">
        <v>15</v>
      </c>
      <c r="Y53" s="40" t="n">
        <v>1</v>
      </c>
      <c r="Z53" s="40" t="n">
        <v>5</v>
      </c>
      <c r="AA53" s="40" t="s">
        <v>671</v>
      </c>
      <c r="AB53" s="40" t="s">
        <v>235</v>
      </c>
      <c r="AC53" s="40" t="s">
        <v>7996</v>
      </c>
      <c r="AD53" s="40" t="s">
        <v>657</v>
      </c>
      <c r="AE53" s="40" t="s">
        <v>7407</v>
      </c>
      <c r="AF53" s="40" t="s">
        <v>7902</v>
      </c>
      <c r="AG53" s="40" t="s">
        <v>39</v>
      </c>
      <c r="AH53" s="40" t="s">
        <v>7448</v>
      </c>
      <c r="AI53" s="40"/>
      <c r="AJ53" s="40"/>
      <c r="AK53" s="40"/>
      <c r="AL53" s="40"/>
      <c r="AM53" s="40"/>
      <c r="AN53" s="40"/>
      <c r="AO53" s="40"/>
      <c r="AP53" s="40"/>
      <c r="AQ53" s="40"/>
      <c r="AR53" s="40"/>
      <c r="AS53" s="40"/>
      <c r="AT53" s="40"/>
      <c r="AU53" s="40"/>
      <c r="AV53" s="40"/>
      <c r="AW53" s="40"/>
      <c r="AX53" s="40"/>
    </row>
    <row r="54" customFormat="false" ht="42" hidden="false" customHeight="true" outlineLevel="0" collapsed="false">
      <c r="A54" s="71" t="n">
        <v>53</v>
      </c>
      <c r="B54" s="72" t="s">
        <v>238</v>
      </c>
      <c r="C54" s="72" t="s">
        <v>238</v>
      </c>
      <c r="D54" s="72" t="s">
        <v>48</v>
      </c>
      <c r="E54" s="72" t="s">
        <v>7997</v>
      </c>
      <c r="F54" s="75" t="n">
        <v>35022</v>
      </c>
      <c r="G54" s="72" t="s">
        <v>7998</v>
      </c>
      <c r="H54" s="72" t="s">
        <v>2318</v>
      </c>
      <c r="I54" s="72" t="s">
        <v>7999</v>
      </c>
      <c r="J54" s="72"/>
      <c r="K54" s="72"/>
      <c r="L54" s="72"/>
      <c r="M54" s="72"/>
      <c r="N54" s="72" t="s">
        <v>1735</v>
      </c>
      <c r="O54" s="74" t="s">
        <v>8000</v>
      </c>
      <c r="P54" s="74" t="s">
        <v>7764</v>
      </c>
      <c r="Q54" s="74" t="s">
        <v>7765</v>
      </c>
      <c r="R54" s="74" t="s">
        <v>7766</v>
      </c>
      <c r="S54" s="72" t="s">
        <v>7767</v>
      </c>
      <c r="T54" s="74" t="s">
        <v>8001</v>
      </c>
      <c r="U54" s="74" t="s">
        <v>7769</v>
      </c>
      <c r="V54" s="74" t="s">
        <v>7770</v>
      </c>
      <c r="W54" s="74" t="s">
        <v>7771</v>
      </c>
      <c r="X54" s="72" t="s">
        <v>7772</v>
      </c>
      <c r="Y54" s="40" t="n">
        <v>2</v>
      </c>
      <c r="Z54" s="40" t="n">
        <v>6</v>
      </c>
      <c r="AA54" s="40" t="s">
        <v>671</v>
      </c>
      <c r="AB54" s="40" t="s">
        <v>239</v>
      </c>
      <c r="AC54" s="40" t="s">
        <v>8002</v>
      </c>
      <c r="AD54" s="40" t="s">
        <v>657</v>
      </c>
      <c r="AE54" s="40" t="s">
        <v>7641</v>
      </c>
      <c r="AF54" s="40" t="s">
        <v>7642</v>
      </c>
      <c r="AG54" s="40" t="s">
        <v>7643</v>
      </c>
      <c r="AH54" s="40" t="s">
        <v>39</v>
      </c>
      <c r="AI54" s="40" t="s">
        <v>8003</v>
      </c>
      <c r="AJ54" s="40" t="s">
        <v>740</v>
      </c>
      <c r="AK54" s="40" t="s">
        <v>758</v>
      </c>
      <c r="AL54" s="76" t="n">
        <v>43674</v>
      </c>
      <c r="AM54" s="40" t="n">
        <v>7</v>
      </c>
      <c r="AN54" s="40" t="s">
        <v>8004</v>
      </c>
      <c r="AO54" s="40" t="s">
        <v>743</v>
      </c>
      <c r="AP54" s="40" t="s">
        <v>8005</v>
      </c>
      <c r="AQ54" s="40"/>
      <c r="AR54" s="40"/>
      <c r="AS54" s="40"/>
      <c r="AT54" s="40"/>
      <c r="AU54" s="40"/>
      <c r="AV54" s="40"/>
      <c r="AW54" s="40"/>
      <c r="AX54" s="40"/>
    </row>
    <row r="55" customFormat="false" ht="42" hidden="false" customHeight="true" outlineLevel="0" collapsed="false">
      <c r="A55" s="71" t="n">
        <v>54</v>
      </c>
      <c r="B55" s="72" t="s">
        <v>241</v>
      </c>
      <c r="C55" s="72" t="s">
        <v>8006</v>
      </c>
      <c r="D55" s="72" t="s">
        <v>13</v>
      </c>
      <c r="E55" s="72" t="s">
        <v>8007</v>
      </c>
      <c r="F55" s="73" t="n">
        <v>36565</v>
      </c>
      <c r="G55" s="72" t="s">
        <v>8008</v>
      </c>
      <c r="H55" s="72" t="s">
        <v>2332</v>
      </c>
      <c r="I55" s="72" t="s">
        <v>8009</v>
      </c>
      <c r="J55" s="72"/>
      <c r="K55" s="72"/>
      <c r="L55" s="72"/>
      <c r="M55" s="72"/>
      <c r="N55" s="72"/>
      <c r="O55" s="74" t="s">
        <v>8010</v>
      </c>
      <c r="P55" s="74" t="s">
        <v>7764</v>
      </c>
      <c r="Q55" s="74" t="s">
        <v>7765</v>
      </c>
      <c r="R55" s="74" t="s">
        <v>7766</v>
      </c>
      <c r="S55" s="72" t="s">
        <v>7767</v>
      </c>
      <c r="T55" s="74" t="s">
        <v>8011</v>
      </c>
      <c r="U55" s="74" t="s">
        <v>7402</v>
      </c>
      <c r="V55" s="74" t="s">
        <v>7403</v>
      </c>
      <c r="W55" s="74" t="s">
        <v>7404</v>
      </c>
      <c r="X55" s="72" t="s">
        <v>7405</v>
      </c>
      <c r="Y55" s="40" t="n">
        <v>2</v>
      </c>
      <c r="Z55" s="40" t="n">
        <v>4</v>
      </c>
      <c r="AA55" s="40" t="s">
        <v>671</v>
      </c>
      <c r="AB55" s="40" t="s">
        <v>242</v>
      </c>
      <c r="AC55" s="40" t="s">
        <v>8012</v>
      </c>
      <c r="AD55" s="40" t="s">
        <v>657</v>
      </c>
      <c r="AE55" s="40" t="s">
        <v>8013</v>
      </c>
      <c r="AF55" s="40" t="s">
        <v>8014</v>
      </c>
      <c r="AG55" s="40" t="s">
        <v>8015</v>
      </c>
      <c r="AH55" s="40" t="s">
        <v>39</v>
      </c>
      <c r="AI55" s="40"/>
      <c r="AJ55" s="40"/>
      <c r="AK55" s="40"/>
      <c r="AL55" s="40"/>
      <c r="AM55" s="40"/>
      <c r="AN55" s="40"/>
      <c r="AO55" s="40"/>
      <c r="AP55" s="40"/>
      <c r="AQ55" s="40"/>
      <c r="AR55" s="40"/>
      <c r="AS55" s="40"/>
      <c r="AT55" s="40"/>
      <c r="AU55" s="40"/>
      <c r="AV55" s="40"/>
      <c r="AW55" s="40"/>
      <c r="AX55" s="40"/>
    </row>
    <row r="56" customFormat="false" ht="57" hidden="false" customHeight="true" outlineLevel="0" collapsed="false">
      <c r="A56" s="71" t="n">
        <v>55</v>
      </c>
      <c r="B56" s="72" t="s">
        <v>244</v>
      </c>
      <c r="C56" s="72" t="s">
        <v>8016</v>
      </c>
      <c r="D56" s="72" t="s">
        <v>18</v>
      </c>
      <c r="E56" s="72" t="s">
        <v>8017</v>
      </c>
      <c r="F56" s="73" t="n">
        <v>19616</v>
      </c>
      <c r="G56" s="72" t="s">
        <v>8018</v>
      </c>
      <c r="H56" s="72"/>
      <c r="I56" s="72" t="s">
        <v>8019</v>
      </c>
      <c r="J56" s="72" t="s">
        <v>8020</v>
      </c>
      <c r="K56" s="73" t="n">
        <v>23554</v>
      </c>
      <c r="L56" s="72" t="s">
        <v>8021</v>
      </c>
      <c r="M56" s="72"/>
      <c r="N56" s="72"/>
      <c r="O56" s="74" t="s">
        <v>8022</v>
      </c>
      <c r="P56" s="74" t="s">
        <v>7482</v>
      </c>
      <c r="Q56" s="74" t="s">
        <v>7483</v>
      </c>
      <c r="R56" s="74" t="s">
        <v>7484</v>
      </c>
      <c r="S56" s="72" t="s">
        <v>7485</v>
      </c>
      <c r="T56" s="74" t="s">
        <v>5476</v>
      </c>
      <c r="U56" s="74" t="s">
        <v>7610</v>
      </c>
      <c r="V56" s="74" t="s">
        <v>7568</v>
      </c>
      <c r="W56" s="74" t="s">
        <v>7611</v>
      </c>
      <c r="X56" s="72" t="s">
        <v>7612</v>
      </c>
      <c r="Y56" s="40" t="n">
        <v>2</v>
      </c>
      <c r="Z56" s="40" t="n">
        <v>6</v>
      </c>
      <c r="AA56" s="40" t="s">
        <v>671</v>
      </c>
      <c r="AB56" s="40" t="s">
        <v>245</v>
      </c>
      <c r="AC56" s="40" t="s">
        <v>8023</v>
      </c>
      <c r="AD56" s="40" t="s">
        <v>657</v>
      </c>
      <c r="AE56" s="40" t="s">
        <v>7407</v>
      </c>
      <c r="AF56" s="40" t="s">
        <v>7434</v>
      </c>
      <c r="AG56" s="40" t="s">
        <v>39</v>
      </c>
      <c r="AH56" s="40" t="s">
        <v>39</v>
      </c>
      <c r="AI56" s="40"/>
      <c r="AJ56" s="40"/>
      <c r="AK56" s="40"/>
      <c r="AL56" s="40"/>
      <c r="AM56" s="40"/>
      <c r="AN56" s="40"/>
      <c r="AO56" s="40"/>
      <c r="AP56" s="40"/>
      <c r="AQ56" s="40"/>
      <c r="AR56" s="40"/>
      <c r="AS56" s="40"/>
      <c r="AT56" s="40"/>
      <c r="AU56" s="40"/>
      <c r="AV56" s="40"/>
      <c r="AW56" s="40"/>
      <c r="AX56" s="40"/>
    </row>
    <row r="57" customFormat="false" ht="57" hidden="false" customHeight="true" outlineLevel="0" collapsed="false">
      <c r="A57" s="71" t="n">
        <v>56</v>
      </c>
      <c r="B57" s="72" t="s">
        <v>249</v>
      </c>
      <c r="C57" s="72" t="s">
        <v>8024</v>
      </c>
      <c r="D57" s="72" t="s">
        <v>13</v>
      </c>
      <c r="E57" s="72" t="s">
        <v>8025</v>
      </c>
      <c r="F57" s="73" t="n">
        <v>37762</v>
      </c>
      <c r="G57" s="72" t="s">
        <v>8026</v>
      </c>
      <c r="H57" s="72" t="s">
        <v>2353</v>
      </c>
      <c r="I57" s="72" t="s">
        <v>8027</v>
      </c>
      <c r="J57" s="72"/>
      <c r="K57" s="72"/>
      <c r="L57" s="72"/>
      <c r="M57" s="72"/>
      <c r="N57" s="72"/>
      <c r="O57" s="74" t="s">
        <v>8028</v>
      </c>
      <c r="P57" s="74" t="s">
        <v>8029</v>
      </c>
      <c r="Q57" s="74" t="s">
        <v>8030</v>
      </c>
      <c r="R57" s="74" t="s">
        <v>8031</v>
      </c>
      <c r="S57" s="72" t="s">
        <v>8032</v>
      </c>
      <c r="T57" s="74" t="s">
        <v>15</v>
      </c>
      <c r="U57" s="74" t="s">
        <v>15</v>
      </c>
      <c r="V57" s="74" t="s">
        <v>15</v>
      </c>
      <c r="W57" s="74" t="s">
        <v>15</v>
      </c>
      <c r="X57" s="72" t="s">
        <v>15</v>
      </c>
      <c r="Y57" s="40" t="n">
        <v>1</v>
      </c>
      <c r="Z57" s="40" t="n">
        <v>1</v>
      </c>
      <c r="AA57" s="40" t="s">
        <v>655</v>
      </c>
      <c r="AB57" s="40" t="s">
        <v>250</v>
      </c>
      <c r="AC57" s="40" t="s">
        <v>8033</v>
      </c>
      <c r="AD57" s="40" t="s">
        <v>657</v>
      </c>
      <c r="AE57" s="40" t="s">
        <v>7615</v>
      </c>
      <c r="AF57" s="40" t="s">
        <v>7616</v>
      </c>
      <c r="AG57" s="40" t="s">
        <v>7617</v>
      </c>
      <c r="AH57" s="40" t="s">
        <v>39</v>
      </c>
      <c r="AI57" s="40"/>
      <c r="AJ57" s="40"/>
      <c r="AK57" s="40"/>
      <c r="AL57" s="40"/>
      <c r="AM57" s="40"/>
      <c r="AN57" s="40"/>
      <c r="AO57" s="40"/>
      <c r="AP57" s="40"/>
      <c r="AQ57" s="40"/>
      <c r="AR57" s="40"/>
      <c r="AS57" s="40"/>
      <c r="AT57" s="40"/>
      <c r="AU57" s="40"/>
      <c r="AV57" s="40"/>
      <c r="AW57" s="40"/>
      <c r="AX57" s="40"/>
    </row>
    <row r="58" customFormat="false" ht="57" hidden="false" customHeight="true" outlineLevel="0" collapsed="false">
      <c r="A58" s="71" t="n">
        <v>57</v>
      </c>
      <c r="B58" s="72" t="s">
        <v>253</v>
      </c>
      <c r="C58" s="72" t="s">
        <v>8034</v>
      </c>
      <c r="D58" s="72" t="s">
        <v>18</v>
      </c>
      <c r="E58" s="72" t="s">
        <v>8035</v>
      </c>
      <c r="F58" s="73" t="n">
        <v>30707</v>
      </c>
      <c r="G58" s="72" t="s">
        <v>8036</v>
      </c>
      <c r="H58" s="72" t="s">
        <v>2363</v>
      </c>
      <c r="I58" s="72" t="s">
        <v>8037</v>
      </c>
      <c r="J58" s="72" t="s">
        <v>8038</v>
      </c>
      <c r="K58" s="73" t="n">
        <v>30993</v>
      </c>
      <c r="L58" s="72" t="s">
        <v>8039</v>
      </c>
      <c r="M58" s="72"/>
      <c r="N58" s="72"/>
      <c r="O58" s="74" t="s">
        <v>8040</v>
      </c>
      <c r="P58" s="74" t="s">
        <v>7456</v>
      </c>
      <c r="Q58" s="74" t="s">
        <v>7457</v>
      </c>
      <c r="R58" s="74" t="s">
        <v>7714</v>
      </c>
      <c r="S58" s="72" t="s">
        <v>8041</v>
      </c>
      <c r="T58" s="74" t="s">
        <v>15</v>
      </c>
      <c r="U58" s="74" t="s">
        <v>15</v>
      </c>
      <c r="V58" s="74" t="s">
        <v>15</v>
      </c>
      <c r="W58" s="74" t="s">
        <v>15</v>
      </c>
      <c r="X58" s="72" t="s">
        <v>15</v>
      </c>
      <c r="Y58" s="40" t="n">
        <v>1</v>
      </c>
      <c r="Z58" s="40" t="n">
        <v>3</v>
      </c>
      <c r="AA58" s="40" t="s">
        <v>671</v>
      </c>
      <c r="AB58" s="40" t="s">
        <v>254</v>
      </c>
      <c r="AC58" s="40" t="s">
        <v>8042</v>
      </c>
      <c r="AD58" s="40" t="s">
        <v>657</v>
      </c>
      <c r="AE58" s="40" t="s">
        <v>7407</v>
      </c>
      <c r="AF58" s="40" t="s">
        <v>8043</v>
      </c>
      <c r="AG58" s="40" t="s">
        <v>39</v>
      </c>
      <c r="AH58" s="40" t="s">
        <v>39</v>
      </c>
      <c r="AI58" s="40"/>
      <c r="AJ58" s="40"/>
      <c r="AK58" s="40"/>
      <c r="AL58" s="40"/>
      <c r="AM58" s="40"/>
      <c r="AN58" s="40"/>
      <c r="AO58" s="40"/>
      <c r="AP58" s="40"/>
      <c r="AQ58" s="40"/>
      <c r="AR58" s="40"/>
      <c r="AS58" s="40"/>
      <c r="AT58" s="40"/>
      <c r="AU58" s="40"/>
      <c r="AV58" s="40"/>
      <c r="AW58" s="40"/>
      <c r="AX58" s="40"/>
    </row>
    <row r="59" customFormat="false" ht="57" hidden="false" customHeight="true" outlineLevel="0" collapsed="false">
      <c r="A59" s="71" t="n">
        <v>58</v>
      </c>
      <c r="B59" s="72" t="s">
        <v>257</v>
      </c>
      <c r="C59" s="72" t="s">
        <v>8044</v>
      </c>
      <c r="D59" s="72" t="s">
        <v>13</v>
      </c>
      <c r="E59" s="72" t="s">
        <v>8045</v>
      </c>
      <c r="F59" s="75" t="n">
        <v>33527</v>
      </c>
      <c r="G59" s="72" t="s">
        <v>8046</v>
      </c>
      <c r="H59" s="72" t="s">
        <v>2375</v>
      </c>
      <c r="I59" s="72" t="s">
        <v>8047</v>
      </c>
      <c r="J59" s="72"/>
      <c r="K59" s="72"/>
      <c r="L59" s="72"/>
      <c r="M59" s="72"/>
      <c r="N59" s="72"/>
      <c r="O59" s="74" t="s">
        <v>8048</v>
      </c>
      <c r="P59" s="74" t="s">
        <v>7839</v>
      </c>
      <c r="Q59" s="74" t="s">
        <v>7840</v>
      </c>
      <c r="R59" s="74" t="s">
        <v>7841</v>
      </c>
      <c r="S59" s="72" t="s">
        <v>7842</v>
      </c>
      <c r="T59" s="74" t="s">
        <v>15</v>
      </c>
      <c r="U59" s="74" t="s">
        <v>15</v>
      </c>
      <c r="V59" s="74" t="s">
        <v>15</v>
      </c>
      <c r="W59" s="74" t="s">
        <v>15</v>
      </c>
      <c r="X59" s="72" t="s">
        <v>15</v>
      </c>
      <c r="Y59" s="40" t="n">
        <v>1</v>
      </c>
      <c r="Z59" s="40" t="n">
        <v>2</v>
      </c>
      <c r="AA59" s="40" t="s">
        <v>671</v>
      </c>
      <c r="AB59" s="40" t="s">
        <v>258</v>
      </c>
      <c r="AC59" s="40" t="s">
        <v>8049</v>
      </c>
      <c r="AD59" s="40" t="s">
        <v>657</v>
      </c>
      <c r="AE59" s="40" t="s">
        <v>7407</v>
      </c>
      <c r="AF59" s="40" t="s">
        <v>8050</v>
      </c>
      <c r="AG59" s="40" t="s">
        <v>39</v>
      </c>
      <c r="AH59" s="40" t="s">
        <v>39</v>
      </c>
      <c r="AI59" s="40"/>
      <c r="AJ59" s="40"/>
      <c r="AK59" s="40"/>
      <c r="AL59" s="40"/>
      <c r="AM59" s="40"/>
      <c r="AN59" s="40"/>
      <c r="AO59" s="40"/>
      <c r="AP59" s="40"/>
      <c r="AQ59" s="40"/>
      <c r="AR59" s="40"/>
      <c r="AS59" s="40"/>
      <c r="AT59" s="40"/>
      <c r="AU59" s="40"/>
      <c r="AV59" s="40"/>
      <c r="AW59" s="40"/>
      <c r="AX59" s="40"/>
    </row>
    <row r="60" customFormat="false" ht="57" hidden="false" customHeight="true" outlineLevel="0" collapsed="false">
      <c r="A60" s="71" t="n">
        <v>59</v>
      </c>
      <c r="B60" s="72" t="s">
        <v>261</v>
      </c>
      <c r="C60" s="72" t="s">
        <v>8051</v>
      </c>
      <c r="D60" s="72" t="s">
        <v>18</v>
      </c>
      <c r="E60" s="72" t="s">
        <v>8052</v>
      </c>
      <c r="F60" s="73" t="n">
        <v>29193</v>
      </c>
      <c r="G60" s="72" t="s">
        <v>8053</v>
      </c>
      <c r="H60" s="72" t="s">
        <v>2385</v>
      </c>
      <c r="I60" s="72" t="s">
        <v>8054</v>
      </c>
      <c r="J60" s="72" t="s">
        <v>8055</v>
      </c>
      <c r="K60" s="75" t="n">
        <v>29551</v>
      </c>
      <c r="L60" s="72" t="s">
        <v>8056</v>
      </c>
      <c r="M60" s="72"/>
      <c r="N60" s="72"/>
      <c r="O60" s="74" t="s">
        <v>8057</v>
      </c>
      <c r="P60" s="74" t="s">
        <v>7839</v>
      </c>
      <c r="Q60" s="74" t="s">
        <v>7840</v>
      </c>
      <c r="R60" s="74" t="s">
        <v>7841</v>
      </c>
      <c r="S60" s="72" t="s">
        <v>7842</v>
      </c>
      <c r="T60" s="74" t="s">
        <v>15</v>
      </c>
      <c r="U60" s="74" t="s">
        <v>15</v>
      </c>
      <c r="V60" s="74" t="s">
        <v>15</v>
      </c>
      <c r="W60" s="74" t="s">
        <v>15</v>
      </c>
      <c r="X60" s="72" t="s">
        <v>15</v>
      </c>
      <c r="Y60" s="40" t="n">
        <v>1</v>
      </c>
      <c r="Z60" s="40" t="n">
        <v>2</v>
      </c>
      <c r="AA60" s="40" t="s">
        <v>671</v>
      </c>
      <c r="AB60" s="40" t="s">
        <v>258</v>
      </c>
      <c r="AC60" s="40" t="s">
        <v>8058</v>
      </c>
      <c r="AD60" s="40" t="s">
        <v>657</v>
      </c>
      <c r="AE60" s="40" t="s">
        <v>7407</v>
      </c>
      <c r="AF60" s="40" t="s">
        <v>8059</v>
      </c>
      <c r="AG60" s="40" t="s">
        <v>39</v>
      </c>
      <c r="AH60" s="40" t="s">
        <v>39</v>
      </c>
      <c r="AI60" s="40"/>
      <c r="AJ60" s="40"/>
      <c r="AK60" s="40"/>
      <c r="AL60" s="40"/>
      <c r="AM60" s="40"/>
      <c r="AN60" s="40"/>
      <c r="AO60" s="40"/>
      <c r="AP60" s="40"/>
      <c r="AQ60" s="40"/>
      <c r="AR60" s="40"/>
      <c r="AS60" s="40"/>
      <c r="AT60" s="40"/>
      <c r="AU60" s="40"/>
      <c r="AV60" s="40"/>
      <c r="AW60" s="40"/>
      <c r="AX60" s="40"/>
    </row>
    <row r="61" customFormat="false" ht="57" hidden="false" customHeight="true" outlineLevel="0" collapsed="false">
      <c r="A61" s="71" t="n">
        <v>60</v>
      </c>
      <c r="B61" s="72" t="s">
        <v>264</v>
      </c>
      <c r="C61" s="72" t="s">
        <v>8060</v>
      </c>
      <c r="D61" s="72" t="s">
        <v>18</v>
      </c>
      <c r="E61" s="72" t="s">
        <v>8061</v>
      </c>
      <c r="F61" s="73" t="n">
        <v>29625</v>
      </c>
      <c r="G61" s="72" t="s">
        <v>8062</v>
      </c>
      <c r="H61" s="72" t="s">
        <v>2397</v>
      </c>
      <c r="I61" s="72" t="s">
        <v>8063</v>
      </c>
      <c r="J61" s="72" t="s">
        <v>8064</v>
      </c>
      <c r="K61" s="73" t="n">
        <v>29034</v>
      </c>
      <c r="L61" s="72" t="s">
        <v>8065</v>
      </c>
      <c r="M61" s="72"/>
      <c r="N61" s="72"/>
      <c r="O61" s="74" t="s">
        <v>8066</v>
      </c>
      <c r="P61" s="74" t="s">
        <v>7402</v>
      </c>
      <c r="Q61" s="74" t="s">
        <v>7403</v>
      </c>
      <c r="R61" s="74" t="s">
        <v>7404</v>
      </c>
      <c r="S61" s="72" t="s">
        <v>7487</v>
      </c>
      <c r="T61" s="74" t="s">
        <v>15</v>
      </c>
      <c r="U61" s="74" t="s">
        <v>15</v>
      </c>
      <c r="V61" s="74" t="s">
        <v>15</v>
      </c>
      <c r="W61" s="74" t="s">
        <v>15</v>
      </c>
      <c r="X61" s="72" t="s">
        <v>15</v>
      </c>
      <c r="Y61" s="40" t="n">
        <v>1</v>
      </c>
      <c r="Z61" s="40" t="n">
        <v>4</v>
      </c>
      <c r="AA61" s="40" t="s">
        <v>671</v>
      </c>
      <c r="AB61" s="40" t="s">
        <v>266</v>
      </c>
      <c r="AC61" s="40" t="s">
        <v>8067</v>
      </c>
      <c r="AD61" s="40" t="s">
        <v>657</v>
      </c>
      <c r="AE61" s="40" t="s">
        <v>7407</v>
      </c>
      <c r="AF61" s="40" t="s">
        <v>8068</v>
      </c>
      <c r="AG61" s="40" t="s">
        <v>39</v>
      </c>
      <c r="AH61" s="40" t="s">
        <v>39</v>
      </c>
      <c r="AI61" s="40"/>
      <c r="AJ61" s="40"/>
      <c r="AK61" s="40"/>
      <c r="AL61" s="40"/>
      <c r="AM61" s="40"/>
      <c r="AN61" s="40"/>
      <c r="AO61" s="40"/>
      <c r="AP61" s="40"/>
      <c r="AQ61" s="40"/>
      <c r="AR61" s="40"/>
      <c r="AS61" s="40"/>
      <c r="AT61" s="40"/>
      <c r="AU61" s="40"/>
      <c r="AV61" s="40"/>
      <c r="AW61" s="40"/>
      <c r="AX61" s="40"/>
    </row>
    <row r="62" customFormat="false" ht="42" hidden="false" customHeight="true" outlineLevel="0" collapsed="false">
      <c r="A62" s="71" t="n">
        <v>61</v>
      </c>
      <c r="B62" s="72" t="s">
        <v>272</v>
      </c>
      <c r="C62" s="72" t="s">
        <v>8069</v>
      </c>
      <c r="D62" s="72" t="s">
        <v>13</v>
      </c>
      <c r="E62" s="72" t="s">
        <v>8070</v>
      </c>
      <c r="F62" s="73" t="n">
        <v>35533</v>
      </c>
      <c r="G62" s="72" t="s">
        <v>8071</v>
      </c>
      <c r="H62" s="72"/>
      <c r="I62" s="72" t="s">
        <v>8072</v>
      </c>
      <c r="J62" s="72"/>
      <c r="K62" s="72"/>
      <c r="L62" s="72"/>
      <c r="M62" s="72"/>
      <c r="N62" s="72"/>
      <c r="O62" s="74" t="s">
        <v>8073</v>
      </c>
      <c r="P62" s="74" t="s">
        <v>7402</v>
      </c>
      <c r="Q62" s="74" t="s">
        <v>7403</v>
      </c>
      <c r="R62" s="74" t="s">
        <v>7404</v>
      </c>
      <c r="S62" s="72" t="s">
        <v>7405</v>
      </c>
      <c r="T62" s="74" t="s">
        <v>8074</v>
      </c>
      <c r="U62" s="74" t="s">
        <v>7839</v>
      </c>
      <c r="V62" s="74" t="s">
        <v>8075</v>
      </c>
      <c r="W62" s="74" t="s">
        <v>8076</v>
      </c>
      <c r="X62" s="72" t="s">
        <v>8077</v>
      </c>
      <c r="Y62" s="40" t="n">
        <v>2</v>
      </c>
      <c r="Z62" s="40" t="n">
        <v>5</v>
      </c>
      <c r="AA62" s="40" t="s">
        <v>671</v>
      </c>
      <c r="AB62" s="40" t="s">
        <v>273</v>
      </c>
      <c r="AC62" s="40" t="s">
        <v>8078</v>
      </c>
      <c r="AD62" s="40" t="s">
        <v>657</v>
      </c>
      <c r="AE62" s="40" t="s">
        <v>7407</v>
      </c>
      <c r="AF62" s="40" t="s">
        <v>7408</v>
      </c>
      <c r="AG62" s="40" t="s">
        <v>39</v>
      </c>
      <c r="AH62" s="40" t="s">
        <v>39</v>
      </c>
      <c r="AI62" s="40"/>
      <c r="AJ62" s="40"/>
      <c r="AK62" s="40"/>
      <c r="AL62" s="40"/>
      <c r="AM62" s="40"/>
      <c r="AN62" s="40"/>
      <c r="AO62" s="40"/>
      <c r="AP62" s="40"/>
      <c r="AQ62" s="40"/>
      <c r="AR62" s="40"/>
      <c r="AS62" s="40"/>
      <c r="AT62" s="40"/>
      <c r="AU62" s="40"/>
      <c r="AV62" s="40"/>
      <c r="AW62" s="40"/>
      <c r="AX62" s="40"/>
    </row>
    <row r="63" customFormat="false" ht="57" hidden="false" customHeight="true" outlineLevel="0" collapsed="false">
      <c r="A63" s="71" t="n">
        <v>62</v>
      </c>
      <c r="B63" s="72" t="s">
        <v>275</v>
      </c>
      <c r="C63" s="72" t="s">
        <v>8079</v>
      </c>
      <c r="D63" s="72" t="s">
        <v>13</v>
      </c>
      <c r="E63" s="72" t="s">
        <v>8080</v>
      </c>
      <c r="F63" s="73" t="n">
        <v>39994</v>
      </c>
      <c r="G63" s="72" t="s">
        <v>8081</v>
      </c>
      <c r="H63" s="72" t="s">
        <v>2416</v>
      </c>
      <c r="I63" s="72" t="s">
        <v>8082</v>
      </c>
      <c r="J63" s="72"/>
      <c r="K63" s="72"/>
      <c r="L63" s="72"/>
      <c r="M63" s="72"/>
      <c r="N63" s="72"/>
      <c r="O63" s="74" t="s">
        <v>8083</v>
      </c>
      <c r="P63" s="74" t="s">
        <v>7497</v>
      </c>
      <c r="Q63" s="74" t="s">
        <v>8084</v>
      </c>
      <c r="R63" s="74" t="s">
        <v>8084</v>
      </c>
      <c r="S63" s="72" t="s">
        <v>8085</v>
      </c>
      <c r="T63" s="74" t="s">
        <v>8086</v>
      </c>
      <c r="U63" s="74" t="s">
        <v>8087</v>
      </c>
      <c r="V63" s="74" t="s">
        <v>8088</v>
      </c>
      <c r="W63" s="74" t="s">
        <v>8089</v>
      </c>
      <c r="X63" s="72" t="s">
        <v>7234</v>
      </c>
      <c r="Y63" s="40" t="n">
        <v>2</v>
      </c>
      <c r="Z63" s="40" t="n">
        <v>3</v>
      </c>
      <c r="AA63" s="40" t="s">
        <v>671</v>
      </c>
      <c r="AB63" s="40" t="s">
        <v>276</v>
      </c>
      <c r="AC63" s="40" t="s">
        <v>8090</v>
      </c>
      <c r="AD63" s="40" t="s">
        <v>657</v>
      </c>
      <c r="AE63" s="40" t="s">
        <v>7407</v>
      </c>
      <c r="AF63" s="40" t="s">
        <v>8091</v>
      </c>
      <c r="AG63" s="40" t="s">
        <v>39</v>
      </c>
      <c r="AH63" s="40" t="s">
        <v>39</v>
      </c>
      <c r="AI63" s="40"/>
      <c r="AJ63" s="40"/>
      <c r="AK63" s="40"/>
      <c r="AL63" s="40"/>
      <c r="AM63" s="40"/>
      <c r="AN63" s="40"/>
      <c r="AO63" s="40"/>
      <c r="AP63" s="40"/>
      <c r="AQ63" s="40"/>
      <c r="AR63" s="40"/>
      <c r="AS63" s="40"/>
      <c r="AT63" s="40"/>
      <c r="AU63" s="40"/>
      <c r="AV63" s="40"/>
      <c r="AW63" s="40"/>
      <c r="AX63" s="40"/>
    </row>
    <row r="64" customFormat="false" ht="42" hidden="false" customHeight="true" outlineLevel="0" collapsed="false">
      <c r="A64" s="71" t="n">
        <v>63</v>
      </c>
      <c r="B64" s="72" t="s">
        <v>278</v>
      </c>
      <c r="C64" s="72" t="s">
        <v>8092</v>
      </c>
      <c r="D64" s="72" t="s">
        <v>18</v>
      </c>
      <c r="E64" s="72" t="s">
        <v>8093</v>
      </c>
      <c r="F64" s="73" t="n">
        <v>27660</v>
      </c>
      <c r="G64" s="72" t="s">
        <v>8094</v>
      </c>
      <c r="H64" s="72" t="s">
        <v>2429</v>
      </c>
      <c r="I64" s="72" t="s">
        <v>8095</v>
      </c>
      <c r="J64" s="72" t="s">
        <v>8096</v>
      </c>
      <c r="K64" s="73" t="n">
        <v>28633</v>
      </c>
      <c r="L64" s="72" t="s">
        <v>8097</v>
      </c>
      <c r="M64" s="72"/>
      <c r="N64" s="72"/>
      <c r="O64" s="74" t="s">
        <v>8098</v>
      </c>
      <c r="P64" s="74" t="s">
        <v>8099</v>
      </c>
      <c r="Q64" s="74" t="s">
        <v>7568</v>
      </c>
      <c r="R64" s="74" t="s">
        <v>8100</v>
      </c>
      <c r="S64" s="72" t="s">
        <v>8101</v>
      </c>
      <c r="T64" s="74" t="s">
        <v>15</v>
      </c>
      <c r="U64" s="74" t="s">
        <v>15</v>
      </c>
      <c r="V64" s="74" t="s">
        <v>15</v>
      </c>
      <c r="W64" s="74" t="s">
        <v>15</v>
      </c>
      <c r="X64" s="72" t="s">
        <v>15</v>
      </c>
      <c r="Y64" s="40" t="n">
        <v>1</v>
      </c>
      <c r="Z64" s="40" t="n">
        <v>3</v>
      </c>
      <c r="AA64" s="40" t="s">
        <v>671</v>
      </c>
      <c r="AB64" s="40" t="s">
        <v>279</v>
      </c>
      <c r="AC64" s="40" t="s">
        <v>8102</v>
      </c>
      <c r="AD64" s="40" t="s">
        <v>657</v>
      </c>
      <c r="AE64" s="40" t="s">
        <v>7407</v>
      </c>
      <c r="AF64" s="40" t="s">
        <v>8103</v>
      </c>
      <c r="AG64" s="40" t="s">
        <v>39</v>
      </c>
      <c r="AH64" s="40" t="s">
        <v>39</v>
      </c>
      <c r="AI64" s="40"/>
      <c r="AJ64" s="40"/>
      <c r="AK64" s="40"/>
      <c r="AL64" s="40"/>
      <c r="AM64" s="40"/>
      <c r="AN64" s="40"/>
      <c r="AO64" s="40"/>
      <c r="AP64" s="40"/>
      <c r="AQ64" s="40"/>
      <c r="AR64" s="40"/>
      <c r="AS64" s="40"/>
      <c r="AT64" s="40"/>
      <c r="AU64" s="40"/>
      <c r="AV64" s="40"/>
      <c r="AW64" s="40"/>
      <c r="AX64" s="40"/>
    </row>
    <row r="65" customFormat="false" ht="42" hidden="false" customHeight="true" outlineLevel="0" collapsed="false">
      <c r="A65" s="71" t="n">
        <v>64</v>
      </c>
      <c r="B65" s="72" t="s">
        <v>282</v>
      </c>
      <c r="C65" s="72" t="s">
        <v>1285</v>
      </c>
      <c r="D65" s="72" t="s">
        <v>18</v>
      </c>
      <c r="E65" s="72" t="s">
        <v>8104</v>
      </c>
      <c r="F65" s="73" t="n">
        <v>23928</v>
      </c>
      <c r="G65" s="72" t="s">
        <v>8105</v>
      </c>
      <c r="H65" s="72" t="s">
        <v>2441</v>
      </c>
      <c r="I65" s="72" t="s">
        <v>8106</v>
      </c>
      <c r="J65" s="72" t="s">
        <v>8107</v>
      </c>
      <c r="K65" s="73" t="n">
        <v>23982</v>
      </c>
      <c r="L65" s="72" t="s">
        <v>8108</v>
      </c>
      <c r="M65" s="72"/>
      <c r="N65" s="72"/>
      <c r="O65" s="74" t="s">
        <v>8109</v>
      </c>
      <c r="P65" s="74" t="s">
        <v>7028</v>
      </c>
      <c r="Q65" s="74" t="s">
        <v>7568</v>
      </c>
      <c r="R65" s="74" t="s">
        <v>8110</v>
      </c>
      <c r="S65" s="72" t="s">
        <v>8111</v>
      </c>
      <c r="T65" s="74" t="s">
        <v>15</v>
      </c>
      <c r="U65" s="74" t="s">
        <v>15</v>
      </c>
      <c r="V65" s="74" t="s">
        <v>15</v>
      </c>
      <c r="W65" s="74" t="s">
        <v>15</v>
      </c>
      <c r="X65" s="72" t="s">
        <v>15</v>
      </c>
      <c r="Y65" s="40" t="n">
        <v>1</v>
      </c>
      <c r="Z65" s="40" t="n">
        <v>4</v>
      </c>
      <c r="AA65" s="40" t="s">
        <v>671</v>
      </c>
      <c r="AB65" s="40" t="s">
        <v>283</v>
      </c>
      <c r="AC65" s="40" t="s">
        <v>8112</v>
      </c>
      <c r="AD65" s="40" t="s">
        <v>657</v>
      </c>
      <c r="AE65" s="40" t="s">
        <v>7407</v>
      </c>
      <c r="AF65" s="40" t="s">
        <v>8113</v>
      </c>
      <c r="AG65" s="40" t="s">
        <v>39</v>
      </c>
      <c r="AH65" s="40" t="s">
        <v>39</v>
      </c>
      <c r="AI65" s="40"/>
      <c r="AJ65" s="40"/>
      <c r="AK65" s="40"/>
      <c r="AL65" s="40"/>
      <c r="AM65" s="40"/>
      <c r="AN65" s="40"/>
      <c r="AO65" s="40"/>
      <c r="AP65" s="40"/>
      <c r="AQ65" s="40"/>
      <c r="AR65" s="40"/>
      <c r="AS65" s="40"/>
      <c r="AT65" s="40"/>
      <c r="AU65" s="40"/>
      <c r="AV65" s="40"/>
      <c r="AW65" s="40"/>
      <c r="AX65" s="40"/>
    </row>
    <row r="66" customFormat="false" ht="42" hidden="false" customHeight="true" outlineLevel="0" collapsed="false">
      <c r="A66" s="71" t="n">
        <v>65</v>
      </c>
      <c r="B66" s="72" t="s">
        <v>286</v>
      </c>
      <c r="C66" s="72" t="s">
        <v>8114</v>
      </c>
      <c r="D66" s="72" t="s">
        <v>18</v>
      </c>
      <c r="E66" s="72" t="s">
        <v>8115</v>
      </c>
      <c r="F66" s="75" t="n">
        <v>25534</v>
      </c>
      <c r="G66" s="72" t="s">
        <v>8116</v>
      </c>
      <c r="H66" s="72" t="s">
        <v>2453</v>
      </c>
      <c r="I66" s="72" t="s">
        <v>8117</v>
      </c>
      <c r="J66" s="72" t="s">
        <v>8118</v>
      </c>
      <c r="K66" s="73" t="n">
        <v>24217</v>
      </c>
      <c r="L66" s="72" t="s">
        <v>8119</v>
      </c>
      <c r="M66" s="72"/>
      <c r="N66" s="72"/>
      <c r="O66" s="74" t="s">
        <v>8120</v>
      </c>
      <c r="P66" s="74" t="s">
        <v>7028</v>
      </c>
      <c r="Q66" s="74" t="s">
        <v>7568</v>
      </c>
      <c r="R66" s="74" t="s">
        <v>8121</v>
      </c>
      <c r="S66" s="72" t="s">
        <v>8122</v>
      </c>
      <c r="T66" s="74" t="s">
        <v>15</v>
      </c>
      <c r="U66" s="74" t="s">
        <v>15</v>
      </c>
      <c r="V66" s="74" t="s">
        <v>15</v>
      </c>
      <c r="W66" s="74" t="s">
        <v>15</v>
      </c>
      <c r="X66" s="72" t="s">
        <v>15</v>
      </c>
      <c r="Y66" s="40" t="n">
        <v>1</v>
      </c>
      <c r="Z66" s="40" t="n">
        <v>3</v>
      </c>
      <c r="AA66" s="40" t="s">
        <v>655</v>
      </c>
      <c r="AB66" s="40" t="s">
        <v>287</v>
      </c>
      <c r="AC66" s="40" t="s">
        <v>8123</v>
      </c>
      <c r="AD66" s="40" t="s">
        <v>657</v>
      </c>
      <c r="AE66" s="40" t="s">
        <v>7407</v>
      </c>
      <c r="AF66" s="40" t="s">
        <v>8124</v>
      </c>
      <c r="AG66" s="40" t="s">
        <v>39</v>
      </c>
      <c r="AH66" s="40" t="s">
        <v>39</v>
      </c>
      <c r="AI66" s="40"/>
      <c r="AJ66" s="40"/>
      <c r="AK66" s="40"/>
      <c r="AL66" s="40"/>
      <c r="AM66" s="40"/>
      <c r="AN66" s="40"/>
      <c r="AO66" s="40"/>
      <c r="AP66" s="40"/>
      <c r="AQ66" s="40"/>
      <c r="AR66" s="40"/>
      <c r="AS66" s="40"/>
      <c r="AT66" s="40"/>
      <c r="AU66" s="40"/>
      <c r="AV66" s="40"/>
      <c r="AW66" s="40"/>
      <c r="AX66" s="40"/>
    </row>
    <row r="67" customFormat="false" ht="42" hidden="false" customHeight="true" outlineLevel="0" collapsed="false">
      <c r="A67" s="71" t="n">
        <v>66</v>
      </c>
      <c r="B67" s="72" t="s">
        <v>290</v>
      </c>
      <c r="C67" s="72" t="s">
        <v>8125</v>
      </c>
      <c r="D67" s="72" t="s">
        <v>18</v>
      </c>
      <c r="E67" s="72" t="s">
        <v>8126</v>
      </c>
      <c r="F67" s="73" t="n">
        <v>27821</v>
      </c>
      <c r="G67" s="72" t="s">
        <v>8127</v>
      </c>
      <c r="H67" s="72" t="s">
        <v>2465</v>
      </c>
      <c r="I67" s="72" t="s">
        <v>8128</v>
      </c>
      <c r="J67" s="72" t="s">
        <v>8129</v>
      </c>
      <c r="K67" s="73" t="n">
        <v>28322</v>
      </c>
      <c r="L67" s="72" t="s">
        <v>8130</v>
      </c>
      <c r="M67" s="72"/>
      <c r="N67" s="72"/>
      <c r="O67" s="74" t="s">
        <v>8131</v>
      </c>
      <c r="P67" s="74" t="s">
        <v>7421</v>
      </c>
      <c r="Q67" s="74" t="s">
        <v>7422</v>
      </c>
      <c r="R67" s="74" t="s">
        <v>7423</v>
      </c>
      <c r="S67" s="72" t="s">
        <v>670</v>
      </c>
      <c r="T67" s="74" t="s">
        <v>15</v>
      </c>
      <c r="U67" s="74" t="s">
        <v>15</v>
      </c>
      <c r="V67" s="74" t="s">
        <v>15</v>
      </c>
      <c r="W67" s="74" t="s">
        <v>15</v>
      </c>
      <c r="X67" s="72" t="s">
        <v>15</v>
      </c>
      <c r="Y67" s="40" t="n">
        <v>1</v>
      </c>
      <c r="Z67" s="40" t="n">
        <v>1</v>
      </c>
      <c r="AA67" s="40" t="s">
        <v>655</v>
      </c>
      <c r="AB67" s="40" t="s">
        <v>291</v>
      </c>
      <c r="AC67" s="40" t="s">
        <v>8132</v>
      </c>
      <c r="AD67" s="40" t="s">
        <v>657</v>
      </c>
      <c r="AE67" s="40" t="s">
        <v>7407</v>
      </c>
      <c r="AF67" s="40" t="s">
        <v>8133</v>
      </c>
      <c r="AG67" s="40" t="s">
        <v>39</v>
      </c>
      <c r="AH67" s="40" t="s">
        <v>39</v>
      </c>
      <c r="AI67" s="40"/>
      <c r="AJ67" s="40"/>
      <c r="AK67" s="40"/>
      <c r="AL67" s="40"/>
      <c r="AM67" s="40"/>
      <c r="AN67" s="40"/>
      <c r="AO67" s="40"/>
      <c r="AP67" s="40"/>
      <c r="AQ67" s="40"/>
      <c r="AR67" s="40"/>
      <c r="AS67" s="40"/>
      <c r="AT67" s="40"/>
      <c r="AU67" s="40"/>
      <c r="AV67" s="40"/>
      <c r="AW67" s="40"/>
      <c r="AX67" s="40"/>
    </row>
    <row r="68" customFormat="false" ht="42" hidden="false" customHeight="true" outlineLevel="0" collapsed="false">
      <c r="A68" s="71" t="n">
        <v>67</v>
      </c>
      <c r="B68" s="72" t="s">
        <v>294</v>
      </c>
      <c r="C68" s="72" t="s">
        <v>8134</v>
      </c>
      <c r="D68" s="72" t="s">
        <v>13</v>
      </c>
      <c r="E68" s="72" t="s">
        <v>8135</v>
      </c>
      <c r="F68" s="73" t="n">
        <v>33835</v>
      </c>
      <c r="G68" s="72" t="s">
        <v>8136</v>
      </c>
      <c r="H68" s="72" t="s">
        <v>2477</v>
      </c>
      <c r="I68" s="72" t="s">
        <v>8137</v>
      </c>
      <c r="J68" s="72"/>
      <c r="K68" s="72"/>
      <c r="L68" s="72"/>
      <c r="M68" s="72"/>
      <c r="N68" s="72"/>
      <c r="O68" s="74" t="s">
        <v>8138</v>
      </c>
      <c r="P68" s="74" t="s">
        <v>5287</v>
      </c>
      <c r="Q68" s="74" t="s">
        <v>39</v>
      </c>
      <c r="R68" s="74" t="s">
        <v>8139</v>
      </c>
      <c r="S68" s="72" t="s">
        <v>8140</v>
      </c>
      <c r="T68" s="74" t="s">
        <v>15</v>
      </c>
      <c r="U68" s="74" t="s">
        <v>15</v>
      </c>
      <c r="V68" s="74" t="s">
        <v>15</v>
      </c>
      <c r="W68" s="74" t="s">
        <v>15</v>
      </c>
      <c r="X68" s="72" t="s">
        <v>15</v>
      </c>
      <c r="Y68" s="40" t="n">
        <v>1</v>
      </c>
      <c r="Z68" s="40" t="n">
        <v>1</v>
      </c>
      <c r="AA68" s="40" t="s">
        <v>655</v>
      </c>
      <c r="AB68" s="40" t="s">
        <v>295</v>
      </c>
      <c r="AC68" s="40" t="s">
        <v>8141</v>
      </c>
      <c r="AD68" s="40" t="s">
        <v>657</v>
      </c>
      <c r="AE68" s="40" t="s">
        <v>7407</v>
      </c>
      <c r="AF68" s="40" t="s">
        <v>8142</v>
      </c>
      <c r="AG68" s="40" t="s">
        <v>39</v>
      </c>
      <c r="AH68" s="40" t="s">
        <v>39</v>
      </c>
      <c r="AI68" s="40"/>
      <c r="AJ68" s="40"/>
      <c r="AK68" s="40"/>
      <c r="AL68" s="40"/>
      <c r="AM68" s="40"/>
      <c r="AN68" s="40"/>
      <c r="AO68" s="40"/>
      <c r="AP68" s="40"/>
      <c r="AQ68" s="40"/>
      <c r="AR68" s="40"/>
      <c r="AS68" s="40"/>
      <c r="AT68" s="40"/>
      <c r="AU68" s="40"/>
      <c r="AV68" s="40"/>
      <c r="AW68" s="40"/>
      <c r="AX68" s="40"/>
    </row>
    <row r="69" customFormat="false" ht="42" hidden="false" customHeight="true" outlineLevel="0" collapsed="false">
      <c r="A69" s="71" t="n">
        <v>68</v>
      </c>
      <c r="B69" s="72" t="s">
        <v>298</v>
      </c>
      <c r="C69" s="72" t="s">
        <v>8143</v>
      </c>
      <c r="D69" s="72" t="s">
        <v>18</v>
      </c>
      <c r="E69" s="72" t="s">
        <v>8144</v>
      </c>
      <c r="F69" s="73" t="n">
        <v>25696</v>
      </c>
      <c r="G69" s="72" t="s">
        <v>8145</v>
      </c>
      <c r="H69" s="72" t="s">
        <v>2488</v>
      </c>
      <c r="I69" s="72" t="s">
        <v>8146</v>
      </c>
      <c r="J69" s="72" t="s">
        <v>8147</v>
      </c>
      <c r="K69" s="73" t="n">
        <v>26376</v>
      </c>
      <c r="L69" s="72" t="s">
        <v>8148</v>
      </c>
      <c r="M69" s="72"/>
      <c r="N69" s="72"/>
      <c r="O69" s="74" t="s">
        <v>8149</v>
      </c>
      <c r="P69" s="74" t="s">
        <v>5287</v>
      </c>
      <c r="Q69" s="74" t="s">
        <v>39</v>
      </c>
      <c r="R69" s="74" t="s">
        <v>7948</v>
      </c>
      <c r="S69" s="72" t="s">
        <v>7949</v>
      </c>
      <c r="T69" s="74" t="s">
        <v>15</v>
      </c>
      <c r="U69" s="74" t="s">
        <v>15</v>
      </c>
      <c r="V69" s="74" t="s">
        <v>15</v>
      </c>
      <c r="W69" s="74" t="s">
        <v>15</v>
      </c>
      <c r="X69" s="72" t="s">
        <v>15</v>
      </c>
      <c r="Y69" s="40" t="n">
        <v>1</v>
      </c>
      <c r="Z69" s="40" t="n">
        <v>2</v>
      </c>
      <c r="AA69" s="40" t="s">
        <v>655</v>
      </c>
      <c r="AB69" s="40" t="s">
        <v>301</v>
      </c>
      <c r="AC69" s="40" t="s">
        <v>8150</v>
      </c>
      <c r="AD69" s="40" t="s">
        <v>657</v>
      </c>
      <c r="AE69" s="40" t="s">
        <v>7407</v>
      </c>
      <c r="AF69" s="40" t="s">
        <v>8151</v>
      </c>
      <c r="AG69" s="40" t="s">
        <v>39</v>
      </c>
      <c r="AH69" s="40" t="s">
        <v>39</v>
      </c>
      <c r="AI69" s="40"/>
      <c r="AJ69" s="40"/>
      <c r="AK69" s="40"/>
      <c r="AL69" s="40"/>
      <c r="AM69" s="40"/>
      <c r="AN69" s="40"/>
      <c r="AO69" s="40"/>
      <c r="AP69" s="40"/>
      <c r="AQ69" s="40"/>
      <c r="AR69" s="40"/>
      <c r="AS69" s="40"/>
      <c r="AT69" s="40"/>
      <c r="AU69" s="40"/>
      <c r="AV69" s="40"/>
      <c r="AW69" s="40"/>
      <c r="AX69" s="40"/>
    </row>
    <row r="70" customFormat="false" ht="57" hidden="false" customHeight="true" outlineLevel="0" collapsed="false">
      <c r="A70" s="71" t="n">
        <v>69</v>
      </c>
      <c r="B70" s="72" t="s">
        <v>304</v>
      </c>
      <c r="C70" s="72" t="s">
        <v>8152</v>
      </c>
      <c r="D70" s="72" t="s">
        <v>18</v>
      </c>
      <c r="E70" s="72" t="s">
        <v>8153</v>
      </c>
      <c r="F70" s="73" t="n">
        <v>24494</v>
      </c>
      <c r="G70" s="72" t="s">
        <v>8154</v>
      </c>
      <c r="H70" s="72" t="s">
        <v>2500</v>
      </c>
      <c r="I70" s="72" t="s">
        <v>8155</v>
      </c>
      <c r="J70" s="72" t="s">
        <v>8156</v>
      </c>
      <c r="K70" s="73" t="n">
        <v>24318</v>
      </c>
      <c r="L70" s="72" t="s">
        <v>8157</v>
      </c>
      <c r="M70" s="72"/>
      <c r="N70" s="72"/>
      <c r="O70" s="74" t="s">
        <v>8158</v>
      </c>
      <c r="P70" s="74" t="s">
        <v>7402</v>
      </c>
      <c r="Q70" s="74" t="s">
        <v>7403</v>
      </c>
      <c r="R70" s="74" t="s">
        <v>7404</v>
      </c>
      <c r="S70" s="72" t="s">
        <v>7405</v>
      </c>
      <c r="T70" s="74" t="s">
        <v>15</v>
      </c>
      <c r="U70" s="74" t="s">
        <v>15</v>
      </c>
      <c r="V70" s="74" t="s">
        <v>15</v>
      </c>
      <c r="W70" s="74" t="s">
        <v>15</v>
      </c>
      <c r="X70" s="72" t="s">
        <v>15</v>
      </c>
      <c r="Y70" s="40" t="n">
        <v>1</v>
      </c>
      <c r="Z70" s="40" t="n">
        <v>6</v>
      </c>
      <c r="AA70" s="40" t="s">
        <v>671</v>
      </c>
      <c r="AB70" s="40" t="s">
        <v>305</v>
      </c>
      <c r="AC70" s="40" t="s">
        <v>8159</v>
      </c>
      <c r="AD70" s="40" t="s">
        <v>657</v>
      </c>
      <c r="AE70" s="40" t="s">
        <v>7407</v>
      </c>
      <c r="AF70" s="40" t="s">
        <v>8160</v>
      </c>
      <c r="AG70" s="40" t="s">
        <v>39</v>
      </c>
      <c r="AH70" s="40" t="s">
        <v>39</v>
      </c>
      <c r="AI70" s="40"/>
      <c r="AJ70" s="40"/>
      <c r="AK70" s="40"/>
      <c r="AL70" s="40"/>
      <c r="AM70" s="40"/>
      <c r="AN70" s="40"/>
      <c r="AO70" s="40"/>
      <c r="AP70" s="40"/>
      <c r="AQ70" s="40"/>
      <c r="AR70" s="40"/>
      <c r="AS70" s="40"/>
      <c r="AT70" s="40"/>
      <c r="AU70" s="40"/>
      <c r="AV70" s="40"/>
      <c r="AW70" s="40"/>
      <c r="AX70" s="40"/>
    </row>
    <row r="71" customFormat="false" ht="42" hidden="false" customHeight="true" outlineLevel="0" collapsed="false">
      <c r="A71" s="71" t="n">
        <v>70</v>
      </c>
      <c r="B71" s="72" t="s">
        <v>308</v>
      </c>
      <c r="C71" s="72" t="s">
        <v>8161</v>
      </c>
      <c r="D71" s="72" t="s">
        <v>18</v>
      </c>
      <c r="E71" s="72" t="s">
        <v>8162</v>
      </c>
      <c r="F71" s="73" t="n">
        <v>28656</v>
      </c>
      <c r="G71" s="72" t="s">
        <v>8163</v>
      </c>
      <c r="H71" s="72" t="s">
        <v>2512</v>
      </c>
      <c r="I71" s="72" t="s">
        <v>8164</v>
      </c>
      <c r="J71" s="72" t="s">
        <v>8165</v>
      </c>
      <c r="K71" s="75" t="n">
        <v>29912</v>
      </c>
      <c r="L71" s="72" t="s">
        <v>8166</v>
      </c>
      <c r="M71" s="72"/>
      <c r="N71" s="72"/>
      <c r="O71" s="74" t="s">
        <v>8167</v>
      </c>
      <c r="P71" s="74" t="s">
        <v>7402</v>
      </c>
      <c r="Q71" s="74" t="s">
        <v>8168</v>
      </c>
      <c r="R71" s="74" t="s">
        <v>8169</v>
      </c>
      <c r="S71" s="72" t="s">
        <v>8170</v>
      </c>
      <c r="T71" s="74" t="s">
        <v>15</v>
      </c>
      <c r="U71" s="74" t="s">
        <v>15</v>
      </c>
      <c r="V71" s="74" t="s">
        <v>15</v>
      </c>
      <c r="W71" s="74" t="s">
        <v>15</v>
      </c>
      <c r="X71" s="72" t="s">
        <v>15</v>
      </c>
      <c r="Y71" s="40" t="n">
        <v>1</v>
      </c>
      <c r="Z71" s="40" t="n">
        <v>3</v>
      </c>
      <c r="AA71" s="40" t="s">
        <v>671</v>
      </c>
      <c r="AB71" s="40" t="s">
        <v>309</v>
      </c>
      <c r="AC71" s="40" t="s">
        <v>8171</v>
      </c>
      <c r="AD71" s="40" t="s">
        <v>657</v>
      </c>
      <c r="AE71" s="40" t="s">
        <v>7407</v>
      </c>
      <c r="AF71" s="40" t="s">
        <v>7823</v>
      </c>
      <c r="AG71" s="40" t="s">
        <v>39</v>
      </c>
      <c r="AH71" s="40" t="s">
        <v>8172</v>
      </c>
      <c r="AI71" s="40"/>
      <c r="AJ71" s="40"/>
      <c r="AK71" s="40"/>
      <c r="AL71" s="40"/>
      <c r="AM71" s="40"/>
      <c r="AN71" s="40"/>
      <c r="AO71" s="40"/>
      <c r="AP71" s="40"/>
      <c r="AQ71" s="40"/>
      <c r="AR71" s="40"/>
      <c r="AS71" s="40"/>
      <c r="AT71" s="40"/>
      <c r="AU71" s="40"/>
      <c r="AV71" s="40"/>
      <c r="AW71" s="40"/>
      <c r="AX71" s="40"/>
    </row>
    <row r="72" customFormat="false" ht="42" hidden="false" customHeight="true" outlineLevel="0" collapsed="false">
      <c r="A72" s="71" t="n">
        <v>71</v>
      </c>
      <c r="B72" s="72" t="s">
        <v>313</v>
      </c>
      <c r="C72" s="72" t="s">
        <v>8173</v>
      </c>
      <c r="D72" s="72" t="s">
        <v>13</v>
      </c>
      <c r="E72" s="72" t="s">
        <v>8174</v>
      </c>
      <c r="F72" s="73" t="n">
        <v>31135</v>
      </c>
      <c r="G72" s="72" t="s">
        <v>8175</v>
      </c>
      <c r="H72" s="72" t="s">
        <v>2525</v>
      </c>
      <c r="I72" s="72" t="s">
        <v>8176</v>
      </c>
      <c r="J72" s="72"/>
      <c r="K72" s="72"/>
      <c r="L72" s="72"/>
      <c r="M72" s="72"/>
      <c r="N72" s="72"/>
      <c r="O72" s="74" t="s">
        <v>8177</v>
      </c>
      <c r="P72" s="74" t="s">
        <v>3263</v>
      </c>
      <c r="Q72" s="74" t="s">
        <v>39</v>
      </c>
      <c r="R72" s="74" t="s">
        <v>7559</v>
      </c>
      <c r="S72" s="72" t="s">
        <v>7560</v>
      </c>
      <c r="T72" s="74" t="s">
        <v>15</v>
      </c>
      <c r="U72" s="74" t="s">
        <v>15</v>
      </c>
      <c r="V72" s="74" t="s">
        <v>15</v>
      </c>
      <c r="W72" s="74" t="s">
        <v>15</v>
      </c>
      <c r="X72" s="72" t="s">
        <v>15</v>
      </c>
      <c r="Y72" s="40" t="n">
        <v>1</v>
      </c>
      <c r="Z72" s="40" t="n">
        <v>2</v>
      </c>
      <c r="AA72" s="40" t="s">
        <v>655</v>
      </c>
      <c r="AB72" s="40" t="s">
        <v>314</v>
      </c>
      <c r="AC72" s="40" t="s">
        <v>8178</v>
      </c>
      <c r="AD72" s="40" t="s">
        <v>657</v>
      </c>
      <c r="AE72" s="40" t="s">
        <v>7407</v>
      </c>
      <c r="AF72" s="40" t="s">
        <v>8179</v>
      </c>
      <c r="AG72" s="40" t="s">
        <v>39</v>
      </c>
      <c r="AH72" s="40" t="s">
        <v>39</v>
      </c>
      <c r="AI72" s="40"/>
      <c r="AJ72" s="40"/>
      <c r="AK72" s="40"/>
      <c r="AL72" s="40"/>
      <c r="AM72" s="40"/>
      <c r="AN72" s="40"/>
      <c r="AO72" s="40"/>
      <c r="AP72" s="40"/>
      <c r="AQ72" s="40"/>
      <c r="AR72" s="40"/>
      <c r="AS72" s="40"/>
      <c r="AT72" s="40"/>
      <c r="AU72" s="40"/>
      <c r="AV72" s="40"/>
      <c r="AW72" s="40"/>
      <c r="AX72" s="40"/>
    </row>
    <row r="73" customFormat="false" ht="57" hidden="false" customHeight="true" outlineLevel="0" collapsed="false">
      <c r="A73" s="71" t="n">
        <v>72</v>
      </c>
      <c r="B73" s="72" t="s">
        <v>317</v>
      </c>
      <c r="C73" s="72" t="s">
        <v>8180</v>
      </c>
      <c r="D73" s="72" t="s">
        <v>18</v>
      </c>
      <c r="E73" s="72" t="s">
        <v>8181</v>
      </c>
      <c r="F73" s="75" t="n">
        <v>29505</v>
      </c>
      <c r="G73" s="72" t="s">
        <v>8182</v>
      </c>
      <c r="H73" s="72" t="s">
        <v>2535</v>
      </c>
      <c r="I73" s="72" t="s">
        <v>8183</v>
      </c>
      <c r="J73" s="72" t="s">
        <v>8184</v>
      </c>
      <c r="K73" s="73" t="n">
        <v>28251</v>
      </c>
      <c r="L73" s="72" t="s">
        <v>8185</v>
      </c>
      <c r="M73" s="72"/>
      <c r="N73" s="72"/>
      <c r="O73" s="74" t="s">
        <v>8186</v>
      </c>
      <c r="P73" s="74" t="s">
        <v>7735</v>
      </c>
      <c r="Q73" s="74" t="s">
        <v>8187</v>
      </c>
      <c r="R73" s="74" t="s">
        <v>8188</v>
      </c>
      <c r="S73" s="72" t="s">
        <v>8189</v>
      </c>
      <c r="T73" s="74" t="s">
        <v>15</v>
      </c>
      <c r="U73" s="74" t="s">
        <v>15</v>
      </c>
      <c r="V73" s="74" t="s">
        <v>15</v>
      </c>
      <c r="W73" s="74" t="s">
        <v>15</v>
      </c>
      <c r="X73" s="72" t="s">
        <v>15</v>
      </c>
      <c r="Y73" s="40" t="n">
        <v>1</v>
      </c>
      <c r="Z73" s="40" t="n">
        <v>5</v>
      </c>
      <c r="AA73" s="40" t="s">
        <v>671</v>
      </c>
      <c r="AB73" s="40" t="s">
        <v>318</v>
      </c>
      <c r="AC73" s="40" t="s">
        <v>8190</v>
      </c>
      <c r="AD73" s="40" t="s">
        <v>657</v>
      </c>
      <c r="AE73" s="40" t="s">
        <v>7407</v>
      </c>
      <c r="AF73" s="40" t="s">
        <v>8191</v>
      </c>
      <c r="AG73" s="40" t="s">
        <v>39</v>
      </c>
      <c r="AH73" s="40" t="s">
        <v>39</v>
      </c>
      <c r="AI73" s="40"/>
      <c r="AJ73" s="40"/>
      <c r="AK73" s="40"/>
      <c r="AL73" s="40"/>
      <c r="AM73" s="40"/>
      <c r="AN73" s="40"/>
      <c r="AO73" s="40"/>
      <c r="AP73" s="40"/>
      <c r="AQ73" s="40"/>
      <c r="AR73" s="40"/>
      <c r="AS73" s="40"/>
      <c r="AT73" s="40"/>
      <c r="AU73" s="40"/>
      <c r="AV73" s="40"/>
      <c r="AW73" s="40"/>
      <c r="AX73" s="40"/>
    </row>
    <row r="74" customFormat="false" ht="57" hidden="false" customHeight="true" outlineLevel="0" collapsed="false">
      <c r="A74" s="71" t="n">
        <v>73</v>
      </c>
      <c r="B74" s="72" t="s">
        <v>321</v>
      </c>
      <c r="C74" s="72" t="s">
        <v>8192</v>
      </c>
      <c r="D74" s="72" t="s">
        <v>18</v>
      </c>
      <c r="E74" s="72" t="s">
        <v>8193</v>
      </c>
      <c r="F74" s="73" t="n">
        <v>30531</v>
      </c>
      <c r="G74" s="72" t="s">
        <v>8194</v>
      </c>
      <c r="H74" s="72" t="s">
        <v>2547</v>
      </c>
      <c r="I74" s="72" t="s">
        <v>8195</v>
      </c>
      <c r="J74" s="72" t="s">
        <v>8196</v>
      </c>
      <c r="K74" s="75" t="n">
        <v>30998</v>
      </c>
      <c r="L74" s="72" t="s">
        <v>8197</v>
      </c>
      <c r="M74" s="72"/>
      <c r="N74" s="72"/>
      <c r="O74" s="74" t="s">
        <v>8198</v>
      </c>
      <c r="P74" s="74" t="s">
        <v>8199</v>
      </c>
      <c r="Q74" s="74" t="s">
        <v>8200</v>
      </c>
      <c r="R74" s="74" t="s">
        <v>8201</v>
      </c>
      <c r="S74" s="72" t="s">
        <v>8202</v>
      </c>
      <c r="T74" s="74" t="s">
        <v>15</v>
      </c>
      <c r="U74" s="74" t="s">
        <v>15</v>
      </c>
      <c r="V74" s="74" t="s">
        <v>15</v>
      </c>
      <c r="W74" s="74" t="s">
        <v>15</v>
      </c>
      <c r="X74" s="72" t="s">
        <v>15</v>
      </c>
      <c r="Y74" s="40" t="n">
        <v>1</v>
      </c>
      <c r="Z74" s="40" t="n">
        <v>7</v>
      </c>
      <c r="AA74" s="40" t="s">
        <v>671</v>
      </c>
      <c r="AB74" s="40" t="s">
        <v>322</v>
      </c>
      <c r="AC74" s="40" t="s">
        <v>8203</v>
      </c>
      <c r="AD74" s="40" t="s">
        <v>657</v>
      </c>
      <c r="AE74" s="40" t="s">
        <v>7407</v>
      </c>
      <c r="AF74" s="40" t="s">
        <v>7425</v>
      </c>
      <c r="AG74" s="40" t="s">
        <v>39</v>
      </c>
      <c r="AH74" s="40" t="s">
        <v>39</v>
      </c>
      <c r="AI74" s="40"/>
      <c r="AJ74" s="40"/>
      <c r="AK74" s="40"/>
      <c r="AL74" s="40"/>
      <c r="AM74" s="40"/>
      <c r="AN74" s="40"/>
      <c r="AO74" s="40"/>
      <c r="AP74" s="40"/>
      <c r="AQ74" s="40"/>
      <c r="AR74" s="40"/>
      <c r="AS74" s="40"/>
      <c r="AT74" s="40"/>
      <c r="AU74" s="40"/>
      <c r="AV74" s="40"/>
      <c r="AW74" s="40"/>
      <c r="AX74" s="40"/>
    </row>
    <row r="75" customFormat="false" ht="42" hidden="false" customHeight="true" outlineLevel="0" collapsed="false">
      <c r="A75" s="71" t="n">
        <v>74</v>
      </c>
      <c r="B75" s="72" t="s">
        <v>325</v>
      </c>
      <c r="C75" s="72" t="s">
        <v>8204</v>
      </c>
      <c r="D75" s="72" t="s">
        <v>13</v>
      </c>
      <c r="E75" s="72" t="s">
        <v>8205</v>
      </c>
      <c r="F75" s="75" t="n">
        <v>35416</v>
      </c>
      <c r="G75" s="72" t="s">
        <v>8206</v>
      </c>
      <c r="H75" s="72"/>
      <c r="I75" s="72" t="s">
        <v>8207</v>
      </c>
      <c r="J75" s="72"/>
      <c r="K75" s="72"/>
      <c r="L75" s="72"/>
      <c r="M75" s="72"/>
      <c r="N75" s="72"/>
      <c r="O75" s="74" t="s">
        <v>7701</v>
      </c>
      <c r="P75" s="74" t="s">
        <v>7591</v>
      </c>
      <c r="Q75" s="74" t="s">
        <v>7568</v>
      </c>
      <c r="R75" s="74" t="s">
        <v>7592</v>
      </c>
      <c r="S75" s="72" t="s">
        <v>7593</v>
      </c>
      <c r="T75" s="74" t="s">
        <v>15</v>
      </c>
      <c r="U75" s="74" t="s">
        <v>15</v>
      </c>
      <c r="V75" s="74" t="s">
        <v>15</v>
      </c>
      <c r="W75" s="74" t="s">
        <v>15</v>
      </c>
      <c r="X75" s="72" t="s">
        <v>15</v>
      </c>
      <c r="Y75" s="40" t="n">
        <v>1</v>
      </c>
      <c r="Z75" s="40" t="n">
        <v>3</v>
      </c>
      <c r="AA75" s="40" t="s">
        <v>671</v>
      </c>
      <c r="AB75" s="40" t="s">
        <v>77</v>
      </c>
      <c r="AC75" s="40" t="s">
        <v>8208</v>
      </c>
      <c r="AD75" s="40" t="s">
        <v>657</v>
      </c>
      <c r="AE75" s="40" t="s">
        <v>7641</v>
      </c>
      <c r="AF75" s="40" t="s">
        <v>7642</v>
      </c>
      <c r="AG75" s="40" t="s">
        <v>7643</v>
      </c>
      <c r="AH75" s="40" t="s">
        <v>39</v>
      </c>
      <c r="AI75" s="40"/>
      <c r="AJ75" s="40"/>
      <c r="AK75" s="40"/>
      <c r="AL75" s="40"/>
      <c r="AM75" s="40"/>
      <c r="AN75" s="40"/>
      <c r="AO75" s="40"/>
      <c r="AP75" s="40"/>
      <c r="AQ75" s="40"/>
      <c r="AR75" s="40"/>
      <c r="AS75" s="40"/>
      <c r="AT75" s="40"/>
      <c r="AU75" s="40"/>
      <c r="AV75" s="40"/>
      <c r="AW75" s="40"/>
      <c r="AX75" s="40"/>
    </row>
    <row r="76" customFormat="false" ht="42" hidden="false" customHeight="true" outlineLevel="0" collapsed="false">
      <c r="A76" s="71" t="n">
        <v>75</v>
      </c>
      <c r="B76" s="72" t="s">
        <v>329</v>
      </c>
      <c r="C76" s="72" t="s">
        <v>8209</v>
      </c>
      <c r="D76" s="72" t="s">
        <v>13</v>
      </c>
      <c r="E76" s="72" t="s">
        <v>8210</v>
      </c>
      <c r="F76" s="73" t="n">
        <v>34065</v>
      </c>
      <c r="G76" s="72" t="s">
        <v>8211</v>
      </c>
      <c r="H76" s="72"/>
      <c r="I76" s="72" t="s">
        <v>8212</v>
      </c>
      <c r="J76" s="72"/>
      <c r="K76" s="72"/>
      <c r="L76" s="72"/>
      <c r="M76" s="72"/>
      <c r="N76" s="72"/>
      <c r="O76" s="74" t="s">
        <v>8213</v>
      </c>
      <c r="P76" s="74" t="s">
        <v>8214</v>
      </c>
      <c r="Q76" s="74" t="s">
        <v>8215</v>
      </c>
      <c r="R76" s="74" t="s">
        <v>8216</v>
      </c>
      <c r="S76" s="72" t="s">
        <v>8217</v>
      </c>
      <c r="T76" s="74" t="s">
        <v>15</v>
      </c>
      <c r="U76" s="74" t="s">
        <v>15</v>
      </c>
      <c r="V76" s="74" t="s">
        <v>15</v>
      </c>
      <c r="W76" s="74" t="s">
        <v>15</v>
      </c>
      <c r="X76" s="72" t="s">
        <v>15</v>
      </c>
      <c r="Y76" s="40" t="n">
        <v>1</v>
      </c>
      <c r="Z76" s="40" t="n">
        <v>8</v>
      </c>
      <c r="AA76" s="40" t="s">
        <v>671</v>
      </c>
      <c r="AB76" s="40" t="s">
        <v>330</v>
      </c>
      <c r="AC76" s="40" t="s">
        <v>8218</v>
      </c>
      <c r="AD76" s="40" t="s">
        <v>657</v>
      </c>
      <c r="AE76" s="40" t="s">
        <v>7407</v>
      </c>
      <c r="AF76" s="40" t="s">
        <v>7434</v>
      </c>
      <c r="AG76" s="40" t="s">
        <v>39</v>
      </c>
      <c r="AH76" s="40" t="s">
        <v>39</v>
      </c>
      <c r="AI76" s="40"/>
      <c r="AJ76" s="40"/>
      <c r="AK76" s="40"/>
      <c r="AL76" s="40"/>
      <c r="AM76" s="40"/>
      <c r="AN76" s="40"/>
      <c r="AO76" s="40"/>
      <c r="AP76" s="40"/>
      <c r="AQ76" s="40"/>
      <c r="AR76" s="40"/>
      <c r="AS76" s="40"/>
      <c r="AT76" s="40"/>
      <c r="AU76" s="40"/>
      <c r="AV76" s="40"/>
      <c r="AW76" s="40"/>
      <c r="AX76" s="40"/>
    </row>
    <row r="77" customFormat="false" ht="57" hidden="false" customHeight="true" outlineLevel="0" collapsed="false">
      <c r="A77" s="71" t="n">
        <v>76</v>
      </c>
      <c r="B77" s="72" t="s">
        <v>333</v>
      </c>
      <c r="C77" s="72" t="s">
        <v>8219</v>
      </c>
      <c r="D77" s="72" t="s">
        <v>13</v>
      </c>
      <c r="E77" s="72" t="s">
        <v>8220</v>
      </c>
      <c r="F77" s="73" t="n">
        <v>28910</v>
      </c>
      <c r="G77" s="72" t="s">
        <v>8221</v>
      </c>
      <c r="H77" s="72"/>
      <c r="I77" s="72" t="s">
        <v>8222</v>
      </c>
      <c r="J77" s="72"/>
      <c r="K77" s="72"/>
      <c r="L77" s="72"/>
      <c r="M77" s="72"/>
      <c r="N77" s="72"/>
      <c r="O77" s="74" t="s">
        <v>8223</v>
      </c>
      <c r="P77" s="74" t="s">
        <v>7402</v>
      </c>
      <c r="Q77" s="74" t="s">
        <v>7403</v>
      </c>
      <c r="R77" s="74" t="s">
        <v>7404</v>
      </c>
      <c r="S77" s="72" t="s">
        <v>7405</v>
      </c>
      <c r="T77" s="74" t="s">
        <v>15</v>
      </c>
      <c r="U77" s="74" t="s">
        <v>15</v>
      </c>
      <c r="V77" s="74" t="s">
        <v>15</v>
      </c>
      <c r="W77" s="74" t="s">
        <v>15</v>
      </c>
      <c r="X77" s="72" t="s">
        <v>15</v>
      </c>
      <c r="Y77" s="40" t="n">
        <v>1</v>
      </c>
      <c r="Z77" s="40" t="n">
        <v>5</v>
      </c>
      <c r="AA77" s="40" t="s">
        <v>671</v>
      </c>
      <c r="AB77" s="40" t="s">
        <v>334</v>
      </c>
      <c r="AC77" s="40" t="s">
        <v>8224</v>
      </c>
      <c r="AD77" s="40" t="s">
        <v>657</v>
      </c>
      <c r="AE77" s="40" t="s">
        <v>7747</v>
      </c>
      <c r="AF77" s="40" t="s">
        <v>7748</v>
      </c>
      <c r="AG77" s="40" t="s">
        <v>7749</v>
      </c>
      <c r="AH77" s="40" t="s">
        <v>39</v>
      </c>
      <c r="AI77" s="40"/>
      <c r="AJ77" s="40"/>
      <c r="AK77" s="40"/>
      <c r="AL77" s="40"/>
      <c r="AM77" s="40"/>
      <c r="AN77" s="40"/>
      <c r="AO77" s="40"/>
      <c r="AP77" s="40"/>
      <c r="AQ77" s="40"/>
      <c r="AR77" s="40"/>
      <c r="AS77" s="40"/>
      <c r="AT77" s="40"/>
      <c r="AU77" s="40"/>
      <c r="AV77" s="40"/>
      <c r="AW77" s="40"/>
      <c r="AX77" s="40"/>
    </row>
    <row r="78" customFormat="false" ht="42" hidden="false" customHeight="true" outlineLevel="0" collapsed="false">
      <c r="A78" s="71" t="n">
        <v>77</v>
      </c>
      <c r="B78" s="72" t="s">
        <v>337</v>
      </c>
      <c r="C78" s="72" t="s">
        <v>8225</v>
      </c>
      <c r="D78" s="72" t="s">
        <v>13</v>
      </c>
      <c r="E78" s="72" t="s">
        <v>8226</v>
      </c>
      <c r="F78" s="73" t="n">
        <v>31937</v>
      </c>
      <c r="G78" s="72" t="s">
        <v>8227</v>
      </c>
      <c r="H78" s="72"/>
      <c r="I78" s="72" t="s">
        <v>8228</v>
      </c>
      <c r="J78" s="72"/>
      <c r="K78" s="72"/>
      <c r="L78" s="72"/>
      <c r="M78" s="72"/>
      <c r="N78" s="72"/>
      <c r="O78" s="74" t="s">
        <v>8229</v>
      </c>
      <c r="P78" s="74" t="s">
        <v>7421</v>
      </c>
      <c r="Q78" s="74" t="s">
        <v>7431</v>
      </c>
      <c r="R78" s="74" t="s">
        <v>7432</v>
      </c>
      <c r="S78" s="72" t="s">
        <v>670</v>
      </c>
      <c r="T78" s="74" t="s">
        <v>15</v>
      </c>
      <c r="U78" s="74" t="s">
        <v>15</v>
      </c>
      <c r="V78" s="74" t="s">
        <v>15</v>
      </c>
      <c r="W78" s="74" t="s">
        <v>15</v>
      </c>
      <c r="X78" s="72" t="s">
        <v>15</v>
      </c>
      <c r="Y78" s="40" t="n">
        <v>1</v>
      </c>
      <c r="Z78" s="40" t="n">
        <v>2</v>
      </c>
      <c r="AA78" s="40" t="s">
        <v>671</v>
      </c>
      <c r="AB78" s="40" t="s">
        <v>338</v>
      </c>
      <c r="AC78" s="40" t="s">
        <v>8230</v>
      </c>
      <c r="AD78" s="40" t="s">
        <v>657</v>
      </c>
      <c r="AE78" s="40" t="s">
        <v>7407</v>
      </c>
      <c r="AF78" s="40" t="s">
        <v>8231</v>
      </c>
      <c r="AG78" s="40" t="s">
        <v>39</v>
      </c>
      <c r="AH78" s="40" t="s">
        <v>39</v>
      </c>
      <c r="AI78" s="40"/>
      <c r="AJ78" s="40"/>
      <c r="AK78" s="40"/>
      <c r="AL78" s="40"/>
      <c r="AM78" s="40"/>
      <c r="AN78" s="40"/>
      <c r="AO78" s="40"/>
      <c r="AP78" s="40"/>
      <c r="AQ78" s="40"/>
      <c r="AR78" s="40"/>
      <c r="AS78" s="40"/>
      <c r="AT78" s="40"/>
      <c r="AU78" s="40"/>
      <c r="AV78" s="40"/>
      <c r="AW78" s="40"/>
      <c r="AX78" s="40"/>
    </row>
    <row r="79" customFormat="false" ht="42" hidden="false" customHeight="true" outlineLevel="0" collapsed="false">
      <c r="A79" s="71" t="n">
        <v>78</v>
      </c>
      <c r="B79" s="72" t="s">
        <v>341</v>
      </c>
      <c r="C79" s="72" t="s">
        <v>8232</v>
      </c>
      <c r="D79" s="72" t="s">
        <v>13</v>
      </c>
      <c r="E79" s="72" t="s">
        <v>8233</v>
      </c>
      <c r="F79" s="75" t="n">
        <v>33191</v>
      </c>
      <c r="G79" s="72" t="s">
        <v>8234</v>
      </c>
      <c r="H79" s="72"/>
      <c r="I79" s="72" t="s">
        <v>8235</v>
      </c>
      <c r="J79" s="72"/>
      <c r="K79" s="72"/>
      <c r="L79" s="72"/>
      <c r="M79" s="72"/>
      <c r="N79" s="72"/>
      <c r="O79" s="74" t="s">
        <v>8236</v>
      </c>
      <c r="P79" s="74" t="s">
        <v>7591</v>
      </c>
      <c r="Q79" s="74" t="s">
        <v>7568</v>
      </c>
      <c r="R79" s="74" t="s">
        <v>7592</v>
      </c>
      <c r="S79" s="72" t="s">
        <v>7593</v>
      </c>
      <c r="T79" s="74" t="s">
        <v>15</v>
      </c>
      <c r="U79" s="74" t="s">
        <v>15</v>
      </c>
      <c r="V79" s="74" t="s">
        <v>15</v>
      </c>
      <c r="W79" s="74" t="s">
        <v>15</v>
      </c>
      <c r="X79" s="72" t="s">
        <v>15</v>
      </c>
      <c r="Y79" s="40" t="n">
        <v>1</v>
      </c>
      <c r="Z79" s="40" t="n">
        <v>3</v>
      </c>
      <c r="AA79" s="40" t="s">
        <v>671</v>
      </c>
      <c r="AB79" s="40" t="s">
        <v>342</v>
      </c>
      <c r="AC79" s="40" t="s">
        <v>8237</v>
      </c>
      <c r="AD79" s="40" t="s">
        <v>657</v>
      </c>
      <c r="AE79" s="40" t="s">
        <v>7407</v>
      </c>
      <c r="AF79" s="40" t="s">
        <v>7489</v>
      </c>
      <c r="AG79" s="40" t="s">
        <v>39</v>
      </c>
      <c r="AH79" s="40" t="s">
        <v>39</v>
      </c>
      <c r="AI79" s="40"/>
      <c r="AJ79" s="40"/>
      <c r="AK79" s="40"/>
      <c r="AL79" s="40"/>
      <c r="AM79" s="40"/>
      <c r="AN79" s="40"/>
      <c r="AO79" s="40"/>
      <c r="AP79" s="40"/>
      <c r="AQ79" s="40"/>
      <c r="AR79" s="40"/>
      <c r="AS79" s="40"/>
      <c r="AT79" s="40"/>
      <c r="AU79" s="40"/>
      <c r="AV79" s="40"/>
      <c r="AW79" s="40"/>
      <c r="AX79" s="40"/>
    </row>
    <row r="80" customFormat="false" ht="42" hidden="false" customHeight="true" outlineLevel="0" collapsed="false">
      <c r="A80" s="71" t="n">
        <v>79</v>
      </c>
      <c r="B80" s="72" t="s">
        <v>345</v>
      </c>
      <c r="C80" s="72" t="s">
        <v>8238</v>
      </c>
      <c r="D80" s="72" t="s">
        <v>13</v>
      </c>
      <c r="E80" s="72" t="s">
        <v>8239</v>
      </c>
      <c r="F80" s="73" t="n">
        <v>30163</v>
      </c>
      <c r="G80" s="72" t="s">
        <v>8240</v>
      </c>
      <c r="H80" s="72"/>
      <c r="I80" s="72" t="s">
        <v>8241</v>
      </c>
      <c r="J80" s="72"/>
      <c r="K80" s="72"/>
      <c r="L80" s="72"/>
      <c r="M80" s="72"/>
      <c r="N80" s="72"/>
      <c r="O80" s="74" t="s">
        <v>8242</v>
      </c>
      <c r="P80" s="74" t="s">
        <v>8087</v>
      </c>
      <c r="Q80" s="74" t="s">
        <v>8088</v>
      </c>
      <c r="R80" s="74" t="s">
        <v>8089</v>
      </c>
      <c r="S80" s="72" t="s">
        <v>7234</v>
      </c>
      <c r="T80" s="74" t="s">
        <v>15</v>
      </c>
      <c r="U80" s="74" t="s">
        <v>15</v>
      </c>
      <c r="V80" s="74" t="s">
        <v>15</v>
      </c>
      <c r="W80" s="74" t="s">
        <v>15</v>
      </c>
      <c r="X80" s="72" t="s">
        <v>15</v>
      </c>
      <c r="Y80" s="40" t="n">
        <v>1</v>
      </c>
      <c r="Z80" s="40" t="n">
        <v>2</v>
      </c>
      <c r="AA80" s="40" t="s">
        <v>671</v>
      </c>
      <c r="AB80" s="40" t="s">
        <v>346</v>
      </c>
      <c r="AC80" s="40" t="s">
        <v>8243</v>
      </c>
      <c r="AD80" s="40" t="s">
        <v>657</v>
      </c>
      <c r="AE80" s="40" t="s">
        <v>7407</v>
      </c>
      <c r="AF80" s="40" t="s">
        <v>8244</v>
      </c>
      <c r="AG80" s="40" t="s">
        <v>39</v>
      </c>
      <c r="AH80" s="40" t="s">
        <v>39</v>
      </c>
      <c r="AI80" s="40"/>
      <c r="AJ80" s="40"/>
      <c r="AK80" s="40"/>
      <c r="AL80" s="40"/>
      <c r="AM80" s="40"/>
      <c r="AN80" s="40"/>
      <c r="AO80" s="40"/>
      <c r="AP80" s="40"/>
      <c r="AQ80" s="40"/>
      <c r="AR80" s="40"/>
      <c r="AS80" s="40"/>
      <c r="AT80" s="40"/>
      <c r="AU80" s="40"/>
      <c r="AV80" s="40"/>
      <c r="AW80" s="40"/>
      <c r="AX80" s="40"/>
    </row>
    <row r="81" customFormat="false" ht="42" hidden="false" customHeight="true" outlineLevel="0" collapsed="false">
      <c r="A81" s="71" t="n">
        <v>80</v>
      </c>
      <c r="B81" s="72" t="s">
        <v>349</v>
      </c>
      <c r="C81" s="72" t="s">
        <v>8245</v>
      </c>
      <c r="D81" s="72" t="s">
        <v>13</v>
      </c>
      <c r="E81" s="72" t="s">
        <v>8246</v>
      </c>
      <c r="F81" s="73" t="n">
        <v>34479</v>
      </c>
      <c r="G81" s="72" t="s">
        <v>8247</v>
      </c>
      <c r="H81" s="72" t="s">
        <v>2610</v>
      </c>
      <c r="I81" s="72" t="s">
        <v>8248</v>
      </c>
      <c r="J81" s="72"/>
      <c r="K81" s="72"/>
      <c r="L81" s="72"/>
      <c r="M81" s="72"/>
      <c r="N81" s="72"/>
      <c r="O81" s="74" t="s">
        <v>8249</v>
      </c>
      <c r="P81" s="74" t="s">
        <v>7591</v>
      </c>
      <c r="Q81" s="74" t="s">
        <v>7568</v>
      </c>
      <c r="R81" s="74" t="s">
        <v>7592</v>
      </c>
      <c r="S81" s="72" t="s">
        <v>7593</v>
      </c>
      <c r="T81" s="74" t="s">
        <v>8250</v>
      </c>
      <c r="U81" s="74" t="s">
        <v>7839</v>
      </c>
      <c r="V81" s="74" t="s">
        <v>7840</v>
      </c>
      <c r="W81" s="74" t="s">
        <v>7841</v>
      </c>
      <c r="X81" s="72" t="s">
        <v>7842</v>
      </c>
      <c r="Y81" s="40" t="n">
        <v>2</v>
      </c>
      <c r="Z81" s="40" t="n">
        <v>4</v>
      </c>
      <c r="AA81" s="40" t="s">
        <v>671</v>
      </c>
      <c r="AB81" s="40" t="s">
        <v>350</v>
      </c>
      <c r="AC81" s="40" t="s">
        <v>8251</v>
      </c>
      <c r="AD81" s="40" t="s">
        <v>657</v>
      </c>
      <c r="AE81" s="40" t="s">
        <v>7407</v>
      </c>
      <c r="AF81" s="40" t="s">
        <v>8252</v>
      </c>
      <c r="AG81" s="40" t="s">
        <v>39</v>
      </c>
      <c r="AH81" s="40" t="s">
        <v>7448</v>
      </c>
      <c r="AI81" s="40"/>
      <c r="AJ81" s="40"/>
      <c r="AK81" s="40"/>
      <c r="AL81" s="40"/>
      <c r="AM81" s="40"/>
      <c r="AN81" s="40"/>
      <c r="AO81" s="40"/>
      <c r="AP81" s="40"/>
      <c r="AQ81" s="40"/>
      <c r="AR81" s="40"/>
      <c r="AS81" s="40"/>
      <c r="AT81" s="40"/>
      <c r="AU81" s="40"/>
      <c r="AV81" s="40"/>
      <c r="AW81" s="40"/>
      <c r="AX81" s="40"/>
    </row>
    <row r="82" customFormat="false" ht="57" hidden="false" customHeight="true" outlineLevel="0" collapsed="false">
      <c r="A82" s="71" t="n">
        <v>81</v>
      </c>
      <c r="B82" s="72" t="s">
        <v>352</v>
      </c>
      <c r="C82" s="72" t="s">
        <v>8253</v>
      </c>
      <c r="D82" s="72" t="s">
        <v>13</v>
      </c>
      <c r="E82" s="72" t="s">
        <v>8254</v>
      </c>
      <c r="F82" s="73" t="n">
        <v>26552</v>
      </c>
      <c r="G82" s="72" t="s">
        <v>8255</v>
      </c>
      <c r="H82" s="72" t="s">
        <v>2622</v>
      </c>
      <c r="I82" s="72" t="s">
        <v>8256</v>
      </c>
      <c r="J82" s="72"/>
      <c r="K82" s="72"/>
      <c r="L82" s="72"/>
      <c r="M82" s="72"/>
      <c r="N82" s="72"/>
      <c r="O82" s="74" t="s">
        <v>8257</v>
      </c>
      <c r="P82" s="74" t="s">
        <v>7467</v>
      </c>
      <c r="Q82" s="74" t="s">
        <v>39</v>
      </c>
      <c r="R82" s="74" t="s">
        <v>8258</v>
      </c>
      <c r="S82" s="72" t="s">
        <v>8259</v>
      </c>
      <c r="T82" s="74" t="s">
        <v>15</v>
      </c>
      <c r="U82" s="74" t="s">
        <v>15</v>
      </c>
      <c r="V82" s="74" t="s">
        <v>15</v>
      </c>
      <c r="W82" s="74" t="s">
        <v>15</v>
      </c>
      <c r="X82" s="72" t="s">
        <v>15</v>
      </c>
      <c r="Y82" s="40" t="n">
        <v>1</v>
      </c>
      <c r="Z82" s="40" t="n">
        <v>3</v>
      </c>
      <c r="AA82" s="40" t="s">
        <v>671</v>
      </c>
      <c r="AB82" s="40" t="s">
        <v>353</v>
      </c>
      <c r="AC82" s="40" t="s">
        <v>8260</v>
      </c>
      <c r="AD82" s="40" t="s">
        <v>657</v>
      </c>
      <c r="AE82" s="40" t="s">
        <v>7407</v>
      </c>
      <c r="AF82" s="40" t="s">
        <v>7661</v>
      </c>
      <c r="AG82" s="40" t="s">
        <v>39</v>
      </c>
      <c r="AH82" s="40" t="s">
        <v>39</v>
      </c>
      <c r="AI82" s="40"/>
      <c r="AJ82" s="40"/>
      <c r="AK82" s="40"/>
      <c r="AL82" s="40"/>
      <c r="AM82" s="40"/>
      <c r="AN82" s="40"/>
      <c r="AO82" s="40"/>
      <c r="AP82" s="40"/>
      <c r="AQ82" s="40"/>
      <c r="AR82" s="40"/>
      <c r="AS82" s="40"/>
      <c r="AT82" s="40"/>
      <c r="AU82" s="40"/>
      <c r="AV82" s="40"/>
      <c r="AW82" s="40"/>
      <c r="AX82" s="40"/>
    </row>
    <row r="83" customFormat="false" ht="42" hidden="false" customHeight="true" outlineLevel="0" collapsed="false">
      <c r="A83" s="71" t="n">
        <v>82</v>
      </c>
      <c r="B83" s="72" t="s">
        <v>356</v>
      </c>
      <c r="C83" s="72" t="s">
        <v>8261</v>
      </c>
      <c r="D83" s="72" t="s">
        <v>13</v>
      </c>
      <c r="E83" s="72" t="s">
        <v>8262</v>
      </c>
      <c r="F83" s="73" t="n">
        <v>36968</v>
      </c>
      <c r="G83" s="72" t="s">
        <v>8263</v>
      </c>
      <c r="H83" s="72" t="s">
        <v>2635</v>
      </c>
      <c r="I83" s="72" t="s">
        <v>8264</v>
      </c>
      <c r="J83" s="72"/>
      <c r="K83" s="72"/>
      <c r="L83" s="72"/>
      <c r="M83" s="72"/>
      <c r="N83" s="72"/>
      <c r="O83" s="74" t="s">
        <v>8265</v>
      </c>
      <c r="P83" s="74" t="s">
        <v>7636</v>
      </c>
      <c r="Q83" s="74" t="s">
        <v>7637</v>
      </c>
      <c r="R83" s="74" t="s">
        <v>7638</v>
      </c>
      <c r="S83" s="72" t="s">
        <v>8266</v>
      </c>
      <c r="T83" s="74" t="s">
        <v>15</v>
      </c>
      <c r="U83" s="74" t="s">
        <v>15</v>
      </c>
      <c r="V83" s="74" t="s">
        <v>15</v>
      </c>
      <c r="W83" s="74" t="s">
        <v>15</v>
      </c>
      <c r="X83" s="72" t="s">
        <v>15</v>
      </c>
      <c r="Y83" s="40" t="n">
        <v>1</v>
      </c>
      <c r="Z83" s="40" t="n">
        <v>5</v>
      </c>
      <c r="AA83" s="40" t="s">
        <v>671</v>
      </c>
      <c r="AB83" s="40" t="s">
        <v>357</v>
      </c>
      <c r="AC83" s="40" t="s">
        <v>8267</v>
      </c>
      <c r="AD83" s="40" t="s">
        <v>657</v>
      </c>
      <c r="AE83" s="40" t="s">
        <v>7407</v>
      </c>
      <c r="AF83" s="40" t="s">
        <v>8268</v>
      </c>
      <c r="AG83" s="40" t="s">
        <v>39</v>
      </c>
      <c r="AH83" s="40" t="s">
        <v>39</v>
      </c>
      <c r="AI83" s="40"/>
      <c r="AJ83" s="40"/>
      <c r="AK83" s="40"/>
      <c r="AL83" s="40"/>
      <c r="AM83" s="40"/>
      <c r="AN83" s="40"/>
      <c r="AO83" s="40"/>
      <c r="AP83" s="40"/>
      <c r="AQ83" s="40"/>
      <c r="AR83" s="40"/>
      <c r="AS83" s="40"/>
      <c r="AT83" s="40"/>
      <c r="AU83" s="40"/>
      <c r="AV83" s="40"/>
      <c r="AW83" s="40"/>
      <c r="AX83" s="40"/>
    </row>
    <row r="84" customFormat="false" ht="42" hidden="false" customHeight="true" outlineLevel="0" collapsed="false">
      <c r="A84" s="71" t="n">
        <v>83</v>
      </c>
      <c r="B84" s="72" t="s">
        <v>360</v>
      </c>
      <c r="C84" s="72" t="s">
        <v>8269</v>
      </c>
      <c r="D84" s="72" t="s">
        <v>13</v>
      </c>
      <c r="E84" s="72" t="s">
        <v>8270</v>
      </c>
      <c r="F84" s="73" t="n">
        <v>36019</v>
      </c>
      <c r="G84" s="72" t="s">
        <v>8271</v>
      </c>
      <c r="H84" s="72" t="s">
        <v>2643</v>
      </c>
      <c r="I84" s="72" t="s">
        <v>8272</v>
      </c>
      <c r="J84" s="72"/>
      <c r="K84" s="72"/>
      <c r="L84" s="72"/>
      <c r="M84" s="72"/>
      <c r="N84" s="72"/>
      <c r="O84" s="74" t="s">
        <v>8273</v>
      </c>
      <c r="P84" s="74" t="s">
        <v>7735</v>
      </c>
      <c r="Q84" s="74" t="s">
        <v>8274</v>
      </c>
      <c r="R84" s="74" t="s">
        <v>8275</v>
      </c>
      <c r="S84" s="72" t="s">
        <v>670</v>
      </c>
      <c r="T84" s="74" t="s">
        <v>15</v>
      </c>
      <c r="U84" s="74" t="s">
        <v>15</v>
      </c>
      <c r="V84" s="74" t="s">
        <v>15</v>
      </c>
      <c r="W84" s="74" t="s">
        <v>15</v>
      </c>
      <c r="X84" s="72" t="s">
        <v>15</v>
      </c>
      <c r="Y84" s="40" t="n">
        <v>1</v>
      </c>
      <c r="Z84" s="40" t="n">
        <v>1</v>
      </c>
      <c r="AA84" s="40" t="s">
        <v>655</v>
      </c>
      <c r="AB84" s="40" t="s">
        <v>361</v>
      </c>
      <c r="AC84" s="40" t="s">
        <v>8276</v>
      </c>
      <c r="AD84" s="40" t="s">
        <v>657</v>
      </c>
      <c r="AE84" s="40" t="s">
        <v>7407</v>
      </c>
      <c r="AF84" s="40" t="s">
        <v>8277</v>
      </c>
      <c r="AG84" s="40" t="s">
        <v>39</v>
      </c>
      <c r="AH84" s="40" t="s">
        <v>39</v>
      </c>
      <c r="AI84" s="40"/>
      <c r="AJ84" s="40"/>
      <c r="AK84" s="40"/>
      <c r="AL84" s="40"/>
      <c r="AM84" s="40"/>
      <c r="AN84" s="40"/>
      <c r="AO84" s="40"/>
      <c r="AP84" s="40"/>
      <c r="AQ84" s="40"/>
      <c r="AR84" s="40"/>
      <c r="AS84" s="40"/>
      <c r="AT84" s="40"/>
      <c r="AU84" s="40"/>
      <c r="AV84" s="40"/>
      <c r="AW84" s="40"/>
      <c r="AX84" s="40"/>
    </row>
    <row r="85" customFormat="false" ht="42" hidden="false" customHeight="true" outlineLevel="0" collapsed="false">
      <c r="A85" s="71" t="n">
        <v>84</v>
      </c>
      <c r="B85" s="72" t="s">
        <v>364</v>
      </c>
      <c r="C85" s="72" t="s">
        <v>8278</v>
      </c>
      <c r="D85" s="72" t="s">
        <v>13</v>
      </c>
      <c r="E85" s="72" t="s">
        <v>8279</v>
      </c>
      <c r="F85" s="73" t="n">
        <v>27184</v>
      </c>
      <c r="G85" s="72" t="s">
        <v>8280</v>
      </c>
      <c r="H85" s="72" t="s">
        <v>2654</v>
      </c>
      <c r="I85" s="72" t="s">
        <v>8281</v>
      </c>
      <c r="J85" s="72"/>
      <c r="K85" s="72"/>
      <c r="L85" s="72"/>
      <c r="M85" s="72"/>
      <c r="N85" s="72"/>
      <c r="O85" s="74" t="s">
        <v>8282</v>
      </c>
      <c r="P85" s="74" t="s">
        <v>7456</v>
      </c>
      <c r="Q85" s="74" t="s">
        <v>7457</v>
      </c>
      <c r="R85" s="74" t="s">
        <v>7458</v>
      </c>
      <c r="S85" s="72" t="s">
        <v>8283</v>
      </c>
      <c r="T85" s="74" t="s">
        <v>15</v>
      </c>
      <c r="U85" s="74" t="s">
        <v>15</v>
      </c>
      <c r="V85" s="74" t="s">
        <v>15</v>
      </c>
      <c r="W85" s="74" t="s">
        <v>15</v>
      </c>
      <c r="X85" s="72" t="s">
        <v>15</v>
      </c>
      <c r="Y85" s="40" t="n">
        <v>1</v>
      </c>
      <c r="Z85" s="40" t="n">
        <v>4</v>
      </c>
      <c r="AA85" s="40" t="s">
        <v>671</v>
      </c>
      <c r="AB85" s="40" t="s">
        <v>365</v>
      </c>
      <c r="AC85" s="40" t="s">
        <v>8284</v>
      </c>
      <c r="AD85" s="40" t="s">
        <v>657</v>
      </c>
      <c r="AE85" s="40" t="s">
        <v>8285</v>
      </c>
      <c r="AF85" s="40" t="s">
        <v>8286</v>
      </c>
      <c r="AG85" s="40" t="s">
        <v>8287</v>
      </c>
      <c r="AH85" s="40" t="s">
        <v>39</v>
      </c>
      <c r="AI85" s="40"/>
      <c r="AJ85" s="40"/>
      <c r="AK85" s="40"/>
      <c r="AL85" s="40"/>
      <c r="AM85" s="40"/>
      <c r="AN85" s="40"/>
      <c r="AO85" s="40"/>
      <c r="AP85" s="40"/>
      <c r="AQ85" s="40"/>
      <c r="AR85" s="40"/>
      <c r="AS85" s="40"/>
      <c r="AT85" s="40"/>
      <c r="AU85" s="40"/>
      <c r="AV85" s="40"/>
      <c r="AW85" s="40"/>
      <c r="AX85" s="40"/>
    </row>
    <row r="86" customFormat="false" ht="42" hidden="false" customHeight="true" outlineLevel="0" collapsed="false">
      <c r="A86" s="71" t="n">
        <v>85</v>
      </c>
      <c r="B86" s="72" t="s">
        <v>368</v>
      </c>
      <c r="C86" s="72" t="s">
        <v>8288</v>
      </c>
      <c r="D86" s="72" t="s">
        <v>13</v>
      </c>
      <c r="E86" s="72" t="s">
        <v>8289</v>
      </c>
      <c r="F86" s="73" t="n">
        <v>25961</v>
      </c>
      <c r="G86" s="72" t="s">
        <v>8290</v>
      </c>
      <c r="H86" s="72" t="s">
        <v>2666</v>
      </c>
      <c r="I86" s="72" t="s">
        <v>8291</v>
      </c>
      <c r="J86" s="72"/>
      <c r="K86" s="72"/>
      <c r="L86" s="72"/>
      <c r="M86" s="72"/>
      <c r="N86" s="72"/>
      <c r="O86" s="74" t="s">
        <v>8292</v>
      </c>
      <c r="P86" s="74" t="s">
        <v>7421</v>
      </c>
      <c r="Q86" s="74" t="s">
        <v>7431</v>
      </c>
      <c r="R86" s="74" t="s">
        <v>7432</v>
      </c>
      <c r="S86" s="72" t="s">
        <v>670</v>
      </c>
      <c r="T86" s="74" t="s">
        <v>15</v>
      </c>
      <c r="U86" s="74" t="s">
        <v>15</v>
      </c>
      <c r="V86" s="74" t="s">
        <v>15</v>
      </c>
      <c r="W86" s="74" t="s">
        <v>15</v>
      </c>
      <c r="X86" s="72" t="s">
        <v>15</v>
      </c>
      <c r="Y86" s="40" t="n">
        <v>1</v>
      </c>
      <c r="Z86" s="40" t="n">
        <v>2</v>
      </c>
      <c r="AA86" s="40" t="s">
        <v>671</v>
      </c>
      <c r="AB86" s="40" t="s">
        <v>369</v>
      </c>
      <c r="AC86" s="40" t="s">
        <v>8293</v>
      </c>
      <c r="AD86" s="40" t="s">
        <v>657</v>
      </c>
      <c r="AE86" s="40" t="s">
        <v>7407</v>
      </c>
      <c r="AF86" s="40" t="s">
        <v>8294</v>
      </c>
      <c r="AG86" s="40" t="s">
        <v>39</v>
      </c>
      <c r="AH86" s="40" t="s">
        <v>39</v>
      </c>
      <c r="AI86" s="40"/>
      <c r="AJ86" s="40"/>
      <c r="AK86" s="40"/>
      <c r="AL86" s="40"/>
      <c r="AM86" s="40"/>
      <c r="AN86" s="40"/>
      <c r="AO86" s="40"/>
      <c r="AP86" s="40"/>
      <c r="AQ86" s="40"/>
      <c r="AR86" s="40"/>
      <c r="AS86" s="40"/>
      <c r="AT86" s="40"/>
      <c r="AU86" s="40"/>
      <c r="AV86" s="40"/>
      <c r="AW86" s="40"/>
      <c r="AX86" s="40"/>
    </row>
    <row r="87" customFormat="false" ht="42" hidden="false" customHeight="true" outlineLevel="0" collapsed="false">
      <c r="A87" s="71" t="n">
        <v>86</v>
      </c>
      <c r="B87" s="72" t="s">
        <v>372</v>
      </c>
      <c r="C87" s="72" t="s">
        <v>8295</v>
      </c>
      <c r="D87" s="72" t="s">
        <v>18</v>
      </c>
      <c r="E87" s="72" t="s">
        <v>8296</v>
      </c>
      <c r="F87" s="75" t="n">
        <v>23304</v>
      </c>
      <c r="G87" s="72" t="s">
        <v>8297</v>
      </c>
      <c r="H87" s="72"/>
      <c r="I87" s="72" t="s">
        <v>8298</v>
      </c>
      <c r="J87" s="72" t="s">
        <v>8299</v>
      </c>
      <c r="K87" s="73" t="n">
        <v>22729</v>
      </c>
      <c r="L87" s="72" t="s">
        <v>8300</v>
      </c>
      <c r="M87" s="72"/>
      <c r="N87" s="72"/>
      <c r="O87" s="74" t="s">
        <v>8301</v>
      </c>
      <c r="P87" s="74" t="s">
        <v>7402</v>
      </c>
      <c r="Q87" s="74" t="s">
        <v>7403</v>
      </c>
      <c r="R87" s="74" t="s">
        <v>7404</v>
      </c>
      <c r="S87" s="72" t="s">
        <v>7487</v>
      </c>
      <c r="T87" s="74" t="s">
        <v>15</v>
      </c>
      <c r="U87" s="74" t="s">
        <v>15</v>
      </c>
      <c r="V87" s="74" t="s">
        <v>15</v>
      </c>
      <c r="W87" s="74" t="s">
        <v>15</v>
      </c>
      <c r="X87" s="72" t="s">
        <v>15</v>
      </c>
      <c r="Y87" s="40" t="n">
        <v>1</v>
      </c>
      <c r="Z87" s="40" t="n">
        <v>5</v>
      </c>
      <c r="AA87" s="40" t="s">
        <v>671</v>
      </c>
      <c r="AB87" s="40" t="s">
        <v>373</v>
      </c>
      <c r="AC87" s="40" t="s">
        <v>8302</v>
      </c>
      <c r="AD87" s="40" t="s">
        <v>657</v>
      </c>
      <c r="AE87" s="40" t="s">
        <v>7783</v>
      </c>
      <c r="AF87" s="40" t="s">
        <v>7784</v>
      </c>
      <c r="AG87" s="40" t="s">
        <v>7785</v>
      </c>
      <c r="AH87" s="40" t="s">
        <v>39</v>
      </c>
      <c r="AI87" s="40"/>
      <c r="AJ87" s="40"/>
      <c r="AK87" s="40"/>
      <c r="AL87" s="40"/>
      <c r="AM87" s="40"/>
      <c r="AN87" s="40"/>
      <c r="AO87" s="40"/>
      <c r="AP87" s="40"/>
      <c r="AQ87" s="40"/>
      <c r="AR87" s="40"/>
      <c r="AS87" s="40"/>
      <c r="AT87" s="40"/>
      <c r="AU87" s="40"/>
      <c r="AV87" s="40"/>
      <c r="AW87" s="40"/>
      <c r="AX87" s="40"/>
    </row>
    <row r="88" customFormat="false" ht="57" hidden="false" customHeight="true" outlineLevel="0" collapsed="false">
      <c r="A88" s="71" t="n">
        <v>87</v>
      </c>
      <c r="B88" s="72" t="s">
        <v>376</v>
      </c>
      <c r="C88" s="72" t="s">
        <v>8303</v>
      </c>
      <c r="D88" s="72" t="s">
        <v>13</v>
      </c>
      <c r="E88" s="72" t="s">
        <v>8304</v>
      </c>
      <c r="F88" s="73" t="n">
        <v>36722</v>
      </c>
      <c r="G88" s="72" t="s">
        <v>8305</v>
      </c>
      <c r="H88" s="72"/>
      <c r="I88" s="72" t="s">
        <v>8306</v>
      </c>
      <c r="J88" s="72"/>
      <c r="K88" s="72"/>
      <c r="L88" s="72"/>
      <c r="M88" s="72"/>
      <c r="N88" s="72"/>
      <c r="O88" s="74" t="s">
        <v>8307</v>
      </c>
      <c r="P88" s="74" t="s">
        <v>8087</v>
      </c>
      <c r="Q88" s="74" t="s">
        <v>8088</v>
      </c>
      <c r="R88" s="74" t="s">
        <v>8089</v>
      </c>
      <c r="S88" s="72" t="s">
        <v>7234</v>
      </c>
      <c r="T88" s="74" t="s">
        <v>7768</v>
      </c>
      <c r="U88" s="74" t="s">
        <v>7769</v>
      </c>
      <c r="V88" s="74" t="s">
        <v>7770</v>
      </c>
      <c r="W88" s="74" t="s">
        <v>7771</v>
      </c>
      <c r="X88" s="72" t="s">
        <v>7772</v>
      </c>
      <c r="Y88" s="40" t="n">
        <v>2</v>
      </c>
      <c r="Z88" s="40" t="n">
        <v>4</v>
      </c>
      <c r="AA88" s="40" t="s">
        <v>671</v>
      </c>
      <c r="AB88" s="40" t="s">
        <v>377</v>
      </c>
      <c r="AC88" s="40" t="s">
        <v>8308</v>
      </c>
      <c r="AD88" s="40" t="s">
        <v>657</v>
      </c>
      <c r="AE88" s="40" t="s">
        <v>8309</v>
      </c>
      <c r="AF88" s="40" t="s">
        <v>8310</v>
      </c>
      <c r="AG88" s="40" t="s">
        <v>8311</v>
      </c>
      <c r="AH88" s="40" t="s">
        <v>39</v>
      </c>
      <c r="AI88" s="40"/>
      <c r="AJ88" s="40"/>
      <c r="AK88" s="40"/>
      <c r="AL88" s="40"/>
      <c r="AM88" s="40"/>
      <c r="AN88" s="40"/>
      <c r="AO88" s="40"/>
      <c r="AP88" s="40"/>
      <c r="AQ88" s="40"/>
      <c r="AR88" s="40"/>
      <c r="AS88" s="40"/>
      <c r="AT88" s="40"/>
      <c r="AU88" s="40"/>
      <c r="AV88" s="40"/>
      <c r="AW88" s="40"/>
      <c r="AX88" s="40"/>
    </row>
    <row r="89" customFormat="false" ht="42" hidden="false" customHeight="true" outlineLevel="0" collapsed="false">
      <c r="A89" s="71" t="n">
        <v>88</v>
      </c>
      <c r="B89" s="72" t="s">
        <v>384</v>
      </c>
      <c r="C89" s="72" t="s">
        <v>8312</v>
      </c>
      <c r="D89" s="72" t="s">
        <v>13</v>
      </c>
      <c r="E89" s="72" t="s">
        <v>8313</v>
      </c>
      <c r="F89" s="73" t="n">
        <v>34741</v>
      </c>
      <c r="G89" s="72" t="s">
        <v>8314</v>
      </c>
      <c r="H89" s="72" t="s">
        <v>2696</v>
      </c>
      <c r="I89" s="72" t="s">
        <v>8315</v>
      </c>
      <c r="J89" s="72"/>
      <c r="K89" s="72"/>
      <c r="L89" s="72"/>
      <c r="M89" s="72"/>
      <c r="N89" s="72"/>
      <c r="O89" s="74" t="s">
        <v>8316</v>
      </c>
      <c r="P89" s="74" t="s">
        <v>7735</v>
      </c>
      <c r="Q89" s="74" t="s">
        <v>8317</v>
      </c>
      <c r="R89" s="74" t="s">
        <v>8318</v>
      </c>
      <c r="S89" s="72" t="s">
        <v>8319</v>
      </c>
      <c r="T89" s="74" t="s">
        <v>15</v>
      </c>
      <c r="U89" s="74" t="s">
        <v>15</v>
      </c>
      <c r="V89" s="74" t="s">
        <v>15</v>
      </c>
      <c r="W89" s="74" t="s">
        <v>15</v>
      </c>
      <c r="X89" s="72" t="s">
        <v>15</v>
      </c>
      <c r="Y89" s="40" t="n">
        <v>1</v>
      </c>
      <c r="Z89" s="40" t="n">
        <v>2</v>
      </c>
      <c r="AA89" s="40" t="s">
        <v>655</v>
      </c>
      <c r="AB89" s="40" t="s">
        <v>385</v>
      </c>
      <c r="AC89" s="40" t="s">
        <v>8320</v>
      </c>
      <c r="AD89" s="40" t="s">
        <v>657</v>
      </c>
      <c r="AE89" s="40" t="s">
        <v>7407</v>
      </c>
      <c r="AF89" s="40" t="s">
        <v>7461</v>
      </c>
      <c r="AG89" s="40" t="s">
        <v>39</v>
      </c>
      <c r="AH89" s="40" t="s">
        <v>39</v>
      </c>
      <c r="AI89" s="40"/>
      <c r="AJ89" s="40"/>
      <c r="AK89" s="40"/>
      <c r="AL89" s="40"/>
      <c r="AM89" s="40"/>
      <c r="AN89" s="40"/>
      <c r="AO89" s="40"/>
      <c r="AP89" s="40"/>
      <c r="AQ89" s="40"/>
      <c r="AR89" s="40"/>
      <c r="AS89" s="40"/>
      <c r="AT89" s="40"/>
      <c r="AU89" s="40"/>
      <c r="AV89" s="40"/>
      <c r="AW89" s="40"/>
      <c r="AX89" s="40"/>
    </row>
    <row r="90" customFormat="false" ht="42" hidden="false" customHeight="true" outlineLevel="0" collapsed="false">
      <c r="A90" s="71" t="n">
        <v>89</v>
      </c>
      <c r="B90" s="72" t="s">
        <v>388</v>
      </c>
      <c r="C90" s="72" t="s">
        <v>8321</v>
      </c>
      <c r="D90" s="72" t="s">
        <v>13</v>
      </c>
      <c r="E90" s="72" t="s">
        <v>8322</v>
      </c>
      <c r="F90" s="73" t="n">
        <v>32453</v>
      </c>
      <c r="G90" s="72" t="s">
        <v>8323</v>
      </c>
      <c r="H90" s="72" t="s">
        <v>2707</v>
      </c>
      <c r="I90" s="72" t="s">
        <v>8324</v>
      </c>
      <c r="J90" s="72"/>
      <c r="K90" s="72"/>
      <c r="L90" s="72"/>
      <c r="M90" s="72"/>
      <c r="N90" s="72"/>
      <c r="O90" s="74" t="s">
        <v>8325</v>
      </c>
      <c r="P90" s="74" t="s">
        <v>5287</v>
      </c>
      <c r="Q90" s="74" t="s">
        <v>39</v>
      </c>
      <c r="R90" s="74" t="s">
        <v>8139</v>
      </c>
      <c r="S90" s="72" t="s">
        <v>8140</v>
      </c>
      <c r="T90" s="74" t="s">
        <v>15</v>
      </c>
      <c r="U90" s="74" t="s">
        <v>15</v>
      </c>
      <c r="V90" s="74" t="s">
        <v>15</v>
      </c>
      <c r="W90" s="74" t="s">
        <v>15</v>
      </c>
      <c r="X90" s="72" t="s">
        <v>15</v>
      </c>
      <c r="Y90" s="40" t="n">
        <v>1</v>
      </c>
      <c r="Z90" s="40" t="n">
        <v>2</v>
      </c>
      <c r="AA90" s="40" t="s">
        <v>655</v>
      </c>
      <c r="AB90" s="40" t="s">
        <v>389</v>
      </c>
      <c r="AC90" s="40" t="s">
        <v>8326</v>
      </c>
      <c r="AD90" s="40" t="s">
        <v>657</v>
      </c>
      <c r="AE90" s="40" t="s">
        <v>7407</v>
      </c>
      <c r="AF90" s="40" t="s">
        <v>7447</v>
      </c>
      <c r="AG90" s="40" t="s">
        <v>39</v>
      </c>
      <c r="AH90" s="40" t="s">
        <v>39</v>
      </c>
      <c r="AI90" s="40"/>
      <c r="AJ90" s="40"/>
      <c r="AK90" s="40"/>
      <c r="AL90" s="40"/>
      <c r="AM90" s="40"/>
      <c r="AN90" s="40"/>
      <c r="AO90" s="40"/>
      <c r="AP90" s="40"/>
      <c r="AQ90" s="40"/>
      <c r="AR90" s="40"/>
      <c r="AS90" s="40"/>
      <c r="AT90" s="40"/>
      <c r="AU90" s="40"/>
      <c r="AV90" s="40"/>
      <c r="AW90" s="40"/>
      <c r="AX90" s="40"/>
    </row>
    <row r="91" customFormat="false" ht="57" hidden="false" customHeight="true" outlineLevel="0" collapsed="false">
      <c r="A91" s="71" t="n">
        <v>90</v>
      </c>
      <c r="B91" s="72" t="s">
        <v>392</v>
      </c>
      <c r="C91" s="72" t="s">
        <v>8327</v>
      </c>
      <c r="D91" s="72" t="s">
        <v>13</v>
      </c>
      <c r="E91" s="72" t="s">
        <v>8328</v>
      </c>
      <c r="F91" s="73" t="n">
        <v>25285</v>
      </c>
      <c r="G91" s="72" t="s">
        <v>8329</v>
      </c>
      <c r="H91" s="72"/>
      <c r="I91" s="72" t="s">
        <v>8330</v>
      </c>
      <c r="J91" s="72"/>
      <c r="K91" s="72"/>
      <c r="L91" s="72"/>
      <c r="M91" s="72"/>
      <c r="N91" s="72"/>
      <c r="O91" s="74" t="s">
        <v>8331</v>
      </c>
      <c r="P91" s="74" t="s">
        <v>8214</v>
      </c>
      <c r="Q91" s="74" t="s">
        <v>8215</v>
      </c>
      <c r="R91" s="74" t="s">
        <v>8332</v>
      </c>
      <c r="S91" s="72" t="s">
        <v>8333</v>
      </c>
      <c r="T91" s="74" t="s">
        <v>15</v>
      </c>
      <c r="U91" s="74" t="s">
        <v>15</v>
      </c>
      <c r="V91" s="74" t="s">
        <v>15</v>
      </c>
      <c r="W91" s="74" t="s">
        <v>15</v>
      </c>
      <c r="X91" s="72" t="s">
        <v>15</v>
      </c>
      <c r="Y91" s="40" t="n">
        <v>1</v>
      </c>
      <c r="Z91" s="40" t="n">
        <v>8</v>
      </c>
      <c r="AA91" s="40" t="s">
        <v>671</v>
      </c>
      <c r="AB91" s="40" t="s">
        <v>395</v>
      </c>
      <c r="AC91" s="40" t="s">
        <v>8334</v>
      </c>
      <c r="AD91" s="40" t="s">
        <v>657</v>
      </c>
      <c r="AE91" s="40" t="s">
        <v>7407</v>
      </c>
      <c r="AF91" s="40" t="s">
        <v>8335</v>
      </c>
      <c r="AG91" s="40" t="s">
        <v>39</v>
      </c>
      <c r="AH91" s="40" t="s">
        <v>39</v>
      </c>
      <c r="AI91" s="40"/>
      <c r="AJ91" s="40"/>
      <c r="AK91" s="40"/>
      <c r="AL91" s="40"/>
      <c r="AM91" s="40"/>
      <c r="AN91" s="40"/>
      <c r="AO91" s="40"/>
      <c r="AP91" s="40"/>
      <c r="AQ91" s="40"/>
      <c r="AR91" s="40"/>
      <c r="AS91" s="40"/>
      <c r="AT91" s="40"/>
      <c r="AU91" s="40"/>
      <c r="AV91" s="40"/>
      <c r="AW91" s="40"/>
      <c r="AX91" s="40"/>
    </row>
    <row r="92" customFormat="false" ht="42" hidden="false" customHeight="true" outlineLevel="0" collapsed="false">
      <c r="A92" s="71" t="n">
        <v>91</v>
      </c>
      <c r="B92" s="72" t="s">
        <v>397</v>
      </c>
      <c r="C92" s="72" t="s">
        <v>8336</v>
      </c>
      <c r="D92" s="72" t="s">
        <v>18</v>
      </c>
      <c r="E92" s="72" t="s">
        <v>8337</v>
      </c>
      <c r="F92" s="73" t="n">
        <v>24335</v>
      </c>
      <c r="G92" s="72" t="s">
        <v>8338</v>
      </c>
      <c r="H92" s="72" t="s">
        <v>2726</v>
      </c>
      <c r="I92" s="72" t="s">
        <v>8339</v>
      </c>
      <c r="J92" s="72" t="s">
        <v>8340</v>
      </c>
      <c r="K92" s="73" t="n">
        <v>25425</v>
      </c>
      <c r="L92" s="72" t="s">
        <v>8341</v>
      </c>
      <c r="M92" s="72"/>
      <c r="N92" s="72"/>
      <c r="O92" s="74" t="s">
        <v>8342</v>
      </c>
      <c r="P92" s="74" t="s">
        <v>7723</v>
      </c>
      <c r="Q92" s="74" t="s">
        <v>7724</v>
      </c>
      <c r="R92" s="74" t="s">
        <v>7725</v>
      </c>
      <c r="S92" s="72" t="s">
        <v>7726</v>
      </c>
      <c r="T92" s="74" t="s">
        <v>15</v>
      </c>
      <c r="U92" s="74" t="s">
        <v>15</v>
      </c>
      <c r="V92" s="74" t="s">
        <v>15</v>
      </c>
      <c r="W92" s="74" t="s">
        <v>15</v>
      </c>
      <c r="X92" s="72" t="s">
        <v>15</v>
      </c>
      <c r="Y92" s="40" t="n">
        <v>1</v>
      </c>
      <c r="Z92" s="40" t="n">
        <v>4</v>
      </c>
      <c r="AA92" s="40" t="s">
        <v>671</v>
      </c>
      <c r="AB92" s="40" t="s">
        <v>398</v>
      </c>
      <c r="AC92" s="40" t="s">
        <v>8343</v>
      </c>
      <c r="AD92" s="40" t="s">
        <v>657</v>
      </c>
      <c r="AE92" s="40" t="s">
        <v>7407</v>
      </c>
      <c r="AF92" s="40" t="s">
        <v>8344</v>
      </c>
      <c r="AG92" s="40" t="s">
        <v>39</v>
      </c>
      <c r="AH92" s="40" t="s">
        <v>39</v>
      </c>
      <c r="AI92" s="40"/>
      <c r="AJ92" s="40"/>
      <c r="AK92" s="40"/>
      <c r="AL92" s="40"/>
      <c r="AM92" s="40"/>
      <c r="AN92" s="40"/>
      <c r="AO92" s="40"/>
      <c r="AP92" s="40"/>
      <c r="AQ92" s="40"/>
      <c r="AR92" s="40"/>
      <c r="AS92" s="40"/>
      <c r="AT92" s="40"/>
      <c r="AU92" s="40"/>
      <c r="AV92" s="40"/>
      <c r="AW92" s="40"/>
      <c r="AX92" s="40"/>
    </row>
    <row r="93" customFormat="false" ht="42" hidden="false" customHeight="true" outlineLevel="0" collapsed="false">
      <c r="A93" s="71" t="n">
        <v>92</v>
      </c>
      <c r="B93" s="72" t="s">
        <v>401</v>
      </c>
      <c r="C93" s="72" t="s">
        <v>8345</v>
      </c>
      <c r="D93" s="72" t="s">
        <v>18</v>
      </c>
      <c r="E93" s="72" t="s">
        <v>8346</v>
      </c>
      <c r="F93" s="75" t="n">
        <v>30251</v>
      </c>
      <c r="G93" s="72" t="s">
        <v>8347</v>
      </c>
      <c r="H93" s="72" t="s">
        <v>2739</v>
      </c>
      <c r="I93" s="72" t="s">
        <v>8348</v>
      </c>
      <c r="J93" s="72" t="s">
        <v>8349</v>
      </c>
      <c r="K93" s="75" t="n">
        <v>30269</v>
      </c>
      <c r="L93" s="72" t="s">
        <v>8350</v>
      </c>
      <c r="M93" s="72"/>
      <c r="N93" s="72"/>
      <c r="O93" s="74" t="s">
        <v>8351</v>
      </c>
      <c r="P93" s="74" t="s">
        <v>7482</v>
      </c>
      <c r="Q93" s="74" t="s">
        <v>7483</v>
      </c>
      <c r="R93" s="74" t="s">
        <v>7484</v>
      </c>
      <c r="S93" s="72" t="s">
        <v>7485</v>
      </c>
      <c r="T93" s="74" t="s">
        <v>15</v>
      </c>
      <c r="U93" s="74" t="s">
        <v>15</v>
      </c>
      <c r="V93" s="74" t="s">
        <v>15</v>
      </c>
      <c r="W93" s="74" t="s">
        <v>15</v>
      </c>
      <c r="X93" s="72" t="s">
        <v>15</v>
      </c>
      <c r="Y93" s="40" t="n">
        <v>1</v>
      </c>
      <c r="Z93" s="40" t="n">
        <v>4</v>
      </c>
      <c r="AA93" s="40" t="s">
        <v>671</v>
      </c>
      <c r="AB93" s="40" t="s">
        <v>402</v>
      </c>
      <c r="AC93" s="40" t="s">
        <v>8352</v>
      </c>
      <c r="AD93" s="40" t="s">
        <v>657</v>
      </c>
      <c r="AE93" s="40" t="s">
        <v>7407</v>
      </c>
      <c r="AF93" s="40" t="s">
        <v>7502</v>
      </c>
      <c r="AG93" s="40" t="s">
        <v>39</v>
      </c>
      <c r="AH93" s="40" t="s">
        <v>39</v>
      </c>
      <c r="AI93" s="40"/>
      <c r="AJ93" s="40"/>
      <c r="AK93" s="40"/>
      <c r="AL93" s="40"/>
      <c r="AM93" s="40"/>
      <c r="AN93" s="40"/>
      <c r="AO93" s="40"/>
      <c r="AP93" s="40"/>
      <c r="AQ93" s="40"/>
      <c r="AR93" s="40"/>
      <c r="AS93" s="40"/>
      <c r="AT93" s="40"/>
      <c r="AU93" s="40"/>
      <c r="AV93" s="40"/>
      <c r="AW93" s="40"/>
      <c r="AX93" s="40"/>
    </row>
    <row r="94" customFormat="false" ht="42" hidden="false" customHeight="true" outlineLevel="0" collapsed="false">
      <c r="A94" s="71" t="n">
        <v>93</v>
      </c>
      <c r="B94" s="72" t="s">
        <v>405</v>
      </c>
      <c r="C94" s="72" t="s">
        <v>8353</v>
      </c>
      <c r="D94" s="72" t="s">
        <v>18</v>
      </c>
      <c r="E94" s="72" t="s">
        <v>8354</v>
      </c>
      <c r="F94" s="73" t="n">
        <v>29719</v>
      </c>
      <c r="G94" s="72" t="s">
        <v>8355</v>
      </c>
      <c r="H94" s="72" t="s">
        <v>2751</v>
      </c>
      <c r="I94" s="72" t="s">
        <v>8356</v>
      </c>
      <c r="J94" s="72" t="s">
        <v>8357</v>
      </c>
      <c r="K94" s="73" t="n">
        <v>28801</v>
      </c>
      <c r="L94" s="72" t="s">
        <v>8358</v>
      </c>
      <c r="M94" s="72"/>
      <c r="N94" s="72"/>
      <c r="O94" s="74" t="s">
        <v>8359</v>
      </c>
      <c r="P94" s="74" t="s">
        <v>8360</v>
      </c>
      <c r="Q94" s="74" t="s">
        <v>7568</v>
      </c>
      <c r="R94" s="74" t="s">
        <v>8361</v>
      </c>
      <c r="S94" s="72" t="s">
        <v>8362</v>
      </c>
      <c r="T94" s="74" t="s">
        <v>15</v>
      </c>
      <c r="U94" s="74" t="s">
        <v>15</v>
      </c>
      <c r="V94" s="74" t="s">
        <v>15</v>
      </c>
      <c r="W94" s="74" t="s">
        <v>15</v>
      </c>
      <c r="X94" s="72" t="s">
        <v>15</v>
      </c>
      <c r="Y94" s="40" t="n">
        <v>1</v>
      </c>
      <c r="Z94" s="40" t="n">
        <v>5</v>
      </c>
      <c r="AA94" s="40" t="s">
        <v>671</v>
      </c>
      <c r="AB94" s="40" t="s">
        <v>406</v>
      </c>
      <c r="AC94" s="40" t="s">
        <v>8363</v>
      </c>
      <c r="AD94" s="40" t="s">
        <v>657</v>
      </c>
      <c r="AE94" s="40" t="s">
        <v>7407</v>
      </c>
      <c r="AF94" s="40" t="s">
        <v>7562</v>
      </c>
      <c r="AG94" s="40" t="s">
        <v>39</v>
      </c>
      <c r="AH94" s="40" t="s">
        <v>39</v>
      </c>
      <c r="AI94" s="40"/>
      <c r="AJ94" s="40"/>
      <c r="AK94" s="40"/>
      <c r="AL94" s="40"/>
      <c r="AM94" s="40"/>
      <c r="AN94" s="40"/>
      <c r="AO94" s="40"/>
      <c r="AP94" s="40"/>
      <c r="AQ94" s="40"/>
      <c r="AR94" s="40"/>
      <c r="AS94" s="40"/>
      <c r="AT94" s="40"/>
      <c r="AU94" s="40"/>
      <c r="AV94" s="40"/>
      <c r="AW94" s="40"/>
      <c r="AX94" s="40"/>
    </row>
    <row r="95" customFormat="false" ht="42" hidden="false" customHeight="true" outlineLevel="0" collapsed="false">
      <c r="A95" s="71" t="n">
        <v>94</v>
      </c>
      <c r="B95" s="72" t="s">
        <v>409</v>
      </c>
      <c r="C95" s="72" t="s">
        <v>8364</v>
      </c>
      <c r="D95" s="72" t="s">
        <v>18</v>
      </c>
      <c r="E95" s="72" t="s">
        <v>8365</v>
      </c>
      <c r="F95" s="73" t="n">
        <v>23408</v>
      </c>
      <c r="G95" s="72" t="s">
        <v>8366</v>
      </c>
      <c r="H95" s="72" t="s">
        <v>2765</v>
      </c>
      <c r="I95" s="72" t="s">
        <v>8367</v>
      </c>
      <c r="J95" s="72" t="s">
        <v>8368</v>
      </c>
      <c r="K95" s="75" t="n">
        <v>24039</v>
      </c>
      <c r="L95" s="72" t="s">
        <v>8369</v>
      </c>
      <c r="M95" s="72"/>
      <c r="N95" s="72"/>
      <c r="O95" s="74" t="s">
        <v>8370</v>
      </c>
      <c r="P95" s="74" t="s">
        <v>8360</v>
      </c>
      <c r="Q95" s="74" t="s">
        <v>8371</v>
      </c>
      <c r="R95" s="74" t="s">
        <v>8372</v>
      </c>
      <c r="S95" s="72" t="s">
        <v>8373</v>
      </c>
      <c r="T95" s="74" t="s">
        <v>15</v>
      </c>
      <c r="U95" s="74" t="s">
        <v>15</v>
      </c>
      <c r="V95" s="74" t="s">
        <v>15</v>
      </c>
      <c r="W95" s="74" t="s">
        <v>15</v>
      </c>
      <c r="X95" s="72" t="s">
        <v>15</v>
      </c>
      <c r="Y95" s="40" t="n">
        <v>1</v>
      </c>
      <c r="Z95" s="40" t="n">
        <v>3</v>
      </c>
      <c r="AA95" s="40" t="s">
        <v>655</v>
      </c>
      <c r="AB95" s="40" t="s">
        <v>410</v>
      </c>
      <c r="AC95" s="40" t="s">
        <v>8374</v>
      </c>
      <c r="AD95" s="40" t="s">
        <v>657</v>
      </c>
      <c r="AE95" s="40" t="s">
        <v>7407</v>
      </c>
      <c r="AF95" s="40" t="s">
        <v>8375</v>
      </c>
      <c r="AG95" s="40" t="s">
        <v>39</v>
      </c>
      <c r="AH95" s="40" t="s">
        <v>39</v>
      </c>
      <c r="AI95" s="40"/>
      <c r="AJ95" s="40"/>
      <c r="AK95" s="40"/>
      <c r="AL95" s="40"/>
      <c r="AM95" s="40"/>
      <c r="AN95" s="40"/>
      <c r="AO95" s="40"/>
      <c r="AP95" s="40"/>
      <c r="AQ95" s="40"/>
      <c r="AR95" s="40"/>
      <c r="AS95" s="40"/>
      <c r="AT95" s="40"/>
      <c r="AU95" s="40"/>
      <c r="AV95" s="40"/>
      <c r="AW95" s="40"/>
      <c r="AX95" s="40"/>
    </row>
    <row r="96" customFormat="false" ht="42" hidden="false" customHeight="true" outlineLevel="0" collapsed="false">
      <c r="A96" s="71" t="n">
        <v>95</v>
      </c>
      <c r="B96" s="72" t="s">
        <v>413</v>
      </c>
      <c r="C96" s="72" t="s">
        <v>8376</v>
      </c>
      <c r="D96" s="72" t="s">
        <v>13</v>
      </c>
      <c r="E96" s="72" t="s">
        <v>8377</v>
      </c>
      <c r="F96" s="75" t="n">
        <v>28481</v>
      </c>
      <c r="G96" s="72" t="s">
        <v>8378</v>
      </c>
      <c r="H96" s="72" t="s">
        <v>2775</v>
      </c>
      <c r="I96" s="72" t="s">
        <v>8379</v>
      </c>
      <c r="J96" s="72"/>
      <c r="K96" s="72"/>
      <c r="L96" s="72"/>
      <c r="M96" s="72"/>
      <c r="N96" s="72"/>
      <c r="O96" s="74" t="s">
        <v>8380</v>
      </c>
      <c r="P96" s="74" t="s">
        <v>7456</v>
      </c>
      <c r="Q96" s="74" t="s">
        <v>7457</v>
      </c>
      <c r="R96" s="74" t="s">
        <v>7458</v>
      </c>
      <c r="S96" s="72" t="s">
        <v>7459</v>
      </c>
      <c r="T96" s="74" t="s">
        <v>15</v>
      </c>
      <c r="U96" s="74" t="s">
        <v>15</v>
      </c>
      <c r="V96" s="74" t="s">
        <v>15</v>
      </c>
      <c r="W96" s="74" t="s">
        <v>15</v>
      </c>
      <c r="X96" s="72" t="s">
        <v>15</v>
      </c>
      <c r="Y96" s="40" t="n">
        <v>1</v>
      </c>
      <c r="Z96" s="40" t="n">
        <v>2</v>
      </c>
      <c r="AA96" s="40" t="s">
        <v>671</v>
      </c>
      <c r="AB96" s="40" t="s">
        <v>414</v>
      </c>
      <c r="AC96" s="40" t="s">
        <v>8381</v>
      </c>
      <c r="AD96" s="40" t="s">
        <v>657</v>
      </c>
      <c r="AE96" s="40" t="s">
        <v>7407</v>
      </c>
      <c r="AF96" s="40" t="s">
        <v>8382</v>
      </c>
      <c r="AG96" s="40" t="s">
        <v>39</v>
      </c>
      <c r="AH96" s="40" t="s">
        <v>39</v>
      </c>
      <c r="AI96" s="40"/>
      <c r="AJ96" s="40"/>
      <c r="AK96" s="40"/>
      <c r="AL96" s="40"/>
      <c r="AM96" s="40"/>
      <c r="AN96" s="40"/>
      <c r="AO96" s="40"/>
      <c r="AP96" s="40"/>
      <c r="AQ96" s="40"/>
      <c r="AR96" s="40"/>
      <c r="AS96" s="40"/>
      <c r="AT96" s="40"/>
      <c r="AU96" s="40"/>
      <c r="AV96" s="40"/>
      <c r="AW96" s="40"/>
      <c r="AX96" s="40"/>
    </row>
    <row r="97" customFormat="false" ht="57" hidden="false" customHeight="true" outlineLevel="0" collapsed="false">
      <c r="A97" s="71" t="n">
        <v>96</v>
      </c>
      <c r="B97" s="72" t="s">
        <v>416</v>
      </c>
      <c r="C97" s="72" t="s">
        <v>8383</v>
      </c>
      <c r="D97" s="72" t="s">
        <v>18</v>
      </c>
      <c r="E97" s="72" t="s">
        <v>8384</v>
      </c>
      <c r="F97" s="73" t="n">
        <v>24947</v>
      </c>
      <c r="G97" s="72" t="s">
        <v>8385</v>
      </c>
      <c r="H97" s="72"/>
      <c r="I97" s="72" t="s">
        <v>8386</v>
      </c>
      <c r="J97" s="72" t="s">
        <v>8387</v>
      </c>
      <c r="K97" s="73" t="n">
        <v>25668</v>
      </c>
      <c r="L97" s="72" t="s">
        <v>8388</v>
      </c>
      <c r="M97" s="72"/>
      <c r="N97" s="72"/>
      <c r="O97" s="74" t="s">
        <v>8389</v>
      </c>
      <c r="P97" s="74" t="s">
        <v>8390</v>
      </c>
      <c r="Q97" s="74" t="s">
        <v>8391</v>
      </c>
      <c r="R97" s="74" t="s">
        <v>8392</v>
      </c>
      <c r="S97" s="72" t="s">
        <v>8393</v>
      </c>
      <c r="T97" s="74" t="s">
        <v>8394</v>
      </c>
      <c r="U97" s="74" t="s">
        <v>7735</v>
      </c>
      <c r="V97" s="74" t="s">
        <v>8395</v>
      </c>
      <c r="W97" s="74" t="s">
        <v>8396</v>
      </c>
      <c r="X97" s="72" t="s">
        <v>8397</v>
      </c>
      <c r="Y97" s="40" t="n">
        <v>2</v>
      </c>
      <c r="Z97" s="40" t="n">
        <v>8</v>
      </c>
      <c r="AA97" s="40" t="s">
        <v>671</v>
      </c>
      <c r="AB97" s="40" t="s">
        <v>417</v>
      </c>
      <c r="AC97" s="40" t="s">
        <v>8398</v>
      </c>
      <c r="AD97" s="40" t="s">
        <v>657</v>
      </c>
      <c r="AE97" s="40" t="s">
        <v>7407</v>
      </c>
      <c r="AF97" s="40" t="s">
        <v>8399</v>
      </c>
      <c r="AG97" s="40" t="s">
        <v>39</v>
      </c>
      <c r="AH97" s="40" t="s">
        <v>39</v>
      </c>
      <c r="AI97" s="40"/>
      <c r="AJ97" s="40"/>
      <c r="AK97" s="40"/>
      <c r="AL97" s="40"/>
      <c r="AM97" s="40"/>
      <c r="AN97" s="40"/>
      <c r="AO97" s="40"/>
      <c r="AP97" s="40"/>
      <c r="AQ97" s="40"/>
      <c r="AR97" s="40"/>
      <c r="AS97" s="40"/>
      <c r="AT97" s="40"/>
      <c r="AU97" s="40"/>
      <c r="AV97" s="40"/>
      <c r="AW97" s="40"/>
      <c r="AX97" s="40"/>
    </row>
    <row r="98" customFormat="false" ht="42" hidden="false" customHeight="true" outlineLevel="0" collapsed="false">
      <c r="A98" s="71" t="n">
        <v>97</v>
      </c>
      <c r="B98" s="72" t="s">
        <v>420</v>
      </c>
      <c r="C98" s="72" t="s">
        <v>8400</v>
      </c>
      <c r="D98" s="72" t="s">
        <v>18</v>
      </c>
      <c r="E98" s="72" t="s">
        <v>8401</v>
      </c>
      <c r="F98" s="73" t="n">
        <v>20724</v>
      </c>
      <c r="G98" s="72" t="s">
        <v>8402</v>
      </c>
      <c r="H98" s="72"/>
      <c r="I98" s="72" t="s">
        <v>8403</v>
      </c>
      <c r="J98" s="72" t="s">
        <v>8404</v>
      </c>
      <c r="K98" s="73" t="n">
        <v>23146</v>
      </c>
      <c r="L98" s="72" t="s">
        <v>8405</v>
      </c>
      <c r="M98" s="72"/>
      <c r="N98" s="72"/>
      <c r="O98" s="74" t="s">
        <v>8406</v>
      </c>
      <c r="P98" s="74" t="s">
        <v>7482</v>
      </c>
      <c r="Q98" s="74" t="s">
        <v>7483</v>
      </c>
      <c r="R98" s="74" t="s">
        <v>7484</v>
      </c>
      <c r="S98" s="72" t="s">
        <v>7485</v>
      </c>
      <c r="T98" s="74" t="s">
        <v>8407</v>
      </c>
      <c r="U98" s="74" t="s">
        <v>8029</v>
      </c>
      <c r="V98" s="74" t="s">
        <v>8408</v>
      </c>
      <c r="W98" s="74" t="s">
        <v>8408</v>
      </c>
      <c r="X98" s="72" t="s">
        <v>670</v>
      </c>
      <c r="Y98" s="40" t="n">
        <v>2</v>
      </c>
      <c r="Z98" s="40" t="n">
        <v>6</v>
      </c>
      <c r="AA98" s="40" t="s">
        <v>671</v>
      </c>
      <c r="AB98" s="40" t="s">
        <v>421</v>
      </c>
      <c r="AC98" s="40" t="s">
        <v>8409</v>
      </c>
      <c r="AD98" s="40" t="s">
        <v>657</v>
      </c>
      <c r="AE98" s="40" t="s">
        <v>7407</v>
      </c>
      <c r="AF98" s="40" t="s">
        <v>7652</v>
      </c>
      <c r="AG98" s="40" t="s">
        <v>39</v>
      </c>
      <c r="AH98" s="40" t="s">
        <v>39</v>
      </c>
      <c r="AI98" s="40"/>
      <c r="AJ98" s="40"/>
      <c r="AK98" s="40"/>
      <c r="AL98" s="40"/>
      <c r="AM98" s="40"/>
      <c r="AN98" s="40"/>
      <c r="AO98" s="40"/>
      <c r="AP98" s="40"/>
      <c r="AQ98" s="40"/>
      <c r="AR98" s="40"/>
      <c r="AS98" s="40"/>
      <c r="AT98" s="40"/>
      <c r="AU98" s="40"/>
      <c r="AV98" s="40"/>
      <c r="AW98" s="40"/>
      <c r="AX98" s="40"/>
    </row>
    <row r="99" customFormat="false" ht="42" hidden="false" customHeight="true" outlineLevel="0" collapsed="false">
      <c r="A99" s="71" t="n">
        <v>98</v>
      </c>
      <c r="B99" s="72" t="s">
        <v>424</v>
      </c>
      <c r="C99" s="72" t="s">
        <v>8410</v>
      </c>
      <c r="D99" s="72" t="s">
        <v>13</v>
      </c>
      <c r="E99" s="72" t="s">
        <v>8411</v>
      </c>
      <c r="F99" s="75" t="n">
        <v>31746</v>
      </c>
      <c r="G99" s="72" t="s">
        <v>8412</v>
      </c>
      <c r="H99" s="72"/>
      <c r="I99" s="72" t="s">
        <v>8413</v>
      </c>
      <c r="J99" s="72"/>
      <c r="K99" s="72"/>
      <c r="L99" s="72"/>
      <c r="M99" s="72"/>
      <c r="N99" s="72"/>
      <c r="O99" s="74" t="s">
        <v>8414</v>
      </c>
      <c r="P99" s="74" t="s">
        <v>8415</v>
      </c>
      <c r="Q99" s="74" t="s">
        <v>8416</v>
      </c>
      <c r="R99" s="74" t="s">
        <v>8417</v>
      </c>
      <c r="S99" s="72" t="s">
        <v>670</v>
      </c>
      <c r="T99" s="74" t="s">
        <v>8418</v>
      </c>
      <c r="U99" s="74" t="s">
        <v>7983</v>
      </c>
      <c r="V99" s="74" t="s">
        <v>8419</v>
      </c>
      <c r="W99" s="74" t="s">
        <v>7985</v>
      </c>
      <c r="X99" s="72" t="s">
        <v>8420</v>
      </c>
      <c r="Y99" s="40" t="n">
        <v>2</v>
      </c>
      <c r="Z99" s="40" t="n">
        <v>5</v>
      </c>
      <c r="AA99" s="40" t="s">
        <v>671</v>
      </c>
      <c r="AB99" s="40" t="s">
        <v>425</v>
      </c>
      <c r="AC99" s="40" t="s">
        <v>8421</v>
      </c>
      <c r="AD99" s="40" t="s">
        <v>657</v>
      </c>
      <c r="AE99" s="40" t="s">
        <v>8422</v>
      </c>
      <c r="AF99" s="40" t="s">
        <v>8423</v>
      </c>
      <c r="AG99" s="40" t="s">
        <v>8424</v>
      </c>
      <c r="AH99" s="40" t="s">
        <v>39</v>
      </c>
      <c r="AI99" s="40"/>
      <c r="AJ99" s="40"/>
      <c r="AK99" s="40"/>
      <c r="AL99" s="40"/>
      <c r="AM99" s="40"/>
      <c r="AN99" s="40"/>
      <c r="AO99" s="40"/>
      <c r="AP99" s="40"/>
      <c r="AQ99" s="40"/>
      <c r="AR99" s="40"/>
      <c r="AS99" s="40"/>
      <c r="AT99" s="40"/>
      <c r="AU99" s="40"/>
      <c r="AV99" s="40"/>
      <c r="AW99" s="40"/>
      <c r="AX99" s="40"/>
    </row>
    <row r="100" customFormat="false" ht="42" hidden="false" customHeight="true" outlineLevel="0" collapsed="false">
      <c r="A100" s="71" t="n">
        <v>99</v>
      </c>
      <c r="B100" s="72" t="s">
        <v>428</v>
      </c>
      <c r="C100" s="72" t="s">
        <v>8425</v>
      </c>
      <c r="D100" s="72" t="s">
        <v>18</v>
      </c>
      <c r="E100" s="72" t="s">
        <v>8426</v>
      </c>
      <c r="F100" s="73" t="n">
        <v>22773</v>
      </c>
      <c r="G100" s="72" t="s">
        <v>8427</v>
      </c>
      <c r="H100" s="72" t="s">
        <v>2829</v>
      </c>
      <c r="I100" s="72" t="s">
        <v>8428</v>
      </c>
      <c r="J100" s="72" t="s">
        <v>8429</v>
      </c>
      <c r="K100" s="73" t="n">
        <v>23378</v>
      </c>
      <c r="L100" s="72" t="s">
        <v>8430</v>
      </c>
      <c r="M100" s="72"/>
      <c r="N100" s="72"/>
      <c r="O100" s="74" t="s">
        <v>8431</v>
      </c>
      <c r="P100" s="74" t="s">
        <v>7735</v>
      </c>
      <c r="Q100" s="74" t="s">
        <v>8432</v>
      </c>
      <c r="R100" s="74" t="s">
        <v>8433</v>
      </c>
      <c r="S100" s="72" t="s">
        <v>8434</v>
      </c>
      <c r="T100" s="74" t="s">
        <v>8435</v>
      </c>
      <c r="U100" s="74" t="s">
        <v>7482</v>
      </c>
      <c r="V100" s="74" t="s">
        <v>7483</v>
      </c>
      <c r="W100" s="74" t="s">
        <v>7484</v>
      </c>
      <c r="X100" s="72" t="s">
        <v>7485</v>
      </c>
      <c r="Y100" s="40" t="n">
        <v>2</v>
      </c>
      <c r="Z100" s="40" t="n">
        <v>6</v>
      </c>
      <c r="AA100" s="40" t="s">
        <v>671</v>
      </c>
      <c r="AB100" s="40" t="s">
        <v>429</v>
      </c>
      <c r="AC100" s="40" t="s">
        <v>8436</v>
      </c>
      <c r="AD100" s="40" t="s">
        <v>657</v>
      </c>
      <c r="AE100" s="40" t="s">
        <v>7407</v>
      </c>
      <c r="AF100" s="40" t="s">
        <v>7595</v>
      </c>
      <c r="AG100" s="40" t="s">
        <v>39</v>
      </c>
      <c r="AH100" s="40" t="s">
        <v>39</v>
      </c>
      <c r="AI100" s="40"/>
      <c r="AJ100" s="40"/>
      <c r="AK100" s="40"/>
      <c r="AL100" s="40"/>
      <c r="AM100" s="40"/>
      <c r="AN100" s="40"/>
      <c r="AO100" s="40"/>
      <c r="AP100" s="40"/>
      <c r="AQ100" s="40"/>
      <c r="AR100" s="40"/>
      <c r="AS100" s="40"/>
      <c r="AT100" s="40"/>
      <c r="AU100" s="40"/>
      <c r="AV100" s="40"/>
      <c r="AW100" s="40"/>
      <c r="AX100" s="40"/>
    </row>
    <row r="101" customFormat="false" ht="42" hidden="false" customHeight="true" outlineLevel="0" collapsed="false">
      <c r="A101" s="71" t="n">
        <v>100</v>
      </c>
      <c r="B101" s="72" t="s">
        <v>431</v>
      </c>
      <c r="C101" s="72" t="s">
        <v>8437</v>
      </c>
      <c r="D101" s="72" t="s">
        <v>48</v>
      </c>
      <c r="E101" s="72" t="s">
        <v>8438</v>
      </c>
      <c r="F101" s="73" t="n">
        <v>32897</v>
      </c>
      <c r="G101" s="72" t="s">
        <v>8439</v>
      </c>
      <c r="H101" s="72" t="s">
        <v>2843</v>
      </c>
      <c r="I101" s="72" t="s">
        <v>8440</v>
      </c>
      <c r="J101" s="72" t="s">
        <v>8441</v>
      </c>
      <c r="K101" s="73" t="n">
        <v>32666</v>
      </c>
      <c r="L101" s="72" t="s">
        <v>8442</v>
      </c>
      <c r="M101" s="72"/>
      <c r="N101" s="72" t="s">
        <v>1735</v>
      </c>
      <c r="O101" s="74" t="s">
        <v>8443</v>
      </c>
      <c r="P101" s="74" t="s">
        <v>7514</v>
      </c>
      <c r="Q101" s="74" t="s">
        <v>7515</v>
      </c>
      <c r="R101" s="74" t="s">
        <v>7516</v>
      </c>
      <c r="S101" s="72" t="s">
        <v>7517</v>
      </c>
      <c r="T101" s="74" t="s">
        <v>8444</v>
      </c>
      <c r="U101" s="74" t="s">
        <v>7402</v>
      </c>
      <c r="V101" s="74" t="s">
        <v>7403</v>
      </c>
      <c r="W101" s="74" t="s">
        <v>7404</v>
      </c>
      <c r="X101" s="72" t="s">
        <v>7405</v>
      </c>
      <c r="Y101" s="40" t="n">
        <v>2</v>
      </c>
      <c r="Z101" s="40" t="n">
        <v>4</v>
      </c>
      <c r="AA101" s="40" t="s">
        <v>671</v>
      </c>
      <c r="AB101" s="40" t="s">
        <v>49</v>
      </c>
      <c r="AC101" s="40" t="s">
        <v>8445</v>
      </c>
      <c r="AD101" s="40" t="s">
        <v>657</v>
      </c>
      <c r="AE101" s="40" t="s">
        <v>8013</v>
      </c>
      <c r="AF101" s="40" t="s">
        <v>8014</v>
      </c>
      <c r="AG101" s="40" t="s">
        <v>8015</v>
      </c>
      <c r="AH101" s="40" t="s">
        <v>39</v>
      </c>
      <c r="AI101" s="40" t="s">
        <v>8446</v>
      </c>
      <c r="AJ101" s="40" t="s">
        <v>740</v>
      </c>
      <c r="AK101" s="40" t="s">
        <v>1579</v>
      </c>
      <c r="AL101" s="76" t="n">
        <v>42143</v>
      </c>
      <c r="AM101" s="40" t="n">
        <v>11</v>
      </c>
      <c r="AN101" s="40" t="s">
        <v>8447</v>
      </c>
      <c r="AO101" s="40" t="s">
        <v>1581</v>
      </c>
      <c r="AP101" s="40" t="s">
        <v>8448</v>
      </c>
      <c r="AQ101" s="40"/>
      <c r="AR101" s="40"/>
      <c r="AS101" s="40"/>
      <c r="AT101" s="40"/>
      <c r="AU101" s="40"/>
      <c r="AV101" s="40"/>
      <c r="AW101" s="40"/>
      <c r="AX101" s="40"/>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63"/>
    <col collapsed="false" customWidth="true" hidden="false" outlineLevel="0" max="3" min="3" style="1" width="33.38"/>
    <col collapsed="false" customWidth="true" hidden="false" outlineLevel="0" max="4" min="4" style="1" width="7.88"/>
    <col collapsed="false" customWidth="true" hidden="false" outlineLevel="0" max="5" min="5" style="1" width="20.38"/>
    <col collapsed="false" customWidth="true" hidden="false" outlineLevel="0" max="6" min="6" style="1" width="19.75"/>
    <col collapsed="false" customWidth="true" hidden="false" outlineLevel="0" max="7" min="7" style="1" width="19.5"/>
    <col collapsed="false" customWidth="true" hidden="false" outlineLevel="0" max="8" min="8" style="1" width="38"/>
    <col collapsed="false" customWidth="true" hidden="false" outlineLevel="0" max="9" min="9" style="1" width="38.13"/>
    <col collapsed="false" customWidth="true" hidden="false" outlineLevel="0" max="10" min="10" style="1" width="20.75"/>
    <col collapsed="false" customWidth="true" hidden="false" outlineLevel="0" max="12" min="12" style="1" width="12.37"/>
    <col collapsed="false" customWidth="true" hidden="false" outlineLevel="0" max="13" min="13" style="1" width="19.38"/>
    <col collapsed="false" customWidth="true" hidden="false" outlineLevel="0" max="14" min="14" style="1" width="26.63"/>
    <col collapsed="false" customWidth="true" hidden="false" outlineLevel="0" max="15" min="15" style="1" width="29.75"/>
    <col collapsed="false" customWidth="true" hidden="false" outlineLevel="0" max="16" min="16" style="1" width="31.63"/>
    <col collapsed="false" customWidth="true" hidden="false" outlineLevel="0" max="17" min="17" style="1" width="36.63"/>
    <col collapsed="false" customWidth="true" hidden="false" outlineLevel="0" max="18" min="18" style="1" width="14.38"/>
    <col collapsed="false" customWidth="true" hidden="false" outlineLevel="0" max="19" min="19" style="1" width="27.5"/>
    <col collapsed="false" customWidth="true" hidden="false" outlineLevel="0" max="20" min="20" style="1" width="19.63"/>
    <col collapsed="false" customWidth="true" hidden="false" outlineLevel="0" max="21" min="21" style="1" width="33.13"/>
    <col collapsed="false" customWidth="true" hidden="false" outlineLevel="0" max="22" min="22" style="1" width="32.63"/>
    <col collapsed="false" customWidth="true" hidden="false" outlineLevel="0" max="23" min="23" style="1" width="30"/>
    <col collapsed="false" customWidth="true" hidden="false" outlineLevel="0" max="24" min="24" style="1" width="17.25"/>
    <col collapsed="false" customWidth="true" hidden="false" outlineLevel="0" max="25" min="25" style="1" width="7"/>
    <col collapsed="false" customWidth="true" hidden="false" outlineLevel="0" max="26" min="26" style="1" width="13.38"/>
    <col collapsed="false" customWidth="true" hidden="false" outlineLevel="0" max="27" min="27" style="1" width="13.13"/>
    <col collapsed="false" customWidth="true" hidden="false" outlineLevel="0" max="28" min="28" style="1" width="28"/>
    <col collapsed="false" customWidth="true" hidden="false" outlineLevel="0" max="29" min="29" style="1" width="27.25"/>
    <col collapsed="false" customWidth="true" hidden="false" outlineLevel="0" max="30" min="30" style="1" width="17.37"/>
    <col collapsed="false" customWidth="true" hidden="false" outlineLevel="0" max="31" min="31" style="1" width="14.75"/>
    <col collapsed="false" customWidth="true" hidden="false" outlineLevel="0" max="32" min="32" style="1" width="22.13"/>
    <col collapsed="false" customWidth="true" hidden="false" outlineLevel="0" max="33" min="33" style="1" width="22"/>
    <col collapsed="false" customWidth="true" hidden="false" outlineLevel="0" max="34" min="34" style="1" width="21.13"/>
    <col collapsed="false" customWidth="true" hidden="false" outlineLevel="0" max="35" min="35" style="1" width="15.75"/>
    <col collapsed="false" customWidth="true" hidden="false" outlineLevel="0" max="36" min="36" style="1" width="20.75"/>
    <col collapsed="false" customWidth="true" hidden="false" outlineLevel="0" max="37" min="37" style="1" width="21.88"/>
    <col collapsed="false" customWidth="true" hidden="false" outlineLevel="0" max="38" min="38" style="1" width="13.76"/>
    <col collapsed="false" customWidth="true" hidden="false" outlineLevel="0" max="39" min="39" style="1" width="18.5"/>
    <col collapsed="false" customWidth="true" hidden="false" outlineLevel="0" max="40" min="40" style="1" width="13.5"/>
    <col collapsed="false" customWidth="true" hidden="false" outlineLevel="0" max="41" min="41" style="1" width="21.88"/>
    <col collapsed="false" customWidth="true" hidden="false" outlineLevel="0" max="42" min="42" style="1" width="22.13"/>
    <col collapsed="false" customWidth="true" hidden="false" outlineLevel="0" max="43" min="43" style="1" width="19.5"/>
    <col collapsed="false" customWidth="true" hidden="false" outlineLevel="0" max="45" min="44" style="1" width="20.75"/>
    <col collapsed="false" customWidth="true" hidden="false" outlineLevel="0" max="46" min="46" style="1" width="13.76"/>
    <col collapsed="false" customWidth="true" hidden="false" outlineLevel="0" max="47" min="47" style="1" width="18.5"/>
    <col collapsed="false" customWidth="true" hidden="false" outlineLevel="0" max="48" min="48" style="1" width="7.76"/>
    <col collapsed="false" customWidth="true" hidden="false" outlineLevel="0" max="49" min="49" style="1" width="19.88"/>
    <col collapsed="false" customWidth="true" hidden="false" outlineLevel="0" max="50" min="50" style="1" width="7.76"/>
    <col collapsed="false" customWidth="true" hidden="false" outlineLevel="0" max="51" min="51" style="1" width="42"/>
    <col collapsed="false" customWidth="true" hidden="false" outlineLevel="0" max="52" min="52" style="1" width="7.63"/>
    <col collapsed="false" customWidth="true" hidden="false" outlineLevel="0" max="53" min="53" style="1" width="22.76"/>
    <col collapsed="false" customWidth="true" hidden="false" outlineLevel="0" max="55" min="54" style="1" width="7.63"/>
  </cols>
  <sheetData>
    <row r="1" customFormat="false" ht="21.75" hidden="false" customHeight="true" outlineLevel="0" collapsed="false">
      <c r="A1" s="66" t="s">
        <v>0</v>
      </c>
      <c r="B1" s="66" t="s">
        <v>607</v>
      </c>
      <c r="C1" s="66" t="s">
        <v>8449</v>
      </c>
      <c r="D1" s="66" t="s">
        <v>2</v>
      </c>
      <c r="E1" s="66" t="s">
        <v>2853</v>
      </c>
      <c r="F1" s="66" t="s">
        <v>1585</v>
      </c>
      <c r="G1" s="66" t="s">
        <v>1586</v>
      </c>
      <c r="H1" s="66" t="s">
        <v>1587</v>
      </c>
      <c r="I1" s="66" t="s">
        <v>1588</v>
      </c>
      <c r="J1" s="66" t="s">
        <v>611</v>
      </c>
      <c r="K1" s="66" t="s">
        <v>612</v>
      </c>
      <c r="L1" s="66" t="s">
        <v>613</v>
      </c>
      <c r="M1" s="66" t="s">
        <v>1589</v>
      </c>
      <c r="N1" s="66" t="s">
        <v>614</v>
      </c>
      <c r="O1" s="66" t="s">
        <v>8450</v>
      </c>
      <c r="P1" s="66" t="s">
        <v>8451</v>
      </c>
      <c r="Q1" s="66" t="s">
        <v>8452</v>
      </c>
      <c r="R1" s="66" t="s">
        <v>618</v>
      </c>
      <c r="S1" s="66" t="s">
        <v>619</v>
      </c>
      <c r="T1" s="66" t="s">
        <v>8453</v>
      </c>
      <c r="U1" s="66" t="s">
        <v>8454</v>
      </c>
      <c r="V1" s="66" t="s">
        <v>8455</v>
      </c>
      <c r="W1" s="66" t="s">
        <v>623</v>
      </c>
      <c r="X1" s="66" t="s">
        <v>624</v>
      </c>
      <c r="Y1" s="66" t="s">
        <v>9</v>
      </c>
      <c r="Z1" s="66" t="s">
        <v>10</v>
      </c>
      <c r="AA1" s="66" t="s">
        <v>8456</v>
      </c>
      <c r="AB1" s="66" t="s">
        <v>626</v>
      </c>
      <c r="AC1" s="66" t="s">
        <v>11</v>
      </c>
      <c r="AD1" s="66" t="s">
        <v>8457</v>
      </c>
      <c r="AE1" s="66" t="s">
        <v>8458</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c r="AY1" s="41"/>
      <c r="AZ1" s="44"/>
      <c r="BA1" s="44"/>
      <c r="BB1" s="44"/>
      <c r="BC1" s="41" t="s">
        <v>8459</v>
      </c>
    </row>
    <row r="2" customFormat="false" ht="57" hidden="false" customHeight="true" outlineLevel="0" collapsed="false">
      <c r="A2" s="71" t="n">
        <v>1</v>
      </c>
      <c r="B2" s="72" t="s">
        <v>12</v>
      </c>
      <c r="C2" s="72" t="s">
        <v>8460</v>
      </c>
      <c r="D2" s="72" t="s">
        <v>13</v>
      </c>
      <c r="E2" s="72" t="s">
        <v>8461</v>
      </c>
      <c r="F2" s="73" t="n">
        <v>32255</v>
      </c>
      <c r="G2" s="72" t="s">
        <v>8462</v>
      </c>
      <c r="H2" s="72" t="s">
        <v>1601</v>
      </c>
      <c r="I2" s="72" t="s">
        <v>8463</v>
      </c>
      <c r="J2" s="72"/>
      <c r="K2" s="72"/>
      <c r="L2" s="72"/>
      <c r="M2" s="72"/>
      <c r="N2" s="72"/>
      <c r="O2" s="74" t="s">
        <v>8464</v>
      </c>
      <c r="P2" s="74" t="s">
        <v>8465</v>
      </c>
      <c r="Q2" s="74" t="s">
        <v>8466</v>
      </c>
      <c r="R2" s="74" t="s">
        <v>8467</v>
      </c>
      <c r="S2" s="72" t="s">
        <v>8468</v>
      </c>
      <c r="T2" s="74" t="s">
        <v>8469</v>
      </c>
      <c r="U2" s="74" t="s">
        <v>8470</v>
      </c>
      <c r="V2" s="74" t="s">
        <v>8471</v>
      </c>
      <c r="W2" s="74" t="s">
        <v>8472</v>
      </c>
      <c r="X2" s="72" t="s">
        <v>8473</v>
      </c>
      <c r="Y2" s="40" t="n">
        <v>2</v>
      </c>
      <c r="Z2" s="40" t="n">
        <v>3</v>
      </c>
      <c r="AA2" s="40" t="s">
        <v>671</v>
      </c>
      <c r="AB2" s="40" t="s">
        <v>15</v>
      </c>
      <c r="AC2" s="40" t="s">
        <v>8474</v>
      </c>
      <c r="AD2" s="40" t="s">
        <v>657</v>
      </c>
      <c r="AE2" s="40" t="s">
        <v>8475</v>
      </c>
      <c r="AF2" s="40" t="s">
        <v>8476</v>
      </c>
      <c r="AG2" s="40"/>
      <c r="AH2" s="40"/>
      <c r="AI2" s="40"/>
      <c r="AJ2" s="40"/>
      <c r="AK2" s="40"/>
      <c r="AL2" s="40"/>
      <c r="AM2" s="40"/>
      <c r="AN2" s="40"/>
      <c r="AO2" s="40"/>
      <c r="AP2" s="40"/>
      <c r="AQ2" s="40"/>
      <c r="AR2" s="40"/>
      <c r="AS2" s="40"/>
      <c r="AT2" s="40"/>
      <c r="AU2" s="40"/>
      <c r="AV2" s="40"/>
      <c r="AW2" s="40"/>
      <c r="AX2" s="40"/>
      <c r="AY2" s="77" t="s">
        <v>8477</v>
      </c>
      <c r="AZ2" s="77" t="s">
        <v>661</v>
      </c>
      <c r="BA2" s="77" t="s">
        <v>662</v>
      </c>
      <c r="BB2" s="23"/>
      <c r="BC2" s="46" t="s">
        <v>8478</v>
      </c>
    </row>
    <row r="3" customFormat="false" ht="57" hidden="false" customHeight="true" outlineLevel="0" collapsed="false">
      <c r="A3" s="71" t="n">
        <v>2</v>
      </c>
      <c r="B3" s="72" t="s">
        <v>17</v>
      </c>
      <c r="C3" s="72" t="s">
        <v>8479</v>
      </c>
      <c r="D3" s="72" t="s">
        <v>18</v>
      </c>
      <c r="E3" s="72" t="s">
        <v>8480</v>
      </c>
      <c r="F3" s="73" t="n">
        <v>36526</v>
      </c>
      <c r="G3" s="72" t="s">
        <v>8481</v>
      </c>
      <c r="H3" s="72" t="s">
        <v>1616</v>
      </c>
      <c r="I3" s="72" t="s">
        <v>8482</v>
      </c>
      <c r="J3" s="72" t="s">
        <v>8483</v>
      </c>
      <c r="K3" s="73" t="n">
        <v>36557</v>
      </c>
      <c r="L3" s="72" t="s">
        <v>8484</v>
      </c>
      <c r="M3" s="72" t="s">
        <v>1620</v>
      </c>
      <c r="N3" s="72"/>
      <c r="O3" s="74" t="s">
        <v>8485</v>
      </c>
      <c r="P3" s="74" t="s">
        <v>8470</v>
      </c>
      <c r="Q3" s="74" t="s">
        <v>8486</v>
      </c>
      <c r="R3" s="74" t="s">
        <v>8472</v>
      </c>
      <c r="S3" s="72" t="s">
        <v>8487</v>
      </c>
      <c r="T3" s="74" t="s">
        <v>15</v>
      </c>
      <c r="U3" s="74" t="s">
        <v>15</v>
      </c>
      <c r="V3" s="74" t="s">
        <v>15</v>
      </c>
      <c r="W3" s="74" t="s">
        <v>15</v>
      </c>
      <c r="X3" s="72" t="s">
        <v>15</v>
      </c>
      <c r="Y3" s="40" t="n">
        <v>1</v>
      </c>
      <c r="Z3" s="40" t="n">
        <v>4</v>
      </c>
      <c r="AA3" s="40" t="s">
        <v>671</v>
      </c>
      <c r="AB3" s="40" t="s">
        <v>15</v>
      </c>
      <c r="AC3" s="40" t="s">
        <v>8488</v>
      </c>
      <c r="AD3" s="40" t="s">
        <v>657</v>
      </c>
      <c r="AE3" s="40" t="s">
        <v>8489</v>
      </c>
      <c r="AF3" s="40" t="s">
        <v>8490</v>
      </c>
      <c r="AG3" s="40"/>
      <c r="AH3" s="40"/>
      <c r="AI3" s="40"/>
      <c r="AJ3" s="40"/>
      <c r="AK3" s="40"/>
      <c r="AL3" s="40"/>
      <c r="AM3" s="40"/>
      <c r="AN3" s="40"/>
      <c r="AO3" s="40"/>
      <c r="AP3" s="40"/>
      <c r="AQ3" s="40"/>
      <c r="AR3" s="40"/>
      <c r="AS3" s="40"/>
      <c r="AT3" s="40"/>
      <c r="AU3" s="40"/>
      <c r="AV3" s="40"/>
      <c r="AW3" s="40"/>
      <c r="AX3" s="40"/>
      <c r="AY3" s="78" t="s">
        <v>8491</v>
      </c>
      <c r="AZ3" s="79" t="n">
        <f aca="false">COUNTIF(AA$2:AA$101,AY3)</f>
        <v>0</v>
      </c>
      <c r="BA3" s="80" t="e">
        <f aca="false">AZ3/SUM($AZ$3:$AZ$23)</f>
        <v>#DIV/0!</v>
      </c>
      <c r="BB3" s="23"/>
      <c r="BC3" s="46" t="s">
        <v>8492</v>
      </c>
    </row>
    <row r="4" customFormat="false" ht="42" hidden="false" customHeight="true" outlineLevel="0" collapsed="false">
      <c r="A4" s="71" t="n">
        <v>3</v>
      </c>
      <c r="B4" s="72" t="s">
        <v>22</v>
      </c>
      <c r="C4" s="72" t="s">
        <v>8493</v>
      </c>
      <c r="D4" s="72" t="s">
        <v>13</v>
      </c>
      <c r="E4" s="72" t="s">
        <v>8494</v>
      </c>
      <c r="F4" s="75" t="n">
        <v>32835</v>
      </c>
      <c r="G4" s="72" t="s">
        <v>8495</v>
      </c>
      <c r="H4" s="72" t="s">
        <v>1634</v>
      </c>
      <c r="I4" s="72" t="s">
        <v>8496</v>
      </c>
      <c r="J4" s="72"/>
      <c r="K4" s="72"/>
      <c r="L4" s="72"/>
      <c r="M4" s="72"/>
      <c r="N4" s="72"/>
      <c r="O4" s="74" t="s">
        <v>8497</v>
      </c>
      <c r="P4" s="74" t="s">
        <v>8498</v>
      </c>
      <c r="Q4" s="74" t="s">
        <v>8499</v>
      </c>
      <c r="R4" s="74" t="s">
        <v>8500</v>
      </c>
      <c r="S4" s="72" t="s">
        <v>8501</v>
      </c>
      <c r="T4" s="74" t="s">
        <v>8502</v>
      </c>
      <c r="U4" s="74" t="s">
        <v>8503</v>
      </c>
      <c r="V4" s="74" t="s">
        <v>39</v>
      </c>
      <c r="W4" s="74" t="s">
        <v>8504</v>
      </c>
      <c r="X4" s="72" t="s">
        <v>6357</v>
      </c>
      <c r="Y4" s="40" t="n">
        <v>2</v>
      </c>
      <c r="Z4" s="40" t="n">
        <v>2</v>
      </c>
      <c r="AA4" s="40" t="s">
        <v>655</v>
      </c>
      <c r="AB4" s="40" t="s">
        <v>23</v>
      </c>
      <c r="AC4" s="40" t="s">
        <v>8505</v>
      </c>
      <c r="AD4" s="40" t="s">
        <v>657</v>
      </c>
      <c r="AE4" s="40" t="s">
        <v>8506</v>
      </c>
      <c r="AF4" s="40" t="s">
        <v>8507</v>
      </c>
      <c r="AG4" s="40"/>
      <c r="AH4" s="40"/>
      <c r="AI4" s="40"/>
      <c r="AJ4" s="40"/>
      <c r="AK4" s="40"/>
      <c r="AL4" s="40"/>
      <c r="AM4" s="40"/>
      <c r="AN4" s="40"/>
      <c r="AO4" s="40"/>
      <c r="AP4" s="40"/>
      <c r="AQ4" s="40"/>
      <c r="AR4" s="40"/>
      <c r="AS4" s="40"/>
      <c r="AT4" s="40"/>
      <c r="AU4" s="40"/>
      <c r="AV4" s="40"/>
      <c r="AW4" s="40"/>
      <c r="AX4" s="40"/>
      <c r="AY4" s="78" t="s">
        <v>8475</v>
      </c>
      <c r="AZ4" s="79" t="n">
        <f aca="false">COUNTIF(AA$2:AA$101,AY4)</f>
        <v>0</v>
      </c>
      <c r="BA4" s="80" t="e">
        <f aca="false">AZ4/SUM($AZ$3:$AZ$23)</f>
        <v>#DIV/0!</v>
      </c>
      <c r="BB4" s="23"/>
      <c r="BC4" s="46" t="s">
        <v>8478</v>
      </c>
    </row>
    <row r="5" customFormat="false" ht="42" hidden="false" customHeight="true" outlineLevel="0" collapsed="false">
      <c r="A5" s="71" t="n">
        <v>4</v>
      </c>
      <c r="B5" s="72" t="s">
        <v>26</v>
      </c>
      <c r="C5" s="72" t="s">
        <v>8508</v>
      </c>
      <c r="D5" s="72" t="s">
        <v>18</v>
      </c>
      <c r="E5" s="72" t="s">
        <v>8509</v>
      </c>
      <c r="F5" s="73" t="n">
        <v>28290</v>
      </c>
      <c r="G5" s="72" t="s">
        <v>8510</v>
      </c>
      <c r="H5" s="72" t="s">
        <v>1649</v>
      </c>
      <c r="I5" s="72" t="s">
        <v>8511</v>
      </c>
      <c r="J5" s="72" t="s">
        <v>8512</v>
      </c>
      <c r="K5" s="73" t="n">
        <v>27575</v>
      </c>
      <c r="L5" s="72" t="s">
        <v>8513</v>
      </c>
      <c r="M5" s="72"/>
      <c r="N5" s="72"/>
      <c r="O5" s="74" t="s">
        <v>8514</v>
      </c>
      <c r="P5" s="74" t="s">
        <v>8498</v>
      </c>
      <c r="Q5" s="74" t="s">
        <v>8499</v>
      </c>
      <c r="R5" s="74" t="s">
        <v>8500</v>
      </c>
      <c r="S5" s="72" t="s">
        <v>8501</v>
      </c>
      <c r="T5" s="74" t="s">
        <v>8515</v>
      </c>
      <c r="U5" s="74" t="s">
        <v>8516</v>
      </c>
      <c r="V5" s="74" t="s">
        <v>39</v>
      </c>
      <c r="W5" s="74" t="s">
        <v>8517</v>
      </c>
      <c r="X5" s="72" t="s">
        <v>8518</v>
      </c>
      <c r="Y5" s="40" t="n">
        <v>2</v>
      </c>
      <c r="Z5" s="40" t="n">
        <v>5</v>
      </c>
      <c r="AA5" s="40" t="s">
        <v>671</v>
      </c>
      <c r="AB5" s="40" t="s">
        <v>27</v>
      </c>
      <c r="AC5" s="40" t="s">
        <v>8519</v>
      </c>
      <c r="AD5" s="40" t="s">
        <v>657</v>
      </c>
      <c r="AE5" s="40" t="s">
        <v>8520</v>
      </c>
      <c r="AF5" s="40" t="s">
        <v>8521</v>
      </c>
      <c r="AG5" s="40"/>
      <c r="AH5" s="40"/>
      <c r="AI5" s="40"/>
      <c r="AJ5" s="40"/>
      <c r="AK5" s="40"/>
      <c r="AL5" s="40"/>
      <c r="AM5" s="40"/>
      <c r="AN5" s="40"/>
      <c r="AO5" s="40"/>
      <c r="AP5" s="40"/>
      <c r="AQ5" s="40"/>
      <c r="AR5" s="40"/>
      <c r="AS5" s="40"/>
      <c r="AT5" s="40"/>
      <c r="AU5" s="40"/>
      <c r="AV5" s="40"/>
      <c r="AW5" s="40"/>
      <c r="AX5" s="40"/>
      <c r="AY5" s="78" t="s">
        <v>8522</v>
      </c>
      <c r="AZ5" s="79" t="n">
        <f aca="false">COUNTIF(AA$2:AA$101,AY5)</f>
        <v>0</v>
      </c>
      <c r="BA5" s="80" t="e">
        <f aca="false">AZ5/SUM($AZ$3:$AZ$23)</f>
        <v>#DIV/0!</v>
      </c>
      <c r="BB5" s="23"/>
      <c r="BC5" s="46" t="s">
        <v>8492</v>
      </c>
    </row>
    <row r="6" customFormat="false" ht="42" hidden="false" customHeight="true" outlineLevel="0" collapsed="false">
      <c r="A6" s="71" t="n">
        <v>5</v>
      </c>
      <c r="B6" s="72" t="s">
        <v>30</v>
      </c>
      <c r="C6" s="72" t="s">
        <v>8523</v>
      </c>
      <c r="D6" s="72" t="s">
        <v>18</v>
      </c>
      <c r="E6" s="72" t="s">
        <v>8524</v>
      </c>
      <c r="F6" s="73" t="n">
        <v>27088</v>
      </c>
      <c r="G6" s="72" t="s">
        <v>8525</v>
      </c>
      <c r="H6" s="72" t="s">
        <v>1665</v>
      </c>
      <c r="I6" s="72" t="s">
        <v>8526</v>
      </c>
      <c r="J6" s="72" t="s">
        <v>8527</v>
      </c>
      <c r="K6" s="73" t="n">
        <v>27792</v>
      </c>
      <c r="L6" s="72" t="s">
        <v>8528</v>
      </c>
      <c r="M6" s="72"/>
      <c r="N6" s="72"/>
      <c r="O6" s="74" t="s">
        <v>8529</v>
      </c>
      <c r="P6" s="74" t="s">
        <v>8530</v>
      </c>
      <c r="Q6" s="74" t="s">
        <v>39</v>
      </c>
      <c r="R6" s="74" t="s">
        <v>8531</v>
      </c>
      <c r="S6" s="72" t="s">
        <v>8532</v>
      </c>
      <c r="T6" s="74" t="s">
        <v>8533</v>
      </c>
      <c r="U6" s="74" t="s">
        <v>8534</v>
      </c>
      <c r="V6" s="74" t="s">
        <v>39</v>
      </c>
      <c r="W6" s="74" t="s">
        <v>8535</v>
      </c>
      <c r="X6" s="72" t="s">
        <v>8536</v>
      </c>
      <c r="Y6" s="40" t="n">
        <v>2</v>
      </c>
      <c r="Z6" s="40" t="n">
        <v>3</v>
      </c>
      <c r="AA6" s="40" t="s">
        <v>8537</v>
      </c>
      <c r="AB6" s="40" t="s">
        <v>31</v>
      </c>
      <c r="AC6" s="40" t="s">
        <v>8538</v>
      </c>
      <c r="AD6" s="40" t="s">
        <v>657</v>
      </c>
      <c r="AE6" s="40" t="s">
        <v>8475</v>
      </c>
      <c r="AF6" s="40" t="s">
        <v>8539</v>
      </c>
      <c r="AG6" s="40"/>
      <c r="AH6" s="40"/>
      <c r="AI6" s="40"/>
      <c r="AJ6" s="40"/>
      <c r="AK6" s="40"/>
      <c r="AL6" s="40"/>
      <c r="AM6" s="40"/>
      <c r="AN6" s="40"/>
      <c r="AO6" s="40"/>
      <c r="AP6" s="40"/>
      <c r="AQ6" s="40"/>
      <c r="AR6" s="40"/>
      <c r="AS6" s="40"/>
      <c r="AT6" s="40"/>
      <c r="AU6" s="40"/>
      <c r="AV6" s="40"/>
      <c r="AW6" s="40"/>
      <c r="AX6" s="40"/>
      <c r="AY6" s="78" t="s">
        <v>8540</v>
      </c>
      <c r="AZ6" s="79" t="n">
        <f aca="false">COUNTIF(AA$2:AA$101,AY6)</f>
        <v>0</v>
      </c>
      <c r="BA6" s="80" t="e">
        <f aca="false">AZ6/SUM($AZ$3:$AZ$23)</f>
        <v>#DIV/0!</v>
      </c>
      <c r="BB6" s="23"/>
      <c r="BC6" s="46" t="s">
        <v>8492</v>
      </c>
    </row>
    <row r="7" customFormat="false" ht="57" hidden="false" customHeight="true" outlineLevel="0" collapsed="false">
      <c r="A7" s="71" t="n">
        <v>6</v>
      </c>
      <c r="B7" s="72" t="s">
        <v>34</v>
      </c>
      <c r="C7" s="72" t="s">
        <v>8541</v>
      </c>
      <c r="D7" s="72" t="s">
        <v>13</v>
      </c>
      <c r="E7" s="72" t="s">
        <v>8542</v>
      </c>
      <c r="F7" s="73" t="n">
        <v>35647</v>
      </c>
      <c r="G7" s="72" t="s">
        <v>8543</v>
      </c>
      <c r="H7" s="72" t="s">
        <v>1682</v>
      </c>
      <c r="I7" s="72" t="s">
        <v>8544</v>
      </c>
      <c r="J7" s="72"/>
      <c r="K7" s="72"/>
      <c r="L7" s="72"/>
      <c r="M7" s="72"/>
      <c r="N7" s="72"/>
      <c r="O7" s="74" t="s">
        <v>8545</v>
      </c>
      <c r="P7" s="74" t="s">
        <v>8546</v>
      </c>
      <c r="Q7" s="74" t="s">
        <v>39</v>
      </c>
      <c r="R7" s="74" t="s">
        <v>8547</v>
      </c>
      <c r="S7" s="72" t="s">
        <v>7469</v>
      </c>
      <c r="T7" s="74" t="s">
        <v>8548</v>
      </c>
      <c r="U7" s="74" t="s">
        <v>8549</v>
      </c>
      <c r="V7" s="74" t="s">
        <v>8550</v>
      </c>
      <c r="W7" s="74" t="s">
        <v>8551</v>
      </c>
      <c r="X7" s="72" t="s">
        <v>8552</v>
      </c>
      <c r="Y7" s="40" t="n">
        <v>2</v>
      </c>
      <c r="Z7" s="40" t="n">
        <v>3</v>
      </c>
      <c r="AA7" s="40" t="s">
        <v>671</v>
      </c>
      <c r="AB7" s="40" t="s">
        <v>35</v>
      </c>
      <c r="AC7" s="40" t="s">
        <v>8553</v>
      </c>
      <c r="AD7" s="40" t="s">
        <v>657</v>
      </c>
      <c r="AE7" s="40" t="s">
        <v>8554</v>
      </c>
      <c r="AF7" s="40" t="s">
        <v>8555</v>
      </c>
      <c r="AG7" s="40"/>
      <c r="AH7" s="40"/>
      <c r="AI7" s="40"/>
      <c r="AJ7" s="40"/>
      <c r="AK7" s="40"/>
      <c r="AL7" s="40"/>
      <c r="AM7" s="40"/>
      <c r="AN7" s="40"/>
      <c r="AO7" s="40"/>
      <c r="AP7" s="40"/>
      <c r="AQ7" s="40"/>
      <c r="AR7" s="40"/>
      <c r="AS7" s="40"/>
      <c r="AT7" s="40"/>
      <c r="AU7" s="40"/>
      <c r="AV7" s="40"/>
      <c r="AW7" s="40"/>
      <c r="AX7" s="40"/>
      <c r="AY7" s="78" t="s">
        <v>8556</v>
      </c>
      <c r="AZ7" s="79" t="n">
        <f aca="false">COUNTIF(AA$2:AA$101,AY7)</f>
        <v>0</v>
      </c>
      <c r="BA7" s="80" t="e">
        <f aca="false">AZ7/SUM($AZ$3:$AZ$23)</f>
        <v>#DIV/0!</v>
      </c>
      <c r="BB7" s="23"/>
      <c r="BC7" s="46" t="s">
        <v>8478</v>
      </c>
    </row>
    <row r="8" customFormat="false" ht="42" hidden="false" customHeight="true" outlineLevel="0" collapsed="false">
      <c r="A8" s="71" t="n">
        <v>7</v>
      </c>
      <c r="B8" s="72" t="s">
        <v>38</v>
      </c>
      <c r="C8" s="72" t="s">
        <v>8557</v>
      </c>
      <c r="D8" s="72" t="s">
        <v>18</v>
      </c>
      <c r="E8" s="72" t="s">
        <v>8558</v>
      </c>
      <c r="F8" s="73" t="n">
        <v>21256</v>
      </c>
      <c r="G8" s="72" t="s">
        <v>8559</v>
      </c>
      <c r="H8" s="72"/>
      <c r="I8" s="72" t="s">
        <v>8560</v>
      </c>
      <c r="J8" s="72" t="s">
        <v>8561</v>
      </c>
      <c r="K8" s="73" t="n">
        <v>23579</v>
      </c>
      <c r="L8" s="72" t="s">
        <v>8562</v>
      </c>
      <c r="M8" s="72"/>
      <c r="N8" s="72"/>
      <c r="O8" s="74" t="s">
        <v>8563</v>
      </c>
      <c r="P8" s="74" t="s">
        <v>8564</v>
      </c>
      <c r="Q8" s="74" t="s">
        <v>8565</v>
      </c>
      <c r="R8" s="74" t="s">
        <v>8566</v>
      </c>
      <c r="S8" s="72" t="s">
        <v>8567</v>
      </c>
      <c r="T8" s="74" t="s">
        <v>8568</v>
      </c>
      <c r="U8" s="74" t="s">
        <v>8569</v>
      </c>
      <c r="V8" s="74" t="s">
        <v>39</v>
      </c>
      <c r="W8" s="74" t="s">
        <v>8570</v>
      </c>
      <c r="X8" s="72" t="s">
        <v>8571</v>
      </c>
      <c r="Y8" s="40" t="n">
        <v>2</v>
      </c>
      <c r="Z8" s="40" t="n">
        <v>4</v>
      </c>
      <c r="AA8" s="40" t="s">
        <v>671</v>
      </c>
      <c r="AB8" s="40" t="s">
        <v>40</v>
      </c>
      <c r="AC8" s="40" t="s">
        <v>8572</v>
      </c>
      <c r="AD8" s="40" t="s">
        <v>657</v>
      </c>
      <c r="AE8" s="40" t="s">
        <v>8573</v>
      </c>
      <c r="AF8" s="40" t="s">
        <v>8574</v>
      </c>
      <c r="AG8" s="40"/>
      <c r="AH8" s="40"/>
      <c r="AI8" s="40"/>
      <c r="AJ8" s="40"/>
      <c r="AK8" s="40"/>
      <c r="AL8" s="40"/>
      <c r="AM8" s="40"/>
      <c r="AN8" s="40"/>
      <c r="AO8" s="40"/>
      <c r="AP8" s="40"/>
      <c r="AQ8" s="40"/>
      <c r="AR8" s="40"/>
      <c r="AS8" s="40"/>
      <c r="AT8" s="40"/>
      <c r="AU8" s="40"/>
      <c r="AV8" s="40"/>
      <c r="AW8" s="40"/>
      <c r="AX8" s="40"/>
      <c r="AY8" s="78" t="s">
        <v>8575</v>
      </c>
      <c r="AZ8" s="79" t="n">
        <f aca="false">COUNTIF(AA$2:AA$101,AY8)</f>
        <v>0</v>
      </c>
      <c r="BA8" s="80" t="e">
        <f aca="false">AZ8/SUM($AZ$3:$AZ$23)</f>
        <v>#DIV/0!</v>
      </c>
      <c r="BB8" s="23"/>
      <c r="BC8" s="46" t="s">
        <v>8492</v>
      </c>
    </row>
    <row r="9" customFormat="false" ht="57" hidden="false" customHeight="true" outlineLevel="0" collapsed="false">
      <c r="A9" s="71" t="n">
        <v>8</v>
      </c>
      <c r="B9" s="72" t="s">
        <v>43</v>
      </c>
      <c r="C9" s="72" t="s">
        <v>8576</v>
      </c>
      <c r="D9" s="72" t="s">
        <v>18</v>
      </c>
      <c r="E9" s="72" t="s">
        <v>8577</v>
      </c>
      <c r="F9" s="73" t="n">
        <v>31916</v>
      </c>
      <c r="G9" s="72" t="s">
        <v>8578</v>
      </c>
      <c r="H9" s="72" t="s">
        <v>1710</v>
      </c>
      <c r="I9" s="72" t="s">
        <v>8579</v>
      </c>
      <c r="J9" s="72" t="s">
        <v>8580</v>
      </c>
      <c r="K9" s="73" t="n">
        <v>31919</v>
      </c>
      <c r="L9" s="72" t="s">
        <v>8581</v>
      </c>
      <c r="M9" s="72"/>
      <c r="N9" s="72" t="s">
        <v>1714</v>
      </c>
      <c r="O9" s="74" t="s">
        <v>8582</v>
      </c>
      <c r="P9" s="74" t="s">
        <v>8583</v>
      </c>
      <c r="Q9" s="74" t="s">
        <v>39</v>
      </c>
      <c r="R9" s="74" t="s">
        <v>8584</v>
      </c>
      <c r="S9" s="72" t="s">
        <v>8585</v>
      </c>
      <c r="T9" s="74" t="s">
        <v>8586</v>
      </c>
      <c r="U9" s="74" t="s">
        <v>8534</v>
      </c>
      <c r="V9" s="74" t="s">
        <v>39</v>
      </c>
      <c r="W9" s="74" t="s">
        <v>8535</v>
      </c>
      <c r="X9" s="72" t="s">
        <v>8536</v>
      </c>
      <c r="Y9" s="40" t="n">
        <v>2</v>
      </c>
      <c r="Z9" s="40" t="n">
        <v>3</v>
      </c>
      <c r="AA9" s="40" t="s">
        <v>671</v>
      </c>
      <c r="AB9" s="40" t="s">
        <v>44</v>
      </c>
      <c r="AC9" s="40" t="s">
        <v>8587</v>
      </c>
      <c r="AD9" s="40" t="s">
        <v>657</v>
      </c>
      <c r="AE9" s="40" t="s">
        <v>8588</v>
      </c>
      <c r="AF9" s="40" t="s">
        <v>8589</v>
      </c>
      <c r="AG9" s="40"/>
      <c r="AH9" s="40"/>
      <c r="AI9" s="40" t="s">
        <v>8590</v>
      </c>
      <c r="AJ9" s="40" t="s">
        <v>740</v>
      </c>
      <c r="AK9" s="40" t="s">
        <v>741</v>
      </c>
      <c r="AL9" s="76" t="n">
        <v>41391</v>
      </c>
      <c r="AM9" s="40" t="n">
        <v>13</v>
      </c>
      <c r="AN9" s="40" t="s">
        <v>8591</v>
      </c>
      <c r="AO9" s="40" t="s">
        <v>743</v>
      </c>
      <c r="AP9" s="40" t="s">
        <v>8592</v>
      </c>
      <c r="AQ9" s="40" t="s">
        <v>8593</v>
      </c>
      <c r="AR9" s="40" t="s">
        <v>746</v>
      </c>
      <c r="AS9" s="40" t="s">
        <v>747</v>
      </c>
      <c r="AT9" s="76" t="n">
        <v>43357</v>
      </c>
      <c r="AU9" s="40" t="n">
        <v>8</v>
      </c>
      <c r="AV9" s="40" t="s">
        <v>8594</v>
      </c>
      <c r="AW9" s="40" t="s">
        <v>743</v>
      </c>
      <c r="AX9" s="40" t="s">
        <v>8595</v>
      </c>
      <c r="AY9" s="78" t="s">
        <v>8596</v>
      </c>
      <c r="AZ9" s="79" t="n">
        <f aca="false">COUNTIF(AA$2:AA$101,AY9)</f>
        <v>0</v>
      </c>
      <c r="BA9" s="80" t="e">
        <f aca="false">AZ9/SUM($AZ$3:$AZ$23)</f>
        <v>#DIV/0!</v>
      </c>
      <c r="BB9" s="23"/>
      <c r="BC9" s="46" t="s">
        <v>8597</v>
      </c>
    </row>
    <row r="10" customFormat="false" ht="42" hidden="false" customHeight="true" outlineLevel="0" collapsed="false">
      <c r="A10" s="71" t="n">
        <v>9</v>
      </c>
      <c r="B10" s="72" t="s">
        <v>47</v>
      </c>
      <c r="C10" s="72" t="s">
        <v>8598</v>
      </c>
      <c r="D10" s="72" t="s">
        <v>48</v>
      </c>
      <c r="E10" s="72" t="s">
        <v>8599</v>
      </c>
      <c r="F10" s="73" t="n">
        <v>34176</v>
      </c>
      <c r="G10" s="72" t="s">
        <v>8600</v>
      </c>
      <c r="H10" s="72" t="s">
        <v>1733</v>
      </c>
      <c r="I10" s="72" t="s">
        <v>8601</v>
      </c>
      <c r="J10" s="72"/>
      <c r="K10" s="72"/>
      <c r="L10" s="72"/>
      <c r="M10" s="72"/>
      <c r="N10" s="72" t="s">
        <v>1735</v>
      </c>
      <c r="O10" s="74" t="s">
        <v>8602</v>
      </c>
      <c r="P10" s="74" t="s">
        <v>3309</v>
      </c>
      <c r="Q10" s="74" t="s">
        <v>39</v>
      </c>
      <c r="R10" s="74" t="s">
        <v>8603</v>
      </c>
      <c r="S10" s="72" t="s">
        <v>7517</v>
      </c>
      <c r="T10" s="74" t="s">
        <v>8604</v>
      </c>
      <c r="U10" s="74" t="s">
        <v>8605</v>
      </c>
      <c r="V10" s="74" t="s">
        <v>8606</v>
      </c>
      <c r="W10" s="74" t="s">
        <v>8607</v>
      </c>
      <c r="X10" s="72" t="s">
        <v>8608</v>
      </c>
      <c r="Y10" s="40" t="n">
        <v>2</v>
      </c>
      <c r="Z10" s="40" t="n">
        <v>4</v>
      </c>
      <c r="AA10" s="40" t="s">
        <v>8537</v>
      </c>
      <c r="AB10" s="40" t="s">
        <v>49</v>
      </c>
      <c r="AC10" s="40" t="s">
        <v>8609</v>
      </c>
      <c r="AD10" s="40" t="s">
        <v>657</v>
      </c>
      <c r="AE10" s="40" t="s">
        <v>8610</v>
      </c>
      <c r="AF10" s="40" t="s">
        <v>8611</v>
      </c>
      <c r="AG10" s="40"/>
      <c r="AH10" s="40"/>
      <c r="AI10" s="40" t="s">
        <v>8612</v>
      </c>
      <c r="AJ10" s="40" t="s">
        <v>740</v>
      </c>
      <c r="AK10" s="40" t="s">
        <v>758</v>
      </c>
      <c r="AL10" s="76" t="n">
        <v>42398</v>
      </c>
      <c r="AM10" s="40" t="n">
        <v>10</v>
      </c>
      <c r="AN10" s="40" t="s">
        <v>8613</v>
      </c>
      <c r="AO10" s="40" t="s">
        <v>743</v>
      </c>
      <c r="AP10" s="40" t="s">
        <v>8614</v>
      </c>
      <c r="AQ10" s="40"/>
      <c r="AR10" s="40"/>
      <c r="AS10" s="40"/>
      <c r="AT10" s="40"/>
      <c r="AU10" s="40"/>
      <c r="AV10" s="40"/>
      <c r="AW10" s="40"/>
      <c r="AX10" s="40"/>
      <c r="AY10" s="78" t="s">
        <v>8615</v>
      </c>
      <c r="AZ10" s="79" t="n">
        <f aca="false">COUNTIF(AA$2:AA$101,AY10)</f>
        <v>0</v>
      </c>
      <c r="BA10" s="80" t="e">
        <f aca="false">AZ10/SUM($AZ$3:$AZ$23)</f>
        <v>#DIV/0!</v>
      </c>
      <c r="BB10" s="23"/>
      <c r="BC10" s="46" t="s">
        <v>8616</v>
      </c>
    </row>
    <row r="11" customFormat="false" ht="42" hidden="false" customHeight="true" outlineLevel="0" collapsed="false">
      <c r="A11" s="71" t="n">
        <v>10</v>
      </c>
      <c r="B11" s="72" t="s">
        <v>52</v>
      </c>
      <c r="C11" s="72" t="s">
        <v>5373</v>
      </c>
      <c r="D11" s="72" t="s">
        <v>18</v>
      </c>
      <c r="E11" s="72" t="s">
        <v>8617</v>
      </c>
      <c r="F11" s="73" t="n">
        <v>29131</v>
      </c>
      <c r="G11" s="72" t="s">
        <v>8618</v>
      </c>
      <c r="H11" s="72" t="s">
        <v>1751</v>
      </c>
      <c r="I11" s="72" t="s">
        <v>8619</v>
      </c>
      <c r="J11" s="72" t="s">
        <v>8620</v>
      </c>
      <c r="K11" s="73" t="n">
        <v>29468</v>
      </c>
      <c r="L11" s="72" t="s">
        <v>8621</v>
      </c>
      <c r="M11" s="72"/>
      <c r="N11" s="72"/>
      <c r="O11" s="74" t="s">
        <v>8622</v>
      </c>
      <c r="P11" s="74" t="s">
        <v>8623</v>
      </c>
      <c r="Q11" s="74" t="s">
        <v>8624</v>
      </c>
      <c r="R11" s="74" t="s">
        <v>8625</v>
      </c>
      <c r="S11" s="72" t="s">
        <v>8626</v>
      </c>
      <c r="T11" s="74" t="s">
        <v>8627</v>
      </c>
      <c r="U11" s="74" t="s">
        <v>8503</v>
      </c>
      <c r="V11" s="74" t="s">
        <v>39</v>
      </c>
      <c r="W11" s="74" t="s">
        <v>8504</v>
      </c>
      <c r="X11" s="72" t="s">
        <v>6357</v>
      </c>
      <c r="Y11" s="40" t="n">
        <v>2</v>
      </c>
      <c r="Z11" s="40" t="n">
        <v>3</v>
      </c>
      <c r="AA11" s="40" t="s">
        <v>8537</v>
      </c>
      <c r="AB11" s="40" t="s">
        <v>53</v>
      </c>
      <c r="AC11" s="40" t="s">
        <v>8628</v>
      </c>
      <c r="AD11" s="40" t="s">
        <v>657</v>
      </c>
      <c r="AE11" s="40" t="s">
        <v>8610</v>
      </c>
      <c r="AF11" s="40" t="s">
        <v>8629</v>
      </c>
      <c r="AG11" s="40"/>
      <c r="AH11" s="40"/>
      <c r="AI11" s="40"/>
      <c r="AJ11" s="40"/>
      <c r="AK11" s="40"/>
      <c r="AL11" s="40"/>
      <c r="AM11" s="40"/>
      <c r="AN11" s="40"/>
      <c r="AO11" s="40"/>
      <c r="AP11" s="40"/>
      <c r="AQ11" s="40"/>
      <c r="AR11" s="40"/>
      <c r="AS11" s="40"/>
      <c r="AT11" s="40"/>
      <c r="AU11" s="40"/>
      <c r="AV11" s="40"/>
      <c r="AW11" s="40"/>
      <c r="AX11" s="40"/>
      <c r="AY11" s="78" t="s">
        <v>8489</v>
      </c>
      <c r="AZ11" s="79" t="n">
        <f aca="false">COUNTIF(AA$2:AA$101,AY11)</f>
        <v>0</v>
      </c>
      <c r="BA11" s="80" t="e">
        <f aca="false">AZ11/SUM($AZ$3:$AZ$23)</f>
        <v>#DIV/0!</v>
      </c>
      <c r="BB11" s="23"/>
      <c r="BC11" s="46" t="s">
        <v>8492</v>
      </c>
    </row>
    <row r="12" customFormat="false" ht="42" hidden="false" customHeight="true" outlineLevel="0" collapsed="false">
      <c r="A12" s="71" t="n">
        <v>11</v>
      </c>
      <c r="B12" s="72" t="s">
        <v>56</v>
      </c>
      <c r="C12" s="72" t="s">
        <v>8630</v>
      </c>
      <c r="D12" s="72" t="s">
        <v>13</v>
      </c>
      <c r="E12" s="72" t="s">
        <v>8631</v>
      </c>
      <c r="F12" s="73" t="n">
        <v>35825</v>
      </c>
      <c r="G12" s="72" t="s">
        <v>8632</v>
      </c>
      <c r="H12" s="72" t="s">
        <v>1767</v>
      </c>
      <c r="I12" s="72" t="s">
        <v>8633</v>
      </c>
      <c r="J12" s="72"/>
      <c r="K12" s="72"/>
      <c r="L12" s="72"/>
      <c r="M12" s="72"/>
      <c r="N12" s="72"/>
      <c r="O12" s="74" t="s">
        <v>8634</v>
      </c>
      <c r="P12" s="74" t="s">
        <v>8635</v>
      </c>
      <c r="Q12" s="74" t="s">
        <v>39</v>
      </c>
      <c r="R12" s="74" t="s">
        <v>8636</v>
      </c>
      <c r="S12" s="72" t="s">
        <v>8637</v>
      </c>
      <c r="T12" s="74" t="s">
        <v>15</v>
      </c>
      <c r="U12" s="74" t="s">
        <v>15</v>
      </c>
      <c r="V12" s="74" t="s">
        <v>15</v>
      </c>
      <c r="W12" s="74" t="s">
        <v>15</v>
      </c>
      <c r="X12" s="72" t="s">
        <v>15</v>
      </c>
      <c r="Y12" s="40" t="n">
        <v>1</v>
      </c>
      <c r="Z12" s="40" t="n">
        <v>3</v>
      </c>
      <c r="AA12" s="40" t="s">
        <v>671</v>
      </c>
      <c r="AB12" s="40" t="s">
        <v>57</v>
      </c>
      <c r="AC12" s="40" t="s">
        <v>8638</v>
      </c>
      <c r="AD12" s="40" t="s">
        <v>657</v>
      </c>
      <c r="AE12" s="40" t="s">
        <v>8588</v>
      </c>
      <c r="AF12" s="40" t="s">
        <v>8639</v>
      </c>
      <c r="AG12" s="40"/>
      <c r="AH12" s="40"/>
      <c r="AI12" s="40"/>
      <c r="AJ12" s="40"/>
      <c r="AK12" s="40"/>
      <c r="AL12" s="40"/>
      <c r="AM12" s="40"/>
      <c r="AN12" s="40"/>
      <c r="AO12" s="40"/>
      <c r="AP12" s="40"/>
      <c r="AQ12" s="40"/>
      <c r="AR12" s="40"/>
      <c r="AS12" s="40"/>
      <c r="AT12" s="40"/>
      <c r="AU12" s="40"/>
      <c r="AV12" s="40"/>
      <c r="AW12" s="40"/>
      <c r="AX12" s="40"/>
      <c r="AY12" s="78" t="s">
        <v>8640</v>
      </c>
      <c r="AZ12" s="79" t="n">
        <f aca="false">COUNTIF(AA$2:AA$101,AY12)</f>
        <v>0</v>
      </c>
      <c r="BA12" s="80" t="e">
        <f aca="false">AZ12/SUM($AZ$3:$AZ$23)</f>
        <v>#DIV/0!</v>
      </c>
      <c r="BB12" s="23"/>
      <c r="BC12" s="46" t="s">
        <v>8478</v>
      </c>
    </row>
    <row r="13" customFormat="false" ht="42" hidden="false" customHeight="true" outlineLevel="0" collapsed="false">
      <c r="A13" s="71" t="n">
        <v>12</v>
      </c>
      <c r="B13" s="72" t="s">
        <v>60</v>
      </c>
      <c r="C13" s="72" t="s">
        <v>8641</v>
      </c>
      <c r="D13" s="72" t="s">
        <v>18</v>
      </c>
      <c r="E13" s="72" t="s">
        <v>8642</v>
      </c>
      <c r="F13" s="73" t="n">
        <v>29929</v>
      </c>
      <c r="G13" s="72" t="s">
        <v>8643</v>
      </c>
      <c r="H13" s="72" t="s">
        <v>1780</v>
      </c>
      <c r="I13" s="72" t="s">
        <v>8644</v>
      </c>
      <c r="J13" s="72" t="s">
        <v>8645</v>
      </c>
      <c r="K13" s="73" t="n">
        <v>30486</v>
      </c>
      <c r="L13" s="72" t="s">
        <v>8646</v>
      </c>
      <c r="M13" s="72"/>
      <c r="N13" s="72"/>
      <c r="O13" s="74" t="s">
        <v>8647</v>
      </c>
      <c r="P13" s="74" t="s">
        <v>8465</v>
      </c>
      <c r="Q13" s="74" t="s">
        <v>8550</v>
      </c>
      <c r="R13" s="74" t="s">
        <v>8467</v>
      </c>
      <c r="S13" s="72" t="s">
        <v>8648</v>
      </c>
      <c r="T13" s="74" t="s">
        <v>15</v>
      </c>
      <c r="U13" s="74" t="s">
        <v>15</v>
      </c>
      <c r="V13" s="74" t="s">
        <v>15</v>
      </c>
      <c r="W13" s="74" t="s">
        <v>15</v>
      </c>
      <c r="X13" s="72" t="s">
        <v>15</v>
      </c>
      <c r="Y13" s="40" t="n">
        <v>1</v>
      </c>
      <c r="Z13" s="40" t="n">
        <v>3</v>
      </c>
      <c r="AA13" s="40" t="s">
        <v>671</v>
      </c>
      <c r="AB13" s="40" t="s">
        <v>61</v>
      </c>
      <c r="AC13" s="40" t="s">
        <v>8649</v>
      </c>
      <c r="AD13" s="40" t="s">
        <v>657</v>
      </c>
      <c r="AE13" s="40" t="s">
        <v>8540</v>
      </c>
      <c r="AF13" s="40" t="s">
        <v>8650</v>
      </c>
      <c r="AG13" s="40"/>
      <c r="AH13" s="40"/>
      <c r="AI13" s="40"/>
      <c r="AJ13" s="40"/>
      <c r="AK13" s="40"/>
      <c r="AL13" s="40"/>
      <c r="AM13" s="40"/>
      <c r="AN13" s="40"/>
      <c r="AO13" s="40"/>
      <c r="AP13" s="40"/>
      <c r="AQ13" s="40"/>
      <c r="AR13" s="40"/>
      <c r="AS13" s="40"/>
      <c r="AT13" s="40"/>
      <c r="AU13" s="40"/>
      <c r="AV13" s="40"/>
      <c r="AW13" s="40"/>
      <c r="AX13" s="40"/>
      <c r="AY13" s="78" t="s">
        <v>8520</v>
      </c>
      <c r="AZ13" s="79" t="n">
        <f aca="false">COUNTIF(AA$2:AA$101,AY13)</f>
        <v>0</v>
      </c>
      <c r="BA13" s="80" t="e">
        <f aca="false">AZ13/SUM($AZ$3:$AZ$23)</f>
        <v>#DIV/0!</v>
      </c>
      <c r="BB13" s="23"/>
      <c r="BC13" s="46" t="s">
        <v>8492</v>
      </c>
    </row>
    <row r="14" customFormat="false" ht="42" hidden="false" customHeight="true" outlineLevel="0" collapsed="false">
      <c r="A14" s="71" t="n">
        <v>13</v>
      </c>
      <c r="B14" s="72" t="s">
        <v>64</v>
      </c>
      <c r="C14" s="72" t="s">
        <v>8651</v>
      </c>
      <c r="D14" s="72" t="s">
        <v>13</v>
      </c>
      <c r="E14" s="72" t="s">
        <v>8652</v>
      </c>
      <c r="F14" s="73" t="n">
        <v>32953</v>
      </c>
      <c r="G14" s="72" t="s">
        <v>8653</v>
      </c>
      <c r="H14" s="72" t="s">
        <v>1795</v>
      </c>
      <c r="I14" s="72" t="s">
        <v>8654</v>
      </c>
      <c r="J14" s="72"/>
      <c r="K14" s="72"/>
      <c r="L14" s="72"/>
      <c r="M14" s="72"/>
      <c r="N14" s="72"/>
      <c r="O14" s="74" t="s">
        <v>8655</v>
      </c>
      <c r="P14" s="74" t="s">
        <v>8656</v>
      </c>
      <c r="Q14" s="74" t="s">
        <v>39</v>
      </c>
      <c r="R14" s="74" t="s">
        <v>8657</v>
      </c>
      <c r="S14" s="72" t="s">
        <v>8658</v>
      </c>
      <c r="T14" s="74" t="s">
        <v>8659</v>
      </c>
      <c r="U14" s="74" t="s">
        <v>8503</v>
      </c>
      <c r="V14" s="74" t="s">
        <v>39</v>
      </c>
      <c r="W14" s="74" t="s">
        <v>8504</v>
      </c>
      <c r="X14" s="72" t="s">
        <v>6357</v>
      </c>
      <c r="Y14" s="40" t="n">
        <v>2</v>
      </c>
      <c r="Z14" s="40" t="n">
        <v>4</v>
      </c>
      <c r="AA14" s="40" t="s">
        <v>671</v>
      </c>
      <c r="AB14" s="40" t="s">
        <v>66</v>
      </c>
      <c r="AC14" s="40" t="s">
        <v>8660</v>
      </c>
      <c r="AD14" s="40" t="s">
        <v>657</v>
      </c>
      <c r="AE14" s="40" t="s">
        <v>8610</v>
      </c>
      <c r="AF14" s="40" t="s">
        <v>8661</v>
      </c>
      <c r="AG14" s="40"/>
      <c r="AH14" s="40"/>
      <c r="AI14" s="40"/>
      <c r="AJ14" s="40"/>
      <c r="AK14" s="40"/>
      <c r="AL14" s="40"/>
      <c r="AM14" s="40"/>
      <c r="AN14" s="40"/>
      <c r="AO14" s="40"/>
      <c r="AP14" s="40"/>
      <c r="AQ14" s="40"/>
      <c r="AR14" s="40"/>
      <c r="AS14" s="40"/>
      <c r="AT14" s="40"/>
      <c r="AU14" s="40"/>
      <c r="AV14" s="40"/>
      <c r="AW14" s="40"/>
      <c r="AX14" s="40"/>
      <c r="AY14" s="78" t="s">
        <v>8588</v>
      </c>
      <c r="AZ14" s="79" t="n">
        <f aca="false">COUNTIF(AA$2:AA$101,AY14)</f>
        <v>0</v>
      </c>
      <c r="BA14" s="80" t="e">
        <f aca="false">AZ14/SUM($AZ$3:$AZ$23)</f>
        <v>#DIV/0!</v>
      </c>
      <c r="BB14" s="23"/>
      <c r="BC14" s="46" t="s">
        <v>8478</v>
      </c>
    </row>
    <row r="15" customFormat="false" ht="57" hidden="false" customHeight="true" outlineLevel="0" collapsed="false">
      <c r="A15" s="71" t="n">
        <v>14</v>
      </c>
      <c r="B15" s="72" t="s">
        <v>69</v>
      </c>
      <c r="C15" s="72" t="s">
        <v>8662</v>
      </c>
      <c r="D15" s="72" t="s">
        <v>18</v>
      </c>
      <c r="E15" s="72" t="s">
        <v>8663</v>
      </c>
      <c r="F15" s="73" t="n">
        <v>30178</v>
      </c>
      <c r="G15" s="72" t="s">
        <v>8664</v>
      </c>
      <c r="H15" s="72" t="s">
        <v>1810</v>
      </c>
      <c r="I15" s="72" t="s">
        <v>8665</v>
      </c>
      <c r="J15" s="72" t="s">
        <v>8666</v>
      </c>
      <c r="K15" s="73" t="n">
        <v>31074</v>
      </c>
      <c r="L15" s="72" t="s">
        <v>8667</v>
      </c>
      <c r="M15" s="72"/>
      <c r="N15" s="72"/>
      <c r="O15" s="74" t="s">
        <v>8668</v>
      </c>
      <c r="P15" s="74" t="s">
        <v>8656</v>
      </c>
      <c r="Q15" s="74" t="s">
        <v>39</v>
      </c>
      <c r="R15" s="74" t="s">
        <v>8657</v>
      </c>
      <c r="S15" s="72" t="s">
        <v>8658</v>
      </c>
      <c r="T15" s="74" t="s">
        <v>15</v>
      </c>
      <c r="U15" s="74" t="s">
        <v>15</v>
      </c>
      <c r="V15" s="74" t="s">
        <v>15</v>
      </c>
      <c r="W15" s="74" t="s">
        <v>15</v>
      </c>
      <c r="X15" s="72" t="s">
        <v>15</v>
      </c>
      <c r="Y15" s="40" t="n">
        <v>1</v>
      </c>
      <c r="Z15" s="40" t="n">
        <v>2</v>
      </c>
      <c r="AA15" s="40" t="s">
        <v>8537</v>
      </c>
      <c r="AB15" s="40" t="s">
        <v>71</v>
      </c>
      <c r="AC15" s="40" t="s">
        <v>8669</v>
      </c>
      <c r="AD15" s="40" t="s">
        <v>657</v>
      </c>
      <c r="AE15" s="40" t="s">
        <v>8575</v>
      </c>
      <c r="AF15" s="40" t="s">
        <v>8670</v>
      </c>
      <c r="AG15" s="40"/>
      <c r="AH15" s="40"/>
      <c r="AI15" s="40"/>
      <c r="AJ15" s="40"/>
      <c r="AK15" s="40"/>
      <c r="AL15" s="40"/>
      <c r="AM15" s="40"/>
      <c r="AN15" s="40"/>
      <c r="AO15" s="40"/>
      <c r="AP15" s="40"/>
      <c r="AQ15" s="40"/>
      <c r="AR15" s="40"/>
      <c r="AS15" s="40"/>
      <c r="AT15" s="40"/>
      <c r="AU15" s="40"/>
      <c r="AV15" s="40"/>
      <c r="AW15" s="40"/>
      <c r="AX15" s="40"/>
      <c r="AY15" s="78" t="s">
        <v>8671</v>
      </c>
      <c r="AZ15" s="79" t="n">
        <f aca="false">COUNTIF(AA$2:AA$101,AY15)</f>
        <v>0</v>
      </c>
      <c r="BA15" s="80" t="e">
        <f aca="false">AZ15/SUM($AZ$3:$AZ$23)</f>
        <v>#DIV/0!</v>
      </c>
      <c r="BB15" s="23"/>
      <c r="BC15" s="46" t="s">
        <v>8492</v>
      </c>
    </row>
    <row r="16" customFormat="false" ht="42" hidden="false" customHeight="true" outlineLevel="0" collapsed="false">
      <c r="A16" s="71" t="n">
        <v>15</v>
      </c>
      <c r="B16" s="72" t="s">
        <v>74</v>
      </c>
      <c r="C16" s="72" t="s">
        <v>8672</v>
      </c>
      <c r="D16" s="72" t="s">
        <v>13</v>
      </c>
      <c r="E16" s="72" t="s">
        <v>8673</v>
      </c>
      <c r="F16" s="73" t="n">
        <v>34821</v>
      </c>
      <c r="G16" s="72" t="s">
        <v>8674</v>
      </c>
      <c r="H16" s="72" t="s">
        <v>1826</v>
      </c>
      <c r="I16" s="72" t="s">
        <v>8675</v>
      </c>
      <c r="J16" s="72"/>
      <c r="K16" s="72"/>
      <c r="L16" s="72"/>
      <c r="M16" s="72"/>
      <c r="N16" s="72"/>
      <c r="O16" s="74" t="s">
        <v>8676</v>
      </c>
      <c r="P16" s="74" t="s">
        <v>8677</v>
      </c>
      <c r="Q16" s="74" t="s">
        <v>8678</v>
      </c>
      <c r="R16" s="74" t="s">
        <v>8679</v>
      </c>
      <c r="S16" s="72" t="s">
        <v>8680</v>
      </c>
      <c r="T16" s="74" t="s">
        <v>15</v>
      </c>
      <c r="U16" s="74" t="s">
        <v>15</v>
      </c>
      <c r="V16" s="74" t="s">
        <v>15</v>
      </c>
      <c r="W16" s="74" t="s">
        <v>15</v>
      </c>
      <c r="X16" s="72" t="s">
        <v>15</v>
      </c>
      <c r="Y16" s="40" t="n">
        <v>1</v>
      </c>
      <c r="Z16" s="40" t="n">
        <v>3</v>
      </c>
      <c r="AA16" s="40" t="s">
        <v>8537</v>
      </c>
      <c r="AB16" s="40" t="s">
        <v>75</v>
      </c>
      <c r="AC16" s="40" t="s">
        <v>8681</v>
      </c>
      <c r="AD16" s="40" t="s">
        <v>657</v>
      </c>
      <c r="AE16" s="40" t="s">
        <v>8671</v>
      </c>
      <c r="AF16" s="40" t="s">
        <v>8682</v>
      </c>
      <c r="AG16" s="40"/>
      <c r="AH16" s="40"/>
      <c r="AI16" s="40"/>
      <c r="AJ16" s="40"/>
      <c r="AK16" s="40"/>
      <c r="AL16" s="40"/>
      <c r="AM16" s="40"/>
      <c r="AN16" s="40"/>
      <c r="AO16" s="40"/>
      <c r="AP16" s="40"/>
      <c r="AQ16" s="40"/>
      <c r="AR16" s="40"/>
      <c r="AS16" s="40"/>
      <c r="AT16" s="40"/>
      <c r="AU16" s="40"/>
      <c r="AV16" s="40"/>
      <c r="AW16" s="40"/>
      <c r="AX16" s="40"/>
      <c r="AY16" s="78" t="s">
        <v>8683</v>
      </c>
      <c r="AZ16" s="79" t="n">
        <f aca="false">COUNTIF(AA$2:AA$101,AY16)</f>
        <v>0</v>
      </c>
      <c r="BA16" s="80" t="e">
        <f aca="false">AZ16/SUM($AZ$3:$AZ$23)</f>
        <v>#DIV/0!</v>
      </c>
      <c r="BB16" s="23"/>
      <c r="BC16" s="46" t="s">
        <v>8478</v>
      </c>
    </row>
    <row r="17" customFormat="false" ht="57" hidden="false" customHeight="true" outlineLevel="0" collapsed="false">
      <c r="A17" s="71" t="n">
        <v>16</v>
      </c>
      <c r="B17" s="72" t="s">
        <v>80</v>
      </c>
      <c r="C17" s="72" t="s">
        <v>8684</v>
      </c>
      <c r="D17" s="72" t="s">
        <v>18</v>
      </c>
      <c r="E17" s="72" t="s">
        <v>8685</v>
      </c>
      <c r="F17" s="73" t="n">
        <v>30417</v>
      </c>
      <c r="G17" s="72" t="s">
        <v>8686</v>
      </c>
      <c r="H17" s="72" t="s">
        <v>1840</v>
      </c>
      <c r="I17" s="72" t="s">
        <v>8687</v>
      </c>
      <c r="J17" s="72" t="s">
        <v>8688</v>
      </c>
      <c r="K17" s="73" t="n">
        <v>29260</v>
      </c>
      <c r="L17" s="72" t="s">
        <v>8689</v>
      </c>
      <c r="M17" s="72" t="s">
        <v>1844</v>
      </c>
      <c r="N17" s="72"/>
      <c r="O17" s="74" t="s">
        <v>8690</v>
      </c>
      <c r="P17" s="74" t="s">
        <v>8503</v>
      </c>
      <c r="Q17" s="74" t="s">
        <v>39</v>
      </c>
      <c r="R17" s="74" t="s">
        <v>8504</v>
      </c>
      <c r="S17" s="72" t="s">
        <v>6357</v>
      </c>
      <c r="T17" s="74" t="s">
        <v>15</v>
      </c>
      <c r="U17" s="74" t="s">
        <v>15</v>
      </c>
      <c r="V17" s="74" t="s">
        <v>15</v>
      </c>
      <c r="W17" s="74" t="s">
        <v>15</v>
      </c>
      <c r="X17" s="72" t="s">
        <v>15</v>
      </c>
      <c r="Y17" s="40" t="n">
        <v>1</v>
      </c>
      <c r="Z17" s="40" t="n">
        <v>1</v>
      </c>
      <c r="AA17" s="40" t="s">
        <v>671</v>
      </c>
      <c r="AB17" s="40" t="s">
        <v>15</v>
      </c>
      <c r="AC17" s="40" t="s">
        <v>8691</v>
      </c>
      <c r="AD17" s="40" t="s">
        <v>657</v>
      </c>
      <c r="AE17" s="40" t="s">
        <v>8596</v>
      </c>
      <c r="AF17" s="40" t="s">
        <v>8692</v>
      </c>
      <c r="AG17" s="40"/>
      <c r="AH17" s="40"/>
      <c r="AI17" s="40"/>
      <c r="AJ17" s="40"/>
      <c r="AK17" s="40"/>
      <c r="AL17" s="40"/>
      <c r="AM17" s="40"/>
      <c r="AN17" s="40"/>
      <c r="AO17" s="40"/>
      <c r="AP17" s="40"/>
      <c r="AQ17" s="40"/>
      <c r="AR17" s="40"/>
      <c r="AS17" s="40"/>
      <c r="AT17" s="40"/>
      <c r="AU17" s="40"/>
      <c r="AV17" s="40"/>
      <c r="AW17" s="40"/>
      <c r="AX17" s="40"/>
      <c r="AY17" s="78" t="s">
        <v>8573</v>
      </c>
      <c r="AZ17" s="79" t="n">
        <f aca="false">COUNTIF(AA$2:AA$101,AY17)</f>
        <v>0</v>
      </c>
      <c r="BA17" s="80" t="e">
        <f aca="false">AZ17/SUM($AZ$3:$AZ$23)</f>
        <v>#DIV/0!</v>
      </c>
      <c r="BB17" s="23"/>
      <c r="BC17" s="46" t="s">
        <v>8492</v>
      </c>
    </row>
    <row r="18" customFormat="false" ht="57" hidden="false" customHeight="true" outlineLevel="0" collapsed="false">
      <c r="A18" s="71" t="n">
        <v>17</v>
      </c>
      <c r="B18" s="72" t="s">
        <v>84</v>
      </c>
      <c r="C18" s="72" t="s">
        <v>8693</v>
      </c>
      <c r="D18" s="72" t="s">
        <v>13</v>
      </c>
      <c r="E18" s="72" t="s">
        <v>8694</v>
      </c>
      <c r="F18" s="73" t="n">
        <v>22186</v>
      </c>
      <c r="G18" s="72" t="s">
        <v>8695</v>
      </c>
      <c r="H18" s="72" t="s">
        <v>1851</v>
      </c>
      <c r="I18" s="72" t="s">
        <v>8696</v>
      </c>
      <c r="J18" s="72"/>
      <c r="K18" s="72"/>
      <c r="L18" s="72"/>
      <c r="M18" s="72"/>
      <c r="N18" s="72"/>
      <c r="O18" s="74" t="s">
        <v>8697</v>
      </c>
      <c r="P18" s="74" t="s">
        <v>8546</v>
      </c>
      <c r="Q18" s="74" t="s">
        <v>39</v>
      </c>
      <c r="R18" s="74" t="s">
        <v>8547</v>
      </c>
      <c r="S18" s="72" t="s">
        <v>8698</v>
      </c>
      <c r="T18" s="74" t="s">
        <v>8699</v>
      </c>
      <c r="U18" s="74" t="s">
        <v>8569</v>
      </c>
      <c r="V18" s="74" t="s">
        <v>39</v>
      </c>
      <c r="W18" s="74" t="s">
        <v>8570</v>
      </c>
      <c r="X18" s="72" t="s">
        <v>8571</v>
      </c>
      <c r="Y18" s="40" t="n">
        <v>2</v>
      </c>
      <c r="Z18" s="40" t="n">
        <v>3</v>
      </c>
      <c r="AA18" s="40" t="s">
        <v>671</v>
      </c>
      <c r="AB18" s="40" t="s">
        <v>85</v>
      </c>
      <c r="AC18" s="40" t="s">
        <v>8700</v>
      </c>
      <c r="AD18" s="40" t="s">
        <v>657</v>
      </c>
      <c r="AE18" s="40" t="s">
        <v>8573</v>
      </c>
      <c r="AF18" s="40" t="s">
        <v>8701</v>
      </c>
      <c r="AG18" s="40"/>
      <c r="AH18" s="40"/>
      <c r="AI18" s="40"/>
      <c r="AJ18" s="40"/>
      <c r="AK18" s="40"/>
      <c r="AL18" s="40"/>
      <c r="AM18" s="40"/>
      <c r="AN18" s="40"/>
      <c r="AO18" s="40"/>
      <c r="AP18" s="40"/>
      <c r="AQ18" s="40"/>
      <c r="AR18" s="40"/>
      <c r="AS18" s="40"/>
      <c r="AT18" s="40"/>
      <c r="AU18" s="40"/>
      <c r="AV18" s="40"/>
      <c r="AW18" s="40"/>
      <c r="AX18" s="40"/>
      <c r="AY18" s="78" t="s">
        <v>8554</v>
      </c>
      <c r="AZ18" s="79" t="n">
        <f aca="false">COUNTIF(AA$2:AA$101,AY18)</f>
        <v>0</v>
      </c>
      <c r="BA18" s="81" t="e">
        <f aca="false">AZ18/SUM($AZ$3:$AZ$23)</f>
        <v>#DIV/0!</v>
      </c>
      <c r="BB18" s="23"/>
      <c r="BC18" s="46" t="s">
        <v>8478</v>
      </c>
    </row>
    <row r="19" customFormat="false" ht="42" hidden="false" customHeight="true" outlineLevel="0" collapsed="false">
      <c r="A19" s="71" t="n">
        <v>18</v>
      </c>
      <c r="B19" s="72" t="s">
        <v>88</v>
      </c>
      <c r="C19" s="72" t="s">
        <v>88</v>
      </c>
      <c r="D19" s="72" t="s">
        <v>18</v>
      </c>
      <c r="E19" s="72" t="s">
        <v>8702</v>
      </c>
      <c r="F19" s="73" t="n">
        <v>20126</v>
      </c>
      <c r="G19" s="72" t="s">
        <v>8703</v>
      </c>
      <c r="H19" s="72"/>
      <c r="I19" s="72" t="s">
        <v>8704</v>
      </c>
      <c r="J19" s="72" t="s">
        <v>8705</v>
      </c>
      <c r="K19" s="73" t="n">
        <v>20833</v>
      </c>
      <c r="L19" s="72" t="s">
        <v>8706</v>
      </c>
      <c r="M19" s="72"/>
      <c r="N19" s="72"/>
      <c r="O19" s="74" t="s">
        <v>8707</v>
      </c>
      <c r="P19" s="74" t="s">
        <v>8564</v>
      </c>
      <c r="Q19" s="74" t="s">
        <v>8565</v>
      </c>
      <c r="R19" s="74" t="s">
        <v>8566</v>
      </c>
      <c r="S19" s="72" t="s">
        <v>8567</v>
      </c>
      <c r="T19" s="74" t="s">
        <v>15</v>
      </c>
      <c r="U19" s="74" t="s">
        <v>15</v>
      </c>
      <c r="V19" s="74" t="s">
        <v>15</v>
      </c>
      <c r="W19" s="74" t="s">
        <v>15</v>
      </c>
      <c r="X19" s="72" t="s">
        <v>15</v>
      </c>
      <c r="Y19" s="40" t="n">
        <v>1</v>
      </c>
      <c r="Z19" s="40" t="n">
        <v>4</v>
      </c>
      <c r="AA19" s="40" t="s">
        <v>671</v>
      </c>
      <c r="AB19" s="40" t="s">
        <v>89</v>
      </c>
      <c r="AC19" s="40" t="s">
        <v>8708</v>
      </c>
      <c r="AD19" s="40" t="s">
        <v>657</v>
      </c>
      <c r="AE19" s="40" t="s">
        <v>8573</v>
      </c>
      <c r="AF19" s="40" t="s">
        <v>8709</v>
      </c>
      <c r="AG19" s="40"/>
      <c r="AH19" s="40"/>
      <c r="AI19" s="40"/>
      <c r="AJ19" s="40"/>
      <c r="AK19" s="40"/>
      <c r="AL19" s="40"/>
      <c r="AM19" s="40"/>
      <c r="AN19" s="40"/>
      <c r="AO19" s="40"/>
      <c r="AP19" s="40"/>
      <c r="AQ19" s="40"/>
      <c r="AR19" s="40"/>
      <c r="AS19" s="40"/>
      <c r="AT19" s="40"/>
      <c r="AU19" s="40"/>
      <c r="AV19" s="40"/>
      <c r="AW19" s="40"/>
      <c r="AX19" s="40"/>
      <c r="AY19" s="78" t="s">
        <v>8710</v>
      </c>
      <c r="AZ19" s="78" t="n">
        <f aca="false">COUNTIF(AA$2:AA$101,AY19)</f>
        <v>0</v>
      </c>
      <c r="BA19" s="81" t="e">
        <f aca="false">AZ19/SUM($AZ$3:$AZ$23)</f>
        <v>#DIV/0!</v>
      </c>
      <c r="BB19" s="23"/>
      <c r="BC19" s="46" t="s">
        <v>8492</v>
      </c>
    </row>
    <row r="20" customFormat="false" ht="42" hidden="false" customHeight="true" outlineLevel="0" collapsed="false">
      <c r="A20" s="71" t="n">
        <v>19</v>
      </c>
      <c r="B20" s="72" t="s">
        <v>91</v>
      </c>
      <c r="C20" s="72" t="s">
        <v>8711</v>
      </c>
      <c r="D20" s="72" t="s">
        <v>13</v>
      </c>
      <c r="E20" s="72" t="s">
        <v>8712</v>
      </c>
      <c r="F20" s="73" t="n">
        <v>37425</v>
      </c>
      <c r="G20" s="72" t="s">
        <v>8713</v>
      </c>
      <c r="H20" s="72" t="s">
        <v>1873</v>
      </c>
      <c r="I20" s="72" t="s">
        <v>8714</v>
      </c>
      <c r="J20" s="72"/>
      <c r="K20" s="72"/>
      <c r="L20" s="72"/>
      <c r="M20" s="72"/>
      <c r="N20" s="72"/>
      <c r="O20" s="74" t="s">
        <v>8715</v>
      </c>
      <c r="P20" s="74" t="s">
        <v>8656</v>
      </c>
      <c r="Q20" s="74" t="s">
        <v>39</v>
      </c>
      <c r="R20" s="74" t="s">
        <v>8657</v>
      </c>
      <c r="S20" s="72" t="s">
        <v>8658</v>
      </c>
      <c r="T20" s="74" t="s">
        <v>8716</v>
      </c>
      <c r="U20" s="74" t="s">
        <v>8503</v>
      </c>
      <c r="V20" s="74" t="s">
        <v>39</v>
      </c>
      <c r="W20" s="74" t="s">
        <v>8504</v>
      </c>
      <c r="X20" s="72" t="s">
        <v>6357</v>
      </c>
      <c r="Y20" s="40" t="n">
        <v>2</v>
      </c>
      <c r="Z20" s="40" t="n">
        <v>3</v>
      </c>
      <c r="AA20" s="40" t="s">
        <v>671</v>
      </c>
      <c r="AB20" s="40" t="s">
        <v>93</v>
      </c>
      <c r="AC20" s="40" t="s">
        <v>8717</v>
      </c>
      <c r="AD20" s="40" t="s">
        <v>657</v>
      </c>
      <c r="AE20" s="40" t="s">
        <v>8491</v>
      </c>
      <c r="AF20" s="40" t="s">
        <v>8718</v>
      </c>
      <c r="AG20" s="40"/>
      <c r="AH20" s="40"/>
      <c r="AI20" s="40"/>
      <c r="AJ20" s="40"/>
      <c r="AK20" s="40"/>
      <c r="AL20" s="40"/>
      <c r="AM20" s="40"/>
      <c r="AN20" s="40"/>
      <c r="AO20" s="40"/>
      <c r="AP20" s="40"/>
      <c r="AQ20" s="40"/>
      <c r="AR20" s="40"/>
      <c r="AS20" s="40"/>
      <c r="AT20" s="40"/>
      <c r="AU20" s="40"/>
      <c r="AV20" s="40"/>
      <c r="AW20" s="40"/>
      <c r="AX20" s="40"/>
      <c r="AY20" s="78" t="s">
        <v>8719</v>
      </c>
      <c r="AZ20" s="79" t="n">
        <f aca="false">COUNTIF(AA$2:AA$101,AY20)</f>
        <v>0</v>
      </c>
      <c r="BA20" s="81" t="e">
        <f aca="false">AZ20/SUM($AZ$3:$AZ$23)</f>
        <v>#DIV/0!</v>
      </c>
      <c r="BB20" s="23"/>
      <c r="BC20" s="46" t="s">
        <v>8478</v>
      </c>
    </row>
    <row r="21" customFormat="false" ht="57" hidden="false" customHeight="true" outlineLevel="0" collapsed="false">
      <c r="A21" s="71" t="n">
        <v>20</v>
      </c>
      <c r="B21" s="72" t="s">
        <v>96</v>
      </c>
      <c r="C21" s="72" t="s">
        <v>8720</v>
      </c>
      <c r="D21" s="72" t="s">
        <v>13</v>
      </c>
      <c r="E21" s="72" t="s">
        <v>8721</v>
      </c>
      <c r="F21" s="75" t="n">
        <v>34629</v>
      </c>
      <c r="G21" s="72" t="s">
        <v>8722</v>
      </c>
      <c r="H21" s="72" t="s">
        <v>1880</v>
      </c>
      <c r="I21" s="72" t="s">
        <v>8723</v>
      </c>
      <c r="J21" s="72"/>
      <c r="K21" s="72"/>
      <c r="L21" s="72"/>
      <c r="M21" s="72"/>
      <c r="N21" s="72"/>
      <c r="O21" s="74" t="s">
        <v>8724</v>
      </c>
      <c r="P21" s="74" t="s">
        <v>8656</v>
      </c>
      <c r="Q21" s="74" t="s">
        <v>39</v>
      </c>
      <c r="R21" s="74" t="s">
        <v>8657</v>
      </c>
      <c r="S21" s="72" t="s">
        <v>8658</v>
      </c>
      <c r="T21" s="74" t="s">
        <v>15</v>
      </c>
      <c r="U21" s="74" t="s">
        <v>15</v>
      </c>
      <c r="V21" s="74" t="s">
        <v>15</v>
      </c>
      <c r="W21" s="74" t="s">
        <v>15</v>
      </c>
      <c r="X21" s="72" t="s">
        <v>15</v>
      </c>
      <c r="Y21" s="40" t="n">
        <v>1</v>
      </c>
      <c r="Z21" s="40" t="n">
        <v>4</v>
      </c>
      <c r="AA21" s="40" t="s">
        <v>671</v>
      </c>
      <c r="AB21" s="40" t="s">
        <v>98</v>
      </c>
      <c r="AC21" s="40" t="s">
        <v>8725</v>
      </c>
      <c r="AD21" s="40" t="s">
        <v>657</v>
      </c>
      <c r="AE21" s="40" t="s">
        <v>8520</v>
      </c>
      <c r="AF21" s="40" t="s">
        <v>8726</v>
      </c>
      <c r="AG21" s="40"/>
      <c r="AH21" s="40"/>
      <c r="AI21" s="40"/>
      <c r="AJ21" s="40"/>
      <c r="AK21" s="40"/>
      <c r="AL21" s="40"/>
      <c r="AM21" s="40"/>
      <c r="AN21" s="40"/>
      <c r="AO21" s="40"/>
      <c r="AP21" s="40"/>
      <c r="AQ21" s="40"/>
      <c r="AR21" s="40"/>
      <c r="AS21" s="40"/>
      <c r="AT21" s="40"/>
      <c r="AU21" s="40"/>
      <c r="AV21" s="40"/>
      <c r="AW21" s="40"/>
      <c r="AX21" s="40"/>
      <c r="AY21" s="78" t="s">
        <v>8506</v>
      </c>
      <c r="AZ21" s="79" t="n">
        <f aca="false">COUNTIF(AA$2:AA$101,AY21)</f>
        <v>0</v>
      </c>
      <c r="BA21" s="81" t="e">
        <f aca="false">AZ21/SUM($AZ$3:$AZ$23)</f>
        <v>#DIV/0!</v>
      </c>
      <c r="BB21" s="23"/>
      <c r="BC21" s="46" t="s">
        <v>8478</v>
      </c>
    </row>
    <row r="22" customFormat="false" ht="57" hidden="false" customHeight="true" outlineLevel="0" collapsed="false">
      <c r="A22" s="71" t="n">
        <v>21</v>
      </c>
      <c r="B22" s="72" t="s">
        <v>101</v>
      </c>
      <c r="C22" s="72" t="s">
        <v>8727</v>
      </c>
      <c r="D22" s="72" t="s">
        <v>18</v>
      </c>
      <c r="E22" s="72" t="s">
        <v>8728</v>
      </c>
      <c r="F22" s="73" t="n">
        <v>32156</v>
      </c>
      <c r="G22" s="72" t="s">
        <v>8729</v>
      </c>
      <c r="H22" s="72" t="s">
        <v>1894</v>
      </c>
      <c r="I22" s="72" t="s">
        <v>8730</v>
      </c>
      <c r="J22" s="72" t="s">
        <v>8731</v>
      </c>
      <c r="K22" s="73" t="n">
        <v>31090</v>
      </c>
      <c r="L22" s="72" t="s">
        <v>8732</v>
      </c>
      <c r="M22" s="72"/>
      <c r="N22" s="72" t="s">
        <v>1735</v>
      </c>
      <c r="O22" s="74" t="s">
        <v>8733</v>
      </c>
      <c r="P22" s="74" t="s">
        <v>8656</v>
      </c>
      <c r="Q22" s="74" t="s">
        <v>39</v>
      </c>
      <c r="R22" s="74" t="s">
        <v>8657</v>
      </c>
      <c r="S22" s="72" t="s">
        <v>8658</v>
      </c>
      <c r="T22" s="74" t="s">
        <v>8734</v>
      </c>
      <c r="U22" s="74" t="s">
        <v>15</v>
      </c>
      <c r="V22" s="74" t="s">
        <v>8735</v>
      </c>
      <c r="W22" s="74" t="s">
        <v>8736</v>
      </c>
      <c r="X22" s="72" t="s">
        <v>8737</v>
      </c>
      <c r="Y22" s="40" t="n">
        <v>1</v>
      </c>
      <c r="Z22" s="40" t="n">
        <v>5</v>
      </c>
      <c r="AA22" s="40" t="s">
        <v>671</v>
      </c>
      <c r="AB22" s="40" t="s">
        <v>103</v>
      </c>
      <c r="AC22" s="40" t="s">
        <v>8738</v>
      </c>
      <c r="AD22" s="40" t="s">
        <v>657</v>
      </c>
      <c r="AE22" s="40" t="s">
        <v>8596</v>
      </c>
      <c r="AF22" s="40" t="s">
        <v>8739</v>
      </c>
      <c r="AG22" s="40"/>
      <c r="AH22" s="40"/>
      <c r="AI22" s="40" t="s">
        <v>8740</v>
      </c>
      <c r="AJ22" s="40" t="s">
        <v>747</v>
      </c>
      <c r="AK22" s="40" t="s">
        <v>746</v>
      </c>
      <c r="AL22" s="76" t="n">
        <v>43407</v>
      </c>
      <c r="AM22" s="40" t="n">
        <v>8</v>
      </c>
      <c r="AN22" s="40" t="s">
        <v>8741</v>
      </c>
      <c r="AO22" s="40" t="s">
        <v>743</v>
      </c>
      <c r="AP22" s="40" t="s">
        <v>8742</v>
      </c>
      <c r="AQ22" s="40"/>
      <c r="AR22" s="40"/>
      <c r="AS22" s="40"/>
      <c r="AT22" s="40"/>
      <c r="AU22" s="40"/>
      <c r="AV22" s="40"/>
      <c r="AW22" s="40"/>
      <c r="AX22" s="40"/>
      <c r="AY22" s="78" t="s">
        <v>8610</v>
      </c>
      <c r="AZ22" s="79" t="n">
        <f aca="false">COUNTIF(AA$2:AA$101,AY22)</f>
        <v>0</v>
      </c>
      <c r="BA22" s="81" t="e">
        <f aca="false">AZ22/SUM($AZ$3:$AZ$23)</f>
        <v>#DIV/0!</v>
      </c>
      <c r="BB22" s="23"/>
      <c r="BC22" s="46" t="s">
        <v>8743</v>
      </c>
    </row>
    <row r="23" customFormat="false" ht="57" hidden="false" customHeight="true" outlineLevel="0" collapsed="false">
      <c r="A23" s="71" t="n">
        <v>22</v>
      </c>
      <c r="B23" s="72" t="s">
        <v>106</v>
      </c>
      <c r="C23" s="72" t="s">
        <v>8744</v>
      </c>
      <c r="D23" s="72" t="s">
        <v>18</v>
      </c>
      <c r="E23" s="72" t="s">
        <v>8745</v>
      </c>
      <c r="F23" s="73" t="n">
        <v>27948</v>
      </c>
      <c r="G23" s="72" t="s">
        <v>8746</v>
      </c>
      <c r="H23" s="72" t="s">
        <v>1913</v>
      </c>
      <c r="I23" s="72" t="s">
        <v>8747</v>
      </c>
      <c r="J23" s="72" t="s">
        <v>8748</v>
      </c>
      <c r="K23" s="73" t="n">
        <v>27794</v>
      </c>
      <c r="L23" s="72" t="s">
        <v>8749</v>
      </c>
      <c r="M23" s="72"/>
      <c r="N23" s="72" t="s">
        <v>1735</v>
      </c>
      <c r="O23" s="74" t="s">
        <v>8750</v>
      </c>
      <c r="P23" s="74" t="s">
        <v>8583</v>
      </c>
      <c r="Q23" s="74" t="s">
        <v>39</v>
      </c>
      <c r="R23" s="74" t="s">
        <v>8751</v>
      </c>
      <c r="S23" s="72" t="s">
        <v>8752</v>
      </c>
      <c r="T23" s="74" t="s">
        <v>8753</v>
      </c>
      <c r="U23" s="74" t="s">
        <v>8754</v>
      </c>
      <c r="V23" s="74" t="s">
        <v>39</v>
      </c>
      <c r="W23" s="74" t="s">
        <v>8755</v>
      </c>
      <c r="X23" s="72" t="s">
        <v>8756</v>
      </c>
      <c r="Y23" s="40" t="n">
        <v>2</v>
      </c>
      <c r="Z23" s="40" t="n">
        <v>5</v>
      </c>
      <c r="AA23" s="40" t="s">
        <v>671</v>
      </c>
      <c r="AB23" s="40" t="s">
        <v>107</v>
      </c>
      <c r="AC23" s="40" t="s">
        <v>8757</v>
      </c>
      <c r="AD23" s="40" t="s">
        <v>657</v>
      </c>
      <c r="AE23" s="40" t="s">
        <v>8588</v>
      </c>
      <c r="AF23" s="40" t="s">
        <v>8758</v>
      </c>
      <c r="AG23" s="40"/>
      <c r="AH23" s="40"/>
      <c r="AI23" s="40" t="s">
        <v>8759</v>
      </c>
      <c r="AJ23" s="40" t="s">
        <v>740</v>
      </c>
      <c r="AK23" s="40" t="s">
        <v>741</v>
      </c>
      <c r="AL23" s="76" t="n">
        <v>39251</v>
      </c>
      <c r="AM23" s="40" t="n">
        <v>19</v>
      </c>
      <c r="AN23" s="40" t="s">
        <v>8760</v>
      </c>
      <c r="AO23" s="40" t="s">
        <v>895</v>
      </c>
      <c r="AP23" s="40" t="s">
        <v>8761</v>
      </c>
      <c r="AQ23" s="40"/>
      <c r="AR23" s="40"/>
      <c r="AS23" s="40"/>
      <c r="AT23" s="40"/>
      <c r="AU23" s="40"/>
      <c r="AV23" s="40"/>
      <c r="AW23" s="40"/>
      <c r="AX23" s="40"/>
      <c r="AY23" s="78" t="s">
        <v>8762</v>
      </c>
      <c r="AZ23" s="79" t="n">
        <f aca="false">COUNTIF(AA$2:AA$101,AY23)</f>
        <v>0</v>
      </c>
      <c r="BA23" s="81" t="e">
        <f aca="false">AZ23/SUM($AZ$3:$AZ$23)</f>
        <v>#DIV/0!</v>
      </c>
      <c r="BB23" s="23"/>
      <c r="BC23" s="46" t="s">
        <v>8743</v>
      </c>
    </row>
    <row r="24" customFormat="false" ht="42" hidden="false" customHeight="true" outlineLevel="0" collapsed="false">
      <c r="A24" s="71" t="n">
        <v>23</v>
      </c>
      <c r="B24" s="72" t="s">
        <v>110</v>
      </c>
      <c r="C24" s="72" t="s">
        <v>8763</v>
      </c>
      <c r="D24" s="72" t="s">
        <v>13</v>
      </c>
      <c r="E24" s="72" t="s">
        <v>8764</v>
      </c>
      <c r="F24" s="75" t="n">
        <v>30997</v>
      </c>
      <c r="G24" s="72" t="s">
        <v>8765</v>
      </c>
      <c r="H24" s="72" t="s">
        <v>1928</v>
      </c>
      <c r="I24" s="72" t="s">
        <v>8766</v>
      </c>
      <c r="J24" s="72"/>
      <c r="K24" s="72"/>
      <c r="L24" s="72"/>
      <c r="M24" s="72"/>
      <c r="N24" s="72"/>
      <c r="O24" s="74" t="s">
        <v>8767</v>
      </c>
      <c r="P24" s="74" t="s">
        <v>8656</v>
      </c>
      <c r="Q24" s="74" t="s">
        <v>39</v>
      </c>
      <c r="R24" s="74" t="s">
        <v>8657</v>
      </c>
      <c r="S24" s="72" t="s">
        <v>8658</v>
      </c>
      <c r="T24" s="74" t="s">
        <v>15</v>
      </c>
      <c r="U24" s="74" t="s">
        <v>15</v>
      </c>
      <c r="V24" s="74" t="s">
        <v>15</v>
      </c>
      <c r="W24" s="74" t="s">
        <v>15</v>
      </c>
      <c r="X24" s="72" t="s">
        <v>15</v>
      </c>
      <c r="Y24" s="40" t="n">
        <v>1</v>
      </c>
      <c r="Z24" s="40" t="n">
        <v>4</v>
      </c>
      <c r="AA24" s="40" t="s">
        <v>671</v>
      </c>
      <c r="AB24" s="40" t="s">
        <v>111</v>
      </c>
      <c r="AC24" s="40" t="s">
        <v>8768</v>
      </c>
      <c r="AD24" s="40" t="s">
        <v>657</v>
      </c>
      <c r="AE24" s="40" t="s">
        <v>8540</v>
      </c>
      <c r="AF24" s="40" t="s">
        <v>8769</v>
      </c>
      <c r="AG24" s="40"/>
      <c r="AH24" s="40"/>
      <c r="AI24" s="40"/>
      <c r="AJ24" s="40"/>
      <c r="AK24" s="40"/>
      <c r="AL24" s="40"/>
      <c r="AM24" s="40"/>
      <c r="AN24" s="40"/>
      <c r="AO24" s="40"/>
      <c r="AP24" s="40"/>
      <c r="AQ24" s="40"/>
      <c r="AR24" s="40"/>
      <c r="AS24" s="40"/>
      <c r="AT24" s="40"/>
      <c r="AU24" s="40"/>
      <c r="AV24" s="40"/>
      <c r="AW24" s="40"/>
      <c r="AX24" s="40"/>
      <c r="AY24" s="46"/>
      <c r="AZ24" s="23"/>
      <c r="BA24" s="23"/>
      <c r="BB24" s="23"/>
      <c r="BC24" s="46" t="s">
        <v>8478</v>
      </c>
    </row>
    <row r="25" customFormat="false" ht="57" hidden="false" customHeight="true" outlineLevel="0" collapsed="false">
      <c r="A25" s="71" t="n">
        <v>24</v>
      </c>
      <c r="B25" s="72" t="s">
        <v>113</v>
      </c>
      <c r="C25" s="72" t="s">
        <v>8770</v>
      </c>
      <c r="D25" s="72" t="s">
        <v>18</v>
      </c>
      <c r="E25" s="72" t="s">
        <v>8771</v>
      </c>
      <c r="F25" s="73" t="n">
        <v>29284</v>
      </c>
      <c r="G25" s="72" t="s">
        <v>8772</v>
      </c>
      <c r="H25" s="72" t="s">
        <v>1940</v>
      </c>
      <c r="I25" s="72" t="s">
        <v>8773</v>
      </c>
      <c r="J25" s="72" t="s">
        <v>8774</v>
      </c>
      <c r="K25" s="73" t="n">
        <v>29683</v>
      </c>
      <c r="L25" s="72" t="s">
        <v>8775</v>
      </c>
      <c r="M25" s="72"/>
      <c r="N25" s="72"/>
      <c r="O25" s="74" t="s">
        <v>8776</v>
      </c>
      <c r="P25" s="74" t="s">
        <v>8777</v>
      </c>
      <c r="Q25" s="74" t="s">
        <v>8778</v>
      </c>
      <c r="R25" s="74" t="s">
        <v>8779</v>
      </c>
      <c r="S25" s="72" t="s">
        <v>8780</v>
      </c>
      <c r="T25" s="74" t="s">
        <v>15</v>
      </c>
      <c r="U25" s="74" t="s">
        <v>15</v>
      </c>
      <c r="V25" s="74" t="s">
        <v>15</v>
      </c>
      <c r="W25" s="74" t="s">
        <v>15</v>
      </c>
      <c r="X25" s="72" t="s">
        <v>15</v>
      </c>
      <c r="Y25" s="40" t="n">
        <v>1</v>
      </c>
      <c r="Z25" s="40" t="n">
        <v>3</v>
      </c>
      <c r="AA25" s="40" t="s">
        <v>671</v>
      </c>
      <c r="AB25" s="40" t="s">
        <v>114</v>
      </c>
      <c r="AC25" s="40" t="s">
        <v>8781</v>
      </c>
      <c r="AD25" s="40" t="s">
        <v>657</v>
      </c>
      <c r="AE25" s="40" t="s">
        <v>8671</v>
      </c>
      <c r="AF25" s="40" t="s">
        <v>8782</v>
      </c>
      <c r="AG25" s="40"/>
      <c r="AH25" s="40"/>
      <c r="AI25" s="40"/>
      <c r="AJ25" s="40"/>
      <c r="AK25" s="40"/>
      <c r="AL25" s="40"/>
      <c r="AM25" s="40"/>
      <c r="AN25" s="40"/>
      <c r="AO25" s="40"/>
      <c r="AP25" s="40"/>
      <c r="AQ25" s="40"/>
      <c r="AR25" s="40"/>
      <c r="AS25" s="40"/>
      <c r="AT25" s="40"/>
      <c r="AU25" s="40"/>
      <c r="AV25" s="40"/>
      <c r="AW25" s="40"/>
      <c r="AX25" s="40"/>
      <c r="AY25" s="77" t="s">
        <v>726</v>
      </c>
      <c r="AZ25" s="81" t="s">
        <v>661</v>
      </c>
      <c r="BA25" s="23"/>
      <c r="BB25" s="23"/>
      <c r="BC25" s="46" t="s">
        <v>8492</v>
      </c>
    </row>
    <row r="26" customFormat="false" ht="42" hidden="false" customHeight="true" outlineLevel="0" collapsed="false">
      <c r="A26" s="71" t="n">
        <v>25</v>
      </c>
      <c r="B26" s="72" t="s">
        <v>117</v>
      </c>
      <c r="C26" s="72" t="s">
        <v>8783</v>
      </c>
      <c r="D26" s="72" t="s">
        <v>13</v>
      </c>
      <c r="E26" s="72" t="s">
        <v>8784</v>
      </c>
      <c r="F26" s="73" t="n">
        <v>33479</v>
      </c>
      <c r="G26" s="72" t="s">
        <v>8785</v>
      </c>
      <c r="H26" s="72"/>
      <c r="I26" s="72" t="s">
        <v>8786</v>
      </c>
      <c r="J26" s="72"/>
      <c r="K26" s="72"/>
      <c r="L26" s="72"/>
      <c r="M26" s="72"/>
      <c r="N26" s="72"/>
      <c r="O26" s="74" t="s">
        <v>8787</v>
      </c>
      <c r="P26" s="74" t="s">
        <v>8777</v>
      </c>
      <c r="Q26" s="74" t="s">
        <v>8788</v>
      </c>
      <c r="R26" s="74" t="s">
        <v>8789</v>
      </c>
      <c r="S26" s="72" t="s">
        <v>8790</v>
      </c>
      <c r="T26" s="74" t="s">
        <v>15</v>
      </c>
      <c r="U26" s="74" t="s">
        <v>15</v>
      </c>
      <c r="V26" s="74" t="s">
        <v>15</v>
      </c>
      <c r="W26" s="74" t="s">
        <v>15</v>
      </c>
      <c r="X26" s="72" t="s">
        <v>15</v>
      </c>
      <c r="Y26" s="40" t="n">
        <v>1</v>
      </c>
      <c r="Z26" s="40" t="n">
        <v>5</v>
      </c>
      <c r="AA26" s="40" t="s">
        <v>671</v>
      </c>
      <c r="AB26" s="40" t="s">
        <v>118</v>
      </c>
      <c r="AC26" s="40" t="s">
        <v>8791</v>
      </c>
      <c r="AD26" s="40" t="s">
        <v>657</v>
      </c>
      <c r="AE26" s="40" t="s">
        <v>8489</v>
      </c>
      <c r="AF26" s="40" t="s">
        <v>8792</v>
      </c>
      <c r="AG26" s="40"/>
      <c r="AH26" s="40"/>
      <c r="AI26" s="40"/>
      <c r="AJ26" s="40"/>
      <c r="AK26" s="40"/>
      <c r="AL26" s="40"/>
      <c r="AM26" s="40"/>
      <c r="AN26" s="40"/>
      <c r="AO26" s="40"/>
      <c r="AP26" s="40"/>
      <c r="AQ26" s="40"/>
      <c r="AR26" s="40"/>
      <c r="AS26" s="40"/>
      <c r="AT26" s="40"/>
      <c r="AU26" s="40"/>
      <c r="AV26" s="40"/>
      <c r="AW26" s="40"/>
      <c r="AX26" s="40"/>
      <c r="AY26" s="78" t="s">
        <v>657</v>
      </c>
      <c r="AZ26" s="79" t="n">
        <f aca="false">COUNTIF(Z$2:Z$101,AY26)</f>
        <v>0</v>
      </c>
      <c r="BA26" s="23"/>
      <c r="BB26" s="23"/>
      <c r="BC26" s="46" t="s">
        <v>8478</v>
      </c>
    </row>
    <row r="27" customFormat="false" ht="57" hidden="false" customHeight="true" outlineLevel="0" collapsed="false">
      <c r="A27" s="71" t="n">
        <v>26</v>
      </c>
      <c r="B27" s="72" t="s">
        <v>121</v>
      </c>
      <c r="C27" s="72" t="s">
        <v>8793</v>
      </c>
      <c r="D27" s="72" t="s">
        <v>18</v>
      </c>
      <c r="E27" s="72" t="s">
        <v>8794</v>
      </c>
      <c r="F27" s="73" t="n">
        <v>27530</v>
      </c>
      <c r="G27" s="72" t="s">
        <v>8795</v>
      </c>
      <c r="H27" s="72" t="s">
        <v>1963</v>
      </c>
      <c r="I27" s="72" t="s">
        <v>8796</v>
      </c>
      <c r="J27" s="72" t="s">
        <v>8797</v>
      </c>
      <c r="K27" s="73" t="n">
        <v>28142</v>
      </c>
      <c r="L27" s="72" t="s">
        <v>8798</v>
      </c>
      <c r="M27" s="72"/>
      <c r="N27" s="72"/>
      <c r="O27" s="74" t="s">
        <v>8799</v>
      </c>
      <c r="P27" s="74" t="s">
        <v>8800</v>
      </c>
      <c r="Q27" s="74" t="s">
        <v>8801</v>
      </c>
      <c r="R27" s="74" t="s">
        <v>8802</v>
      </c>
      <c r="S27" s="72" t="s">
        <v>8803</v>
      </c>
      <c r="T27" s="74" t="s">
        <v>15</v>
      </c>
      <c r="U27" s="74" t="s">
        <v>15</v>
      </c>
      <c r="V27" s="74" t="s">
        <v>15</v>
      </c>
      <c r="W27" s="74" t="s">
        <v>15</v>
      </c>
      <c r="X27" s="72" t="s">
        <v>15</v>
      </c>
      <c r="Y27" s="40" t="n">
        <v>1</v>
      </c>
      <c r="Z27" s="40" t="n">
        <v>4</v>
      </c>
      <c r="AA27" s="40" t="s">
        <v>8537</v>
      </c>
      <c r="AB27" s="40" t="s">
        <v>122</v>
      </c>
      <c r="AC27" s="40" t="s">
        <v>8804</v>
      </c>
      <c r="AD27" s="40" t="s">
        <v>657</v>
      </c>
      <c r="AE27" s="40" t="s">
        <v>8671</v>
      </c>
      <c r="AF27" s="40" t="s">
        <v>8805</v>
      </c>
      <c r="AG27" s="40"/>
      <c r="AH27" s="40"/>
      <c r="AI27" s="40"/>
      <c r="AJ27" s="40"/>
      <c r="AK27" s="40"/>
      <c r="AL27" s="40"/>
      <c r="AM27" s="40"/>
      <c r="AN27" s="40"/>
      <c r="AO27" s="40"/>
      <c r="AP27" s="40"/>
      <c r="AQ27" s="40"/>
      <c r="AR27" s="40"/>
      <c r="AS27" s="40"/>
      <c r="AT27" s="40"/>
      <c r="AU27" s="40"/>
      <c r="AV27" s="40"/>
      <c r="AW27" s="40"/>
      <c r="AX27" s="40"/>
      <c r="AY27" s="78" t="s">
        <v>761</v>
      </c>
      <c r="AZ27" s="79" t="n">
        <f aca="false">COUNTIF(Z$2:Z$101,AY27)</f>
        <v>0</v>
      </c>
      <c r="BA27" s="23"/>
      <c r="BB27" s="23"/>
      <c r="BC27" s="46" t="s">
        <v>8492</v>
      </c>
    </row>
    <row r="28" customFormat="false" ht="42" hidden="false" customHeight="true" outlineLevel="0" collapsed="false">
      <c r="A28" s="71" t="n">
        <v>27</v>
      </c>
      <c r="B28" s="72" t="s">
        <v>125</v>
      </c>
      <c r="C28" s="72" t="s">
        <v>8806</v>
      </c>
      <c r="D28" s="72" t="s">
        <v>13</v>
      </c>
      <c r="E28" s="72" t="s">
        <v>8807</v>
      </c>
      <c r="F28" s="73" t="n">
        <v>36495</v>
      </c>
      <c r="G28" s="72" t="s">
        <v>8808</v>
      </c>
      <c r="H28" s="72" t="s">
        <v>1979</v>
      </c>
      <c r="I28" s="72" t="s">
        <v>8809</v>
      </c>
      <c r="J28" s="72"/>
      <c r="K28" s="72"/>
      <c r="L28" s="72"/>
      <c r="M28" s="72"/>
      <c r="N28" s="72"/>
      <c r="O28" s="74" t="s">
        <v>8810</v>
      </c>
      <c r="P28" s="74" t="s">
        <v>8677</v>
      </c>
      <c r="Q28" s="74" t="s">
        <v>8678</v>
      </c>
      <c r="R28" s="74" t="s">
        <v>8679</v>
      </c>
      <c r="S28" s="72" t="s">
        <v>8811</v>
      </c>
      <c r="T28" s="74" t="s">
        <v>15</v>
      </c>
      <c r="U28" s="74" t="s">
        <v>15</v>
      </c>
      <c r="V28" s="74" t="s">
        <v>15</v>
      </c>
      <c r="W28" s="74" t="s">
        <v>15</v>
      </c>
      <c r="X28" s="72" t="s">
        <v>15</v>
      </c>
      <c r="Y28" s="40" t="n">
        <v>1</v>
      </c>
      <c r="Z28" s="40" t="n">
        <v>5</v>
      </c>
      <c r="AA28" s="40" t="s">
        <v>671</v>
      </c>
      <c r="AB28" s="40" t="s">
        <v>126</v>
      </c>
      <c r="AC28" s="40" t="s">
        <v>8812</v>
      </c>
      <c r="AD28" s="40" t="s">
        <v>657</v>
      </c>
      <c r="AE28" s="40" t="s">
        <v>8554</v>
      </c>
      <c r="AF28" s="40" t="s">
        <v>8813</v>
      </c>
      <c r="AG28" s="40"/>
      <c r="AH28" s="40"/>
      <c r="AI28" s="40"/>
      <c r="AJ28" s="40"/>
      <c r="AK28" s="40"/>
      <c r="AL28" s="40"/>
      <c r="AM28" s="40"/>
      <c r="AN28" s="40"/>
      <c r="AO28" s="40"/>
      <c r="AP28" s="40"/>
      <c r="AQ28" s="40"/>
      <c r="AR28" s="40"/>
      <c r="AS28" s="40"/>
      <c r="AT28" s="40"/>
      <c r="AU28" s="40"/>
      <c r="AV28" s="40"/>
      <c r="AW28" s="40"/>
      <c r="AX28" s="40"/>
      <c r="AY28" s="78" t="s">
        <v>772</v>
      </c>
      <c r="AZ28" s="79" t="n">
        <f aca="false">COUNTIF(Z$2:Z$101,AY28)</f>
        <v>0</v>
      </c>
      <c r="BA28" s="23"/>
      <c r="BB28" s="23"/>
      <c r="BC28" s="46" t="s">
        <v>8478</v>
      </c>
    </row>
    <row r="29" customFormat="false" ht="42" hidden="false" customHeight="true" outlineLevel="0" collapsed="false">
      <c r="A29" s="71" t="n">
        <v>28</v>
      </c>
      <c r="B29" s="72" t="s">
        <v>129</v>
      </c>
      <c r="C29" s="72" t="s">
        <v>8814</v>
      </c>
      <c r="D29" s="72" t="s">
        <v>18</v>
      </c>
      <c r="E29" s="72" t="s">
        <v>8815</v>
      </c>
      <c r="F29" s="73" t="n">
        <v>26046</v>
      </c>
      <c r="G29" s="72" t="s">
        <v>8816</v>
      </c>
      <c r="H29" s="72" t="s">
        <v>1991</v>
      </c>
      <c r="I29" s="72" t="s">
        <v>8817</v>
      </c>
      <c r="J29" s="72" t="s">
        <v>8818</v>
      </c>
      <c r="K29" s="73" t="n">
        <v>27155</v>
      </c>
      <c r="L29" s="72" t="s">
        <v>8819</v>
      </c>
      <c r="M29" s="72"/>
      <c r="N29" s="72"/>
      <c r="O29" s="74" t="s">
        <v>8820</v>
      </c>
      <c r="P29" s="74" t="s">
        <v>8623</v>
      </c>
      <c r="Q29" s="74" t="s">
        <v>8821</v>
      </c>
      <c r="R29" s="74" t="s">
        <v>8822</v>
      </c>
      <c r="S29" s="72" t="s">
        <v>8823</v>
      </c>
      <c r="T29" s="74" t="s">
        <v>8824</v>
      </c>
      <c r="U29" s="74" t="s">
        <v>8465</v>
      </c>
      <c r="V29" s="74" t="s">
        <v>8825</v>
      </c>
      <c r="W29" s="74" t="s">
        <v>8826</v>
      </c>
      <c r="X29" s="72" t="s">
        <v>8827</v>
      </c>
      <c r="Y29" s="40" t="n">
        <v>2</v>
      </c>
      <c r="Z29" s="40" t="n">
        <v>5</v>
      </c>
      <c r="AA29" s="40" t="s">
        <v>655</v>
      </c>
      <c r="AB29" s="40" t="s">
        <v>130</v>
      </c>
      <c r="AC29" s="40" t="s">
        <v>8828</v>
      </c>
      <c r="AD29" s="40" t="s">
        <v>657</v>
      </c>
      <c r="AE29" s="40" t="s">
        <v>8683</v>
      </c>
      <c r="AF29" s="40" t="s">
        <v>8829</v>
      </c>
      <c r="AG29" s="40"/>
      <c r="AH29" s="40"/>
      <c r="AI29" s="40"/>
      <c r="AJ29" s="40"/>
      <c r="AK29" s="40"/>
      <c r="AL29" s="40"/>
      <c r="AM29" s="40"/>
      <c r="AN29" s="40"/>
      <c r="AO29" s="40"/>
      <c r="AP29" s="40"/>
      <c r="AQ29" s="40"/>
      <c r="AR29" s="40"/>
      <c r="AS29" s="40"/>
      <c r="AT29" s="40"/>
      <c r="AU29" s="40"/>
      <c r="AV29" s="40"/>
      <c r="AW29" s="40"/>
      <c r="AX29" s="40"/>
      <c r="AY29" s="46"/>
      <c r="AZ29" s="23"/>
      <c r="BA29" s="23"/>
      <c r="BB29" s="23"/>
      <c r="BC29" s="46" t="s">
        <v>8492</v>
      </c>
    </row>
    <row r="30" customFormat="false" ht="42" hidden="false" customHeight="true" outlineLevel="0" collapsed="false">
      <c r="A30" s="71" t="n">
        <v>29</v>
      </c>
      <c r="B30" s="72" t="s">
        <v>133</v>
      </c>
      <c r="C30" s="72" t="s">
        <v>8830</v>
      </c>
      <c r="D30" s="72" t="s">
        <v>13</v>
      </c>
      <c r="E30" s="72" t="s">
        <v>8831</v>
      </c>
      <c r="F30" s="73" t="n">
        <v>31456</v>
      </c>
      <c r="G30" s="72" t="s">
        <v>8832</v>
      </c>
      <c r="H30" s="72" t="s">
        <v>2004</v>
      </c>
      <c r="I30" s="72" t="s">
        <v>8833</v>
      </c>
      <c r="J30" s="72"/>
      <c r="K30" s="72"/>
      <c r="L30" s="72"/>
      <c r="M30" s="72"/>
      <c r="N30" s="72"/>
      <c r="O30" s="74" t="s">
        <v>8834</v>
      </c>
      <c r="P30" s="74" t="s">
        <v>8546</v>
      </c>
      <c r="Q30" s="74" t="s">
        <v>39</v>
      </c>
      <c r="R30" s="74" t="s">
        <v>8547</v>
      </c>
      <c r="S30" s="72" t="s">
        <v>8835</v>
      </c>
      <c r="T30" s="74" t="s">
        <v>8836</v>
      </c>
      <c r="U30" s="74" t="s">
        <v>8777</v>
      </c>
      <c r="V30" s="74" t="s">
        <v>8837</v>
      </c>
      <c r="W30" s="74" t="s">
        <v>8838</v>
      </c>
      <c r="X30" s="72" t="s">
        <v>8839</v>
      </c>
      <c r="Y30" s="40" t="n">
        <v>2</v>
      </c>
      <c r="Z30" s="40" t="n">
        <v>4</v>
      </c>
      <c r="AA30" s="40" t="s">
        <v>671</v>
      </c>
      <c r="AB30" s="40" t="s">
        <v>134</v>
      </c>
      <c r="AC30" s="40" t="s">
        <v>8840</v>
      </c>
      <c r="AD30" s="40" t="s">
        <v>657</v>
      </c>
      <c r="AE30" s="40" t="s">
        <v>8520</v>
      </c>
      <c r="AF30" s="40" t="s">
        <v>8841</v>
      </c>
      <c r="AG30" s="40"/>
      <c r="AH30" s="40"/>
      <c r="AI30" s="40"/>
      <c r="AJ30" s="40"/>
      <c r="AK30" s="40"/>
      <c r="AL30" s="40"/>
      <c r="AM30" s="40"/>
      <c r="AN30" s="40"/>
      <c r="AO30" s="40"/>
      <c r="AP30" s="40"/>
      <c r="AQ30" s="40"/>
      <c r="AR30" s="40"/>
      <c r="AS30" s="40"/>
      <c r="AT30" s="40"/>
      <c r="AU30" s="40"/>
      <c r="AV30" s="40"/>
      <c r="AW30" s="40"/>
      <c r="AX30" s="40"/>
      <c r="AY30" s="77" t="s">
        <v>8842</v>
      </c>
      <c r="AZ30" s="81" t="s">
        <v>661</v>
      </c>
      <c r="BA30" s="23"/>
      <c r="BB30" s="23"/>
      <c r="BC30" s="46" t="s">
        <v>8478</v>
      </c>
    </row>
    <row r="31" customFormat="false" ht="42" hidden="false" customHeight="true" outlineLevel="0" collapsed="false">
      <c r="A31" s="71" t="n">
        <v>30</v>
      </c>
      <c r="B31" s="72" t="s">
        <v>137</v>
      </c>
      <c r="C31" s="72" t="s">
        <v>8843</v>
      </c>
      <c r="D31" s="72" t="s">
        <v>18</v>
      </c>
      <c r="E31" s="72" t="s">
        <v>8844</v>
      </c>
      <c r="F31" s="73" t="n">
        <v>28752</v>
      </c>
      <c r="G31" s="72" t="s">
        <v>8845</v>
      </c>
      <c r="H31" s="72" t="s">
        <v>2016</v>
      </c>
      <c r="I31" s="72" t="s">
        <v>8846</v>
      </c>
      <c r="J31" s="72" t="s">
        <v>8847</v>
      </c>
      <c r="K31" s="73" t="n">
        <v>27672</v>
      </c>
      <c r="L31" s="72" t="s">
        <v>8848</v>
      </c>
      <c r="M31" s="72"/>
      <c r="N31" s="72"/>
      <c r="O31" s="74" t="s">
        <v>8849</v>
      </c>
      <c r="P31" s="74" t="s">
        <v>8850</v>
      </c>
      <c r="Q31" s="74" t="s">
        <v>8851</v>
      </c>
      <c r="R31" s="74" t="s">
        <v>8852</v>
      </c>
      <c r="S31" s="72" t="s">
        <v>8853</v>
      </c>
      <c r="T31" s="74" t="s">
        <v>15</v>
      </c>
      <c r="U31" s="74" t="s">
        <v>15</v>
      </c>
      <c r="V31" s="74" t="s">
        <v>15</v>
      </c>
      <c r="W31" s="74" t="s">
        <v>15</v>
      </c>
      <c r="X31" s="72" t="s">
        <v>15</v>
      </c>
      <c r="Y31" s="40" t="n">
        <v>1</v>
      </c>
      <c r="Z31" s="40" t="n">
        <v>4</v>
      </c>
      <c r="AA31" s="40" t="s">
        <v>671</v>
      </c>
      <c r="AB31" s="40" t="s">
        <v>138</v>
      </c>
      <c r="AC31" s="40" t="s">
        <v>8854</v>
      </c>
      <c r="AD31" s="40" t="s">
        <v>657</v>
      </c>
      <c r="AE31" s="40" t="s">
        <v>8610</v>
      </c>
      <c r="AF31" s="40" t="s">
        <v>8855</v>
      </c>
      <c r="AG31" s="40"/>
      <c r="AH31" s="40"/>
      <c r="AI31" s="40"/>
      <c r="AJ31" s="40"/>
      <c r="AK31" s="40"/>
      <c r="AL31" s="40"/>
      <c r="AM31" s="40"/>
      <c r="AN31" s="40"/>
      <c r="AO31" s="40"/>
      <c r="AP31" s="40"/>
      <c r="AQ31" s="40"/>
      <c r="AR31" s="40"/>
      <c r="AS31" s="40"/>
      <c r="AT31" s="40"/>
      <c r="AU31" s="40"/>
      <c r="AV31" s="40"/>
      <c r="AW31" s="40"/>
      <c r="AX31" s="40"/>
      <c r="AY31" s="78" t="s">
        <v>8856</v>
      </c>
      <c r="AZ31" s="79" t="n">
        <f aca="false">COUNTIF(AC$2:AC$101,AY31)</f>
        <v>0</v>
      </c>
      <c r="BA31" s="23"/>
      <c r="BB31" s="23"/>
      <c r="BC31" s="46" t="s">
        <v>8492</v>
      </c>
    </row>
    <row r="32" customFormat="false" ht="42" hidden="false" customHeight="true" outlineLevel="0" collapsed="false">
      <c r="A32" s="71" t="n">
        <v>31</v>
      </c>
      <c r="B32" s="72" t="s">
        <v>141</v>
      </c>
      <c r="C32" s="72" t="s">
        <v>141</v>
      </c>
      <c r="D32" s="72" t="s">
        <v>13</v>
      </c>
      <c r="E32" s="72" t="s">
        <v>8857</v>
      </c>
      <c r="F32" s="73" t="n">
        <v>34401</v>
      </c>
      <c r="G32" s="72" t="s">
        <v>8858</v>
      </c>
      <c r="H32" s="72" t="s">
        <v>2031</v>
      </c>
      <c r="I32" s="72" t="s">
        <v>8859</v>
      </c>
      <c r="J32" s="72"/>
      <c r="K32" s="72"/>
      <c r="L32" s="72"/>
      <c r="M32" s="72"/>
      <c r="N32" s="72"/>
      <c r="O32" s="74" t="s">
        <v>8860</v>
      </c>
      <c r="P32" s="74" t="s">
        <v>8605</v>
      </c>
      <c r="Q32" s="74" t="s">
        <v>8606</v>
      </c>
      <c r="R32" s="74" t="s">
        <v>8607</v>
      </c>
      <c r="S32" s="72" t="s">
        <v>8608</v>
      </c>
      <c r="T32" s="74" t="s">
        <v>15</v>
      </c>
      <c r="U32" s="74" t="s">
        <v>15</v>
      </c>
      <c r="V32" s="74" t="s">
        <v>15</v>
      </c>
      <c r="W32" s="74" t="s">
        <v>15</v>
      </c>
      <c r="X32" s="72" t="s">
        <v>15</v>
      </c>
      <c r="Y32" s="40" t="n">
        <v>1</v>
      </c>
      <c r="Z32" s="40" t="n">
        <v>4</v>
      </c>
      <c r="AA32" s="40" t="s">
        <v>8537</v>
      </c>
      <c r="AB32" s="40" t="s">
        <v>142</v>
      </c>
      <c r="AC32" s="40" t="s">
        <v>8861</v>
      </c>
      <c r="AD32" s="40" t="s">
        <v>657</v>
      </c>
      <c r="AE32" s="40" t="s">
        <v>8540</v>
      </c>
      <c r="AF32" s="40" t="s">
        <v>8862</v>
      </c>
      <c r="AG32" s="40"/>
      <c r="AH32" s="40"/>
      <c r="AI32" s="40"/>
      <c r="AJ32" s="40"/>
      <c r="AK32" s="40"/>
      <c r="AL32" s="40"/>
      <c r="AM32" s="40"/>
      <c r="AN32" s="40"/>
      <c r="AO32" s="40"/>
      <c r="AP32" s="40"/>
      <c r="AQ32" s="40"/>
      <c r="AR32" s="40"/>
      <c r="AS32" s="40"/>
      <c r="AT32" s="40"/>
      <c r="AU32" s="40"/>
      <c r="AV32" s="40"/>
      <c r="AW32" s="40"/>
      <c r="AX32" s="40"/>
      <c r="AY32" s="78" t="s">
        <v>8863</v>
      </c>
      <c r="AZ32" s="79" t="n">
        <f aca="false">COUNTIF(AC$2:AC$101,AY32)</f>
        <v>0</v>
      </c>
      <c r="BA32" s="23"/>
      <c r="BB32" s="23"/>
      <c r="BC32" s="46" t="s">
        <v>8478</v>
      </c>
    </row>
    <row r="33" customFormat="false" ht="72" hidden="false" customHeight="true" outlineLevel="0" collapsed="false">
      <c r="A33" s="71" t="n">
        <v>32</v>
      </c>
      <c r="B33" s="72" t="s">
        <v>145</v>
      </c>
      <c r="C33" s="72" t="s">
        <v>8864</v>
      </c>
      <c r="D33" s="72" t="s">
        <v>18</v>
      </c>
      <c r="E33" s="72" t="s">
        <v>8865</v>
      </c>
      <c r="F33" s="75" t="n">
        <v>35352</v>
      </c>
      <c r="G33" s="72" t="s">
        <v>8866</v>
      </c>
      <c r="H33" s="72" t="s">
        <v>2048</v>
      </c>
      <c r="I33" s="72" t="s">
        <v>8867</v>
      </c>
      <c r="J33" s="72" t="s">
        <v>8868</v>
      </c>
      <c r="K33" s="73" t="n">
        <v>34433</v>
      </c>
      <c r="L33" s="72" t="s">
        <v>8869</v>
      </c>
      <c r="M33" s="72"/>
      <c r="N33" s="72" t="s">
        <v>1714</v>
      </c>
      <c r="O33" s="74" t="s">
        <v>8870</v>
      </c>
      <c r="P33" s="74" t="s">
        <v>8605</v>
      </c>
      <c r="Q33" s="74" t="s">
        <v>8606</v>
      </c>
      <c r="R33" s="74" t="s">
        <v>8607</v>
      </c>
      <c r="S33" s="72" t="s">
        <v>8608</v>
      </c>
      <c r="T33" s="74" t="s">
        <v>8871</v>
      </c>
      <c r="U33" s="74" t="s">
        <v>8872</v>
      </c>
      <c r="V33" s="74" t="s">
        <v>8873</v>
      </c>
      <c r="W33" s="74" t="s">
        <v>8874</v>
      </c>
      <c r="X33" s="72" t="s">
        <v>8875</v>
      </c>
      <c r="Y33" s="40" t="n">
        <v>2</v>
      </c>
      <c r="Z33" s="40" t="n">
        <v>6</v>
      </c>
      <c r="AA33" s="40" t="s">
        <v>8537</v>
      </c>
      <c r="AB33" s="40" t="s">
        <v>142</v>
      </c>
      <c r="AC33" s="40" t="s">
        <v>8876</v>
      </c>
      <c r="AD33" s="40" t="s">
        <v>657</v>
      </c>
      <c r="AE33" s="40" t="s">
        <v>8554</v>
      </c>
      <c r="AF33" s="40" t="s">
        <v>8877</v>
      </c>
      <c r="AG33" s="40"/>
      <c r="AH33" s="40"/>
      <c r="AI33" s="40" t="s">
        <v>8878</v>
      </c>
      <c r="AJ33" s="40" t="s">
        <v>747</v>
      </c>
      <c r="AK33" s="40" t="s">
        <v>746</v>
      </c>
      <c r="AL33" s="76" t="n">
        <v>42777</v>
      </c>
      <c r="AM33" s="40" t="n">
        <v>9</v>
      </c>
      <c r="AN33" s="40" t="s">
        <v>8879</v>
      </c>
      <c r="AO33" s="40" t="s">
        <v>743</v>
      </c>
      <c r="AP33" s="40" t="s">
        <v>8880</v>
      </c>
      <c r="AQ33" s="40" t="s">
        <v>8881</v>
      </c>
      <c r="AR33" s="40" t="s">
        <v>741</v>
      </c>
      <c r="AS33" s="40" t="s">
        <v>740</v>
      </c>
      <c r="AT33" s="76" t="n">
        <v>44434</v>
      </c>
      <c r="AU33" s="40" t="n">
        <v>5</v>
      </c>
      <c r="AV33" s="40" t="s">
        <v>8882</v>
      </c>
      <c r="AW33" s="40" t="s">
        <v>743</v>
      </c>
      <c r="AX33" s="40" t="s">
        <v>8883</v>
      </c>
      <c r="AY33" s="78" t="s">
        <v>8884</v>
      </c>
      <c r="AZ33" s="79" t="n">
        <f aca="false">COUNTIF(AC$2:AC$101,AY33)</f>
        <v>0</v>
      </c>
      <c r="BA33" s="23"/>
      <c r="BB33" s="23"/>
      <c r="BC33" s="46" t="s">
        <v>8597</v>
      </c>
    </row>
    <row r="34" customFormat="false" ht="42" hidden="false" customHeight="true" outlineLevel="0" collapsed="false">
      <c r="A34" s="71" t="n">
        <v>33</v>
      </c>
      <c r="B34" s="72" t="s">
        <v>147</v>
      </c>
      <c r="C34" s="72" t="s">
        <v>8885</v>
      </c>
      <c r="D34" s="72" t="s">
        <v>148</v>
      </c>
      <c r="E34" s="72" t="s">
        <v>8886</v>
      </c>
      <c r="F34" s="73" t="n">
        <v>32293</v>
      </c>
      <c r="G34" s="72" t="s">
        <v>8887</v>
      </c>
      <c r="H34" s="72" t="s">
        <v>2071</v>
      </c>
      <c r="I34" s="72" t="s">
        <v>8888</v>
      </c>
      <c r="J34" s="72" t="s">
        <v>8889</v>
      </c>
      <c r="K34" s="73" t="n">
        <v>30534</v>
      </c>
      <c r="L34" s="72" t="s">
        <v>8890</v>
      </c>
      <c r="M34" s="72"/>
      <c r="N34" s="72" t="s">
        <v>1735</v>
      </c>
      <c r="O34" s="74" t="s">
        <v>8891</v>
      </c>
      <c r="P34" s="74" t="s">
        <v>3309</v>
      </c>
      <c r="Q34" s="74" t="s">
        <v>39</v>
      </c>
      <c r="R34" s="74" t="s">
        <v>8603</v>
      </c>
      <c r="S34" s="72" t="s">
        <v>7517</v>
      </c>
      <c r="T34" s="74" t="s">
        <v>15</v>
      </c>
      <c r="U34" s="74" t="s">
        <v>15</v>
      </c>
      <c r="V34" s="74" t="s">
        <v>15</v>
      </c>
      <c r="W34" s="74" t="s">
        <v>15</v>
      </c>
      <c r="X34" s="72" t="s">
        <v>15</v>
      </c>
      <c r="Y34" s="40" t="n">
        <v>1</v>
      </c>
      <c r="Z34" s="40" t="n">
        <v>3</v>
      </c>
      <c r="AA34" s="40" t="s">
        <v>655</v>
      </c>
      <c r="AB34" s="40" t="s">
        <v>149</v>
      </c>
      <c r="AC34" s="40" t="s">
        <v>8892</v>
      </c>
      <c r="AD34" s="40" t="s">
        <v>657</v>
      </c>
      <c r="AE34" s="40" t="s">
        <v>8489</v>
      </c>
      <c r="AF34" s="40" t="s">
        <v>8893</v>
      </c>
      <c r="AG34" s="40"/>
      <c r="AH34" s="40"/>
      <c r="AI34" s="40" t="s">
        <v>8894</v>
      </c>
      <c r="AJ34" s="40" t="s">
        <v>747</v>
      </c>
      <c r="AK34" s="40" t="s">
        <v>996</v>
      </c>
      <c r="AL34" s="76" t="n">
        <v>40989</v>
      </c>
      <c r="AM34" s="40" t="n">
        <v>14</v>
      </c>
      <c r="AN34" s="40" t="s">
        <v>8895</v>
      </c>
      <c r="AO34" s="40" t="s">
        <v>743</v>
      </c>
      <c r="AP34" s="40" t="s">
        <v>8896</v>
      </c>
      <c r="AQ34" s="40"/>
      <c r="AR34" s="40"/>
      <c r="AS34" s="40"/>
      <c r="AT34" s="40"/>
      <c r="AU34" s="40"/>
      <c r="AV34" s="40"/>
      <c r="AW34" s="40"/>
      <c r="AX34" s="40"/>
      <c r="AY34" s="78" t="s">
        <v>39</v>
      </c>
      <c r="AZ34" s="79" t="n">
        <f aca="false">COUNTIF(AC$2:AC$101,AY34)</f>
        <v>0</v>
      </c>
      <c r="BA34" s="23"/>
      <c r="BB34" s="23"/>
      <c r="BC34" s="46" t="s">
        <v>8897</v>
      </c>
    </row>
    <row r="35" customFormat="false" ht="42" hidden="false" customHeight="true" outlineLevel="0" collapsed="false">
      <c r="A35" s="71" t="n">
        <v>34</v>
      </c>
      <c r="B35" s="72" t="s">
        <v>152</v>
      </c>
      <c r="C35" s="72" t="s">
        <v>7805</v>
      </c>
      <c r="D35" s="72" t="s">
        <v>153</v>
      </c>
      <c r="E35" s="72" t="s">
        <v>8898</v>
      </c>
      <c r="F35" s="73" t="n">
        <v>30290</v>
      </c>
      <c r="G35" s="72" t="s">
        <v>8899</v>
      </c>
      <c r="H35" s="72" t="s">
        <v>2086</v>
      </c>
      <c r="I35" s="72" t="s">
        <v>8900</v>
      </c>
      <c r="J35" s="72" t="s">
        <v>8901</v>
      </c>
      <c r="K35" s="73" t="n">
        <v>29638</v>
      </c>
      <c r="L35" s="72" t="s">
        <v>8902</v>
      </c>
      <c r="M35" s="72"/>
      <c r="N35" s="72"/>
      <c r="O35" s="74" t="s">
        <v>8903</v>
      </c>
      <c r="P35" s="74" t="s">
        <v>3309</v>
      </c>
      <c r="Q35" s="74" t="s">
        <v>39</v>
      </c>
      <c r="R35" s="74" t="s">
        <v>8603</v>
      </c>
      <c r="S35" s="72" t="s">
        <v>7517</v>
      </c>
      <c r="T35" s="74" t="s">
        <v>8904</v>
      </c>
      <c r="U35" s="74" t="s">
        <v>8503</v>
      </c>
      <c r="V35" s="74" t="s">
        <v>39</v>
      </c>
      <c r="W35" s="74" t="s">
        <v>8504</v>
      </c>
      <c r="X35" s="72" t="s">
        <v>6357</v>
      </c>
      <c r="Y35" s="40" t="n">
        <v>2</v>
      </c>
      <c r="Z35" s="40" t="n">
        <v>3</v>
      </c>
      <c r="AA35" s="40" t="s">
        <v>655</v>
      </c>
      <c r="AB35" s="40" t="s">
        <v>154</v>
      </c>
      <c r="AC35" s="40" t="s">
        <v>8905</v>
      </c>
      <c r="AD35" s="40" t="s">
        <v>657</v>
      </c>
      <c r="AE35" s="40" t="s">
        <v>8554</v>
      </c>
      <c r="AF35" s="40" t="s">
        <v>8906</v>
      </c>
      <c r="AG35" s="40"/>
      <c r="AH35" s="40"/>
      <c r="AI35" s="40"/>
      <c r="AJ35" s="40"/>
      <c r="AK35" s="40"/>
      <c r="AL35" s="40"/>
      <c r="AM35" s="40"/>
      <c r="AN35" s="40"/>
      <c r="AO35" s="40"/>
      <c r="AP35" s="40"/>
      <c r="AQ35" s="40"/>
      <c r="AR35" s="40"/>
      <c r="AS35" s="40"/>
      <c r="AT35" s="40"/>
      <c r="AU35" s="40"/>
      <c r="AV35" s="40"/>
      <c r="AW35" s="40"/>
      <c r="AX35" s="40"/>
      <c r="AY35" s="46"/>
      <c r="AZ35" s="23"/>
      <c r="BA35" s="23"/>
      <c r="BB35" s="23"/>
      <c r="BC35" s="46" t="s">
        <v>8907</v>
      </c>
    </row>
    <row r="36" customFormat="false" ht="42" hidden="false" customHeight="true" outlineLevel="0" collapsed="false">
      <c r="A36" s="71" t="n">
        <v>35</v>
      </c>
      <c r="B36" s="72" t="s">
        <v>157</v>
      </c>
      <c r="C36" s="72" t="s">
        <v>8908</v>
      </c>
      <c r="D36" s="72" t="s">
        <v>13</v>
      </c>
      <c r="E36" s="72" t="s">
        <v>8909</v>
      </c>
      <c r="F36" s="73" t="n">
        <v>31240</v>
      </c>
      <c r="G36" s="72" t="s">
        <v>8910</v>
      </c>
      <c r="H36" s="72" t="s">
        <v>2098</v>
      </c>
      <c r="I36" s="72" t="s">
        <v>8911</v>
      </c>
      <c r="J36" s="72"/>
      <c r="K36" s="72"/>
      <c r="L36" s="72"/>
      <c r="M36" s="72"/>
      <c r="N36" s="72"/>
      <c r="O36" s="74" t="s">
        <v>8912</v>
      </c>
      <c r="P36" s="74" t="s">
        <v>8503</v>
      </c>
      <c r="Q36" s="74" t="s">
        <v>39</v>
      </c>
      <c r="R36" s="74" t="s">
        <v>8504</v>
      </c>
      <c r="S36" s="72" t="s">
        <v>6357</v>
      </c>
      <c r="T36" s="74" t="s">
        <v>8913</v>
      </c>
      <c r="U36" s="74" t="s">
        <v>8503</v>
      </c>
      <c r="V36" s="74" t="s">
        <v>39</v>
      </c>
      <c r="W36" s="74" t="s">
        <v>8504</v>
      </c>
      <c r="X36" s="72" t="s">
        <v>6357</v>
      </c>
      <c r="Y36" s="40" t="n">
        <v>2</v>
      </c>
      <c r="Z36" s="40" t="n">
        <v>2</v>
      </c>
      <c r="AA36" s="40" t="s">
        <v>671</v>
      </c>
      <c r="AB36" s="40" t="s">
        <v>158</v>
      </c>
      <c r="AC36" s="40" t="s">
        <v>8914</v>
      </c>
      <c r="AD36" s="40" t="s">
        <v>657</v>
      </c>
      <c r="AE36" s="40" t="s">
        <v>8671</v>
      </c>
      <c r="AF36" s="40" t="s">
        <v>8915</v>
      </c>
      <c r="AG36" s="40"/>
      <c r="AH36" s="40"/>
      <c r="AI36" s="40"/>
      <c r="AJ36" s="40"/>
      <c r="AK36" s="40"/>
      <c r="AL36" s="40"/>
      <c r="AM36" s="40"/>
      <c r="AN36" s="40"/>
      <c r="AO36" s="40"/>
      <c r="AP36" s="40"/>
      <c r="AQ36" s="40"/>
      <c r="AR36" s="40"/>
      <c r="AS36" s="40"/>
      <c r="AT36" s="40"/>
      <c r="AU36" s="40"/>
      <c r="AV36" s="40"/>
      <c r="AW36" s="40"/>
      <c r="AX36" s="40"/>
      <c r="AY36" s="77" t="s">
        <v>8916</v>
      </c>
      <c r="AZ36" s="81" t="s">
        <v>8917</v>
      </c>
      <c r="BA36" s="81" t="s">
        <v>8918</v>
      </c>
      <c r="BB36" s="23"/>
      <c r="BC36" s="46" t="s">
        <v>8478</v>
      </c>
    </row>
    <row r="37" customFormat="false" ht="57" hidden="false" customHeight="true" outlineLevel="0" collapsed="false">
      <c r="A37" s="71" t="n">
        <v>36</v>
      </c>
      <c r="B37" s="72" t="s">
        <v>161</v>
      </c>
      <c r="C37" s="72" t="s">
        <v>8919</v>
      </c>
      <c r="D37" s="72" t="s">
        <v>18</v>
      </c>
      <c r="E37" s="72" t="s">
        <v>8920</v>
      </c>
      <c r="F37" s="73" t="n">
        <v>22191</v>
      </c>
      <c r="G37" s="72" t="s">
        <v>8921</v>
      </c>
      <c r="H37" s="72"/>
      <c r="I37" s="72" t="s">
        <v>8922</v>
      </c>
      <c r="J37" s="72" t="s">
        <v>8923</v>
      </c>
      <c r="K37" s="73" t="n">
        <v>21218</v>
      </c>
      <c r="L37" s="72" t="s">
        <v>8924</v>
      </c>
      <c r="M37" s="72"/>
      <c r="N37" s="72"/>
      <c r="O37" s="74" t="s">
        <v>8925</v>
      </c>
      <c r="P37" s="74" t="s">
        <v>8564</v>
      </c>
      <c r="Q37" s="74" t="s">
        <v>8565</v>
      </c>
      <c r="R37" s="74" t="s">
        <v>8566</v>
      </c>
      <c r="S37" s="72" t="s">
        <v>8567</v>
      </c>
      <c r="T37" s="74" t="s">
        <v>8926</v>
      </c>
      <c r="U37" s="74" t="s">
        <v>8549</v>
      </c>
      <c r="V37" s="74" t="s">
        <v>8550</v>
      </c>
      <c r="W37" s="74" t="s">
        <v>8551</v>
      </c>
      <c r="X37" s="72" t="s">
        <v>8552</v>
      </c>
      <c r="Y37" s="40" t="n">
        <v>2</v>
      </c>
      <c r="Z37" s="40" t="n">
        <v>5</v>
      </c>
      <c r="AA37" s="40" t="s">
        <v>671</v>
      </c>
      <c r="AB37" s="40" t="s">
        <v>85</v>
      </c>
      <c r="AC37" s="40" t="s">
        <v>8927</v>
      </c>
      <c r="AD37" s="40" t="s">
        <v>657</v>
      </c>
      <c r="AE37" s="40" t="s">
        <v>8556</v>
      </c>
      <c r="AF37" s="40" t="s">
        <v>8928</v>
      </c>
      <c r="AG37" s="40"/>
      <c r="AH37" s="40"/>
      <c r="AI37" s="40"/>
      <c r="AJ37" s="40"/>
      <c r="AK37" s="40"/>
      <c r="AL37" s="40"/>
      <c r="AM37" s="40"/>
      <c r="AN37" s="40"/>
      <c r="AO37" s="40"/>
      <c r="AP37" s="40"/>
      <c r="AQ37" s="40"/>
      <c r="AR37" s="40"/>
      <c r="AS37" s="40"/>
      <c r="AT37" s="40"/>
      <c r="AU37" s="40"/>
      <c r="AV37" s="40"/>
      <c r="AW37" s="40"/>
      <c r="AX37" s="40"/>
      <c r="AY37" s="78" t="s">
        <v>8605</v>
      </c>
      <c r="AZ37" s="79" t="n">
        <f aca="false">COUNTIF(L$2:L$101,AY37)+COUNTIF(Q$2:Q$101,AY37)</f>
        <v>0</v>
      </c>
      <c r="BA37" s="79" t="s">
        <v>8929</v>
      </c>
      <c r="BB37" s="23"/>
      <c r="BC37" s="46" t="s">
        <v>8492</v>
      </c>
    </row>
    <row r="38" customFormat="false" ht="42" hidden="false" customHeight="true" outlineLevel="0" collapsed="false">
      <c r="A38" s="71" t="n">
        <v>37</v>
      </c>
      <c r="B38" s="72" t="s">
        <v>165</v>
      </c>
      <c r="C38" s="72" t="s">
        <v>8930</v>
      </c>
      <c r="D38" s="72" t="s">
        <v>13</v>
      </c>
      <c r="E38" s="72" t="s">
        <v>8931</v>
      </c>
      <c r="F38" s="73" t="n">
        <v>32607</v>
      </c>
      <c r="G38" s="72" t="s">
        <v>8932</v>
      </c>
      <c r="H38" s="72" t="s">
        <v>2118</v>
      </c>
      <c r="I38" s="72" t="s">
        <v>8933</v>
      </c>
      <c r="J38" s="72"/>
      <c r="K38" s="72"/>
      <c r="L38" s="72"/>
      <c r="M38" s="72"/>
      <c r="N38" s="72"/>
      <c r="O38" s="74" t="s">
        <v>8934</v>
      </c>
      <c r="P38" s="74" t="s">
        <v>8935</v>
      </c>
      <c r="Q38" s="74" t="s">
        <v>8936</v>
      </c>
      <c r="R38" s="74" t="s">
        <v>8937</v>
      </c>
      <c r="S38" s="72" t="s">
        <v>8938</v>
      </c>
      <c r="T38" s="74" t="s">
        <v>8939</v>
      </c>
      <c r="U38" s="74" t="s">
        <v>8935</v>
      </c>
      <c r="V38" s="74" t="s">
        <v>8936</v>
      </c>
      <c r="W38" s="74" t="s">
        <v>8940</v>
      </c>
      <c r="X38" s="72" t="s">
        <v>8941</v>
      </c>
      <c r="Y38" s="40" t="n">
        <v>2</v>
      </c>
      <c r="Z38" s="40" t="n">
        <v>5</v>
      </c>
      <c r="AA38" s="40" t="s">
        <v>671</v>
      </c>
      <c r="AB38" s="40" t="s">
        <v>166</v>
      </c>
      <c r="AC38" s="40" t="s">
        <v>8942</v>
      </c>
      <c r="AD38" s="40" t="s">
        <v>657</v>
      </c>
      <c r="AE38" s="40" t="s">
        <v>8683</v>
      </c>
      <c r="AF38" s="40" t="s">
        <v>8943</v>
      </c>
      <c r="AG38" s="40"/>
      <c r="AH38" s="40"/>
      <c r="AI38" s="40"/>
      <c r="AJ38" s="40"/>
      <c r="AK38" s="40"/>
      <c r="AL38" s="40"/>
      <c r="AM38" s="40"/>
      <c r="AN38" s="40"/>
      <c r="AO38" s="40"/>
      <c r="AP38" s="40"/>
      <c r="AQ38" s="40"/>
      <c r="AR38" s="40"/>
      <c r="AS38" s="40"/>
      <c r="AT38" s="40"/>
      <c r="AU38" s="40"/>
      <c r="AV38" s="40"/>
      <c r="AW38" s="40"/>
      <c r="AX38" s="40"/>
      <c r="AY38" s="78" t="s">
        <v>8944</v>
      </c>
      <c r="AZ38" s="79" t="n">
        <f aca="false">COUNTIF(L$2:L$101,AY38)+COUNTIF(Q$2:Q$101,AY38)</f>
        <v>0</v>
      </c>
      <c r="BA38" s="79" t="s">
        <v>8945</v>
      </c>
      <c r="BB38" s="23"/>
      <c r="BC38" s="46" t="s">
        <v>8478</v>
      </c>
    </row>
    <row r="39" customFormat="false" ht="42" hidden="false" customHeight="true" outlineLevel="0" collapsed="false">
      <c r="A39" s="71" t="n">
        <v>38</v>
      </c>
      <c r="B39" s="72" t="s">
        <v>169</v>
      </c>
      <c r="C39" s="72" t="s">
        <v>7845</v>
      </c>
      <c r="D39" s="72" t="s">
        <v>13</v>
      </c>
      <c r="E39" s="72" t="s">
        <v>8946</v>
      </c>
      <c r="F39" s="73" t="n">
        <v>29764</v>
      </c>
      <c r="G39" s="72" t="s">
        <v>8947</v>
      </c>
      <c r="H39" s="72" t="s">
        <v>2128</v>
      </c>
      <c r="I39" s="72" t="s">
        <v>8948</v>
      </c>
      <c r="J39" s="72"/>
      <c r="K39" s="72"/>
      <c r="L39" s="72"/>
      <c r="M39" s="72"/>
      <c r="N39" s="72"/>
      <c r="O39" s="74" t="s">
        <v>8949</v>
      </c>
      <c r="P39" s="74" t="s">
        <v>8850</v>
      </c>
      <c r="Q39" s="74" t="s">
        <v>8950</v>
      </c>
      <c r="R39" s="74" t="s">
        <v>8951</v>
      </c>
      <c r="S39" s="72" t="s">
        <v>8952</v>
      </c>
      <c r="T39" s="74" t="s">
        <v>15</v>
      </c>
      <c r="U39" s="74" t="s">
        <v>15</v>
      </c>
      <c r="V39" s="74" t="s">
        <v>15</v>
      </c>
      <c r="W39" s="74" t="s">
        <v>15</v>
      </c>
      <c r="X39" s="72" t="s">
        <v>15</v>
      </c>
      <c r="Y39" s="40" t="n">
        <v>1</v>
      </c>
      <c r="Z39" s="40" t="n">
        <v>3</v>
      </c>
      <c r="AA39" s="40" t="s">
        <v>8537</v>
      </c>
      <c r="AB39" s="40" t="s">
        <v>170</v>
      </c>
      <c r="AC39" s="40" t="s">
        <v>8953</v>
      </c>
      <c r="AD39" s="40" t="s">
        <v>657</v>
      </c>
      <c r="AE39" s="40" t="s">
        <v>8610</v>
      </c>
      <c r="AF39" s="40" t="s">
        <v>8954</v>
      </c>
      <c r="AG39" s="40"/>
      <c r="AH39" s="40"/>
      <c r="AI39" s="40"/>
      <c r="AJ39" s="40"/>
      <c r="AK39" s="40"/>
      <c r="AL39" s="40"/>
      <c r="AM39" s="40"/>
      <c r="AN39" s="40"/>
      <c r="AO39" s="40"/>
      <c r="AP39" s="40"/>
      <c r="AQ39" s="40"/>
      <c r="AR39" s="40"/>
      <c r="AS39" s="40"/>
      <c r="AT39" s="40"/>
      <c r="AU39" s="40"/>
      <c r="AV39" s="40"/>
      <c r="AW39" s="40"/>
      <c r="AX39" s="40"/>
      <c r="AY39" s="78" t="s">
        <v>8872</v>
      </c>
      <c r="AZ39" s="79" t="n">
        <f aca="false">COUNTIF(L$2:L$101,AY39)+COUNTIF(Q$2:Q$101,AY39)</f>
        <v>0</v>
      </c>
      <c r="BA39" s="79" t="s">
        <v>8955</v>
      </c>
      <c r="BB39" s="23"/>
      <c r="BC39" s="46" t="s">
        <v>8478</v>
      </c>
    </row>
    <row r="40" customFormat="false" ht="42" hidden="false" customHeight="true" outlineLevel="0" collapsed="false">
      <c r="A40" s="71" t="n">
        <v>39</v>
      </c>
      <c r="B40" s="72" t="s">
        <v>174</v>
      </c>
      <c r="C40" s="72" t="s">
        <v>8956</v>
      </c>
      <c r="D40" s="72" t="s">
        <v>18</v>
      </c>
      <c r="E40" s="72" t="s">
        <v>8957</v>
      </c>
      <c r="F40" s="73" t="n">
        <v>32083</v>
      </c>
      <c r="G40" s="72" t="s">
        <v>8958</v>
      </c>
      <c r="H40" s="72" t="s">
        <v>2138</v>
      </c>
      <c r="I40" s="72" t="s">
        <v>8959</v>
      </c>
      <c r="J40" s="72" t="s">
        <v>8960</v>
      </c>
      <c r="K40" s="73" t="n">
        <v>31286</v>
      </c>
      <c r="L40" s="72" t="s">
        <v>8961</v>
      </c>
      <c r="M40" s="72"/>
      <c r="N40" s="72"/>
      <c r="O40" s="74" t="s">
        <v>8962</v>
      </c>
      <c r="P40" s="74" t="s">
        <v>8623</v>
      </c>
      <c r="Q40" s="74" t="s">
        <v>8624</v>
      </c>
      <c r="R40" s="74" t="s">
        <v>8625</v>
      </c>
      <c r="S40" s="72" t="s">
        <v>8963</v>
      </c>
      <c r="T40" s="74" t="s">
        <v>15</v>
      </c>
      <c r="U40" s="74" t="s">
        <v>15</v>
      </c>
      <c r="V40" s="74" t="s">
        <v>15</v>
      </c>
      <c r="W40" s="74" t="s">
        <v>15</v>
      </c>
      <c r="X40" s="72" t="s">
        <v>15</v>
      </c>
      <c r="Y40" s="40" t="n">
        <v>1</v>
      </c>
      <c r="Z40" s="40" t="n">
        <v>5</v>
      </c>
      <c r="AA40" s="40" t="s">
        <v>655</v>
      </c>
      <c r="AB40" s="40" t="s">
        <v>176</v>
      </c>
      <c r="AC40" s="40" t="s">
        <v>8964</v>
      </c>
      <c r="AD40" s="40" t="s">
        <v>657</v>
      </c>
      <c r="AE40" s="40" t="s">
        <v>8520</v>
      </c>
      <c r="AF40" s="40" t="s">
        <v>8965</v>
      </c>
      <c r="AG40" s="40"/>
      <c r="AH40" s="40"/>
      <c r="AI40" s="40"/>
      <c r="AJ40" s="40"/>
      <c r="AK40" s="40"/>
      <c r="AL40" s="40"/>
      <c r="AM40" s="40"/>
      <c r="AN40" s="40"/>
      <c r="AO40" s="40"/>
      <c r="AP40" s="40"/>
      <c r="AQ40" s="40"/>
      <c r="AR40" s="40"/>
      <c r="AS40" s="40"/>
      <c r="AT40" s="40"/>
      <c r="AU40" s="40"/>
      <c r="AV40" s="40"/>
      <c r="AW40" s="40"/>
      <c r="AX40" s="40"/>
      <c r="AY40" s="78" t="s">
        <v>8966</v>
      </c>
      <c r="AZ40" s="79" t="n">
        <f aca="false">COUNTIF(L$2:L$101,AY40)+COUNTIF(Q$2:Q$101,AY40)</f>
        <v>0</v>
      </c>
      <c r="BA40" s="79" t="s">
        <v>8967</v>
      </c>
      <c r="BB40" s="23"/>
      <c r="BC40" s="46" t="s">
        <v>8492</v>
      </c>
    </row>
    <row r="41" customFormat="false" ht="42" hidden="false" customHeight="true" outlineLevel="0" collapsed="false">
      <c r="A41" s="71" t="n">
        <v>40</v>
      </c>
      <c r="B41" s="72" t="s">
        <v>180</v>
      </c>
      <c r="C41" s="72" t="s">
        <v>8968</v>
      </c>
      <c r="D41" s="72" t="s">
        <v>13</v>
      </c>
      <c r="E41" s="72" t="s">
        <v>8969</v>
      </c>
      <c r="F41" s="73" t="n">
        <v>33109</v>
      </c>
      <c r="G41" s="72" t="s">
        <v>8970</v>
      </c>
      <c r="H41" s="72" t="s">
        <v>2147</v>
      </c>
      <c r="I41" s="72" t="s">
        <v>8971</v>
      </c>
      <c r="J41" s="72"/>
      <c r="K41" s="72"/>
      <c r="L41" s="72"/>
      <c r="M41" s="72"/>
      <c r="N41" s="72"/>
      <c r="O41" s="74" t="s">
        <v>8972</v>
      </c>
      <c r="P41" s="74" t="s">
        <v>8623</v>
      </c>
      <c r="Q41" s="74" t="s">
        <v>8973</v>
      </c>
      <c r="R41" s="74" t="s">
        <v>8852</v>
      </c>
      <c r="S41" s="72" t="s">
        <v>8974</v>
      </c>
      <c r="T41" s="74" t="s">
        <v>15</v>
      </c>
      <c r="U41" s="74" t="s">
        <v>15</v>
      </c>
      <c r="V41" s="74" t="s">
        <v>15</v>
      </c>
      <c r="W41" s="74" t="s">
        <v>15</v>
      </c>
      <c r="X41" s="72" t="s">
        <v>15</v>
      </c>
      <c r="Y41" s="40" t="n">
        <v>1</v>
      </c>
      <c r="Z41" s="40" t="n">
        <v>5</v>
      </c>
      <c r="AA41" s="40" t="s">
        <v>671</v>
      </c>
      <c r="AB41" s="40" t="s">
        <v>182</v>
      </c>
      <c r="AC41" s="40" t="s">
        <v>8975</v>
      </c>
      <c r="AD41" s="40" t="s">
        <v>657</v>
      </c>
      <c r="AE41" s="40" t="s">
        <v>8475</v>
      </c>
      <c r="AF41" s="40" t="s">
        <v>8976</v>
      </c>
      <c r="AG41" s="40"/>
      <c r="AH41" s="40"/>
      <c r="AI41" s="40"/>
      <c r="AJ41" s="40"/>
      <c r="AK41" s="40"/>
      <c r="AL41" s="40"/>
      <c r="AM41" s="40"/>
      <c r="AN41" s="40"/>
      <c r="AO41" s="40"/>
      <c r="AP41" s="40"/>
      <c r="AQ41" s="40"/>
      <c r="AR41" s="40"/>
      <c r="AS41" s="40"/>
      <c r="AT41" s="40"/>
      <c r="AU41" s="40"/>
      <c r="AV41" s="40"/>
      <c r="AW41" s="40"/>
      <c r="AX41" s="40"/>
      <c r="AY41" s="78" t="s">
        <v>8977</v>
      </c>
      <c r="AZ41" s="79" t="n">
        <f aca="false">COUNTIF(L$2:L$101,AY41)+COUNTIF(Q$2:Q$101,AY41)</f>
        <v>0</v>
      </c>
      <c r="BA41" s="79" t="s">
        <v>8978</v>
      </c>
      <c r="BB41" s="23"/>
      <c r="BC41" s="46" t="s">
        <v>8478</v>
      </c>
    </row>
    <row r="42" customFormat="false" ht="42" hidden="false" customHeight="true" outlineLevel="0" collapsed="false">
      <c r="A42" s="71" t="n">
        <v>41</v>
      </c>
      <c r="B42" s="72" t="s">
        <v>185</v>
      </c>
      <c r="C42" s="72" t="s">
        <v>8979</v>
      </c>
      <c r="D42" s="72" t="s">
        <v>18</v>
      </c>
      <c r="E42" s="72" t="s">
        <v>8980</v>
      </c>
      <c r="F42" s="73" t="n">
        <v>26317</v>
      </c>
      <c r="G42" s="72" t="s">
        <v>8981</v>
      </c>
      <c r="H42" s="72" t="s">
        <v>2159</v>
      </c>
      <c r="I42" s="72" t="s">
        <v>8982</v>
      </c>
      <c r="J42" s="72" t="s">
        <v>8983</v>
      </c>
      <c r="K42" s="75" t="n">
        <v>26280</v>
      </c>
      <c r="L42" s="72" t="s">
        <v>8984</v>
      </c>
      <c r="M42" s="72"/>
      <c r="N42" s="72"/>
      <c r="O42" s="74" t="s">
        <v>8985</v>
      </c>
      <c r="P42" s="74" t="s">
        <v>8530</v>
      </c>
      <c r="Q42" s="74" t="s">
        <v>39</v>
      </c>
      <c r="R42" s="74" t="s">
        <v>8531</v>
      </c>
      <c r="S42" s="72" t="s">
        <v>8532</v>
      </c>
      <c r="T42" s="74" t="s">
        <v>15</v>
      </c>
      <c r="U42" s="74" t="s">
        <v>15</v>
      </c>
      <c r="V42" s="74" t="s">
        <v>15</v>
      </c>
      <c r="W42" s="74" t="s">
        <v>15</v>
      </c>
      <c r="X42" s="72" t="s">
        <v>15</v>
      </c>
      <c r="Y42" s="40" t="n">
        <v>1</v>
      </c>
      <c r="Z42" s="40" t="n">
        <v>3</v>
      </c>
      <c r="AA42" s="40" t="s">
        <v>671</v>
      </c>
      <c r="AB42" s="40" t="s">
        <v>186</v>
      </c>
      <c r="AC42" s="40" t="s">
        <v>8986</v>
      </c>
      <c r="AD42" s="40" t="s">
        <v>657</v>
      </c>
      <c r="AE42" s="40" t="s">
        <v>8596</v>
      </c>
      <c r="AF42" s="40" t="s">
        <v>8987</v>
      </c>
      <c r="AG42" s="40"/>
      <c r="AH42" s="40"/>
      <c r="AI42" s="40"/>
      <c r="AJ42" s="40"/>
      <c r="AK42" s="40"/>
      <c r="AL42" s="40"/>
      <c r="AM42" s="40"/>
      <c r="AN42" s="40"/>
      <c r="AO42" s="40"/>
      <c r="AP42" s="40"/>
      <c r="AQ42" s="40"/>
      <c r="AR42" s="40"/>
      <c r="AS42" s="40"/>
      <c r="AT42" s="40"/>
      <c r="AU42" s="40"/>
      <c r="AV42" s="40"/>
      <c r="AW42" s="40"/>
      <c r="AX42" s="40"/>
      <c r="AY42" s="78" t="s">
        <v>8935</v>
      </c>
      <c r="AZ42" s="79" t="n">
        <f aca="false">COUNTIF(L$2:L$101,AY42)+COUNTIF(Q$2:Q$101,AY42)</f>
        <v>0</v>
      </c>
      <c r="BA42" s="79" t="s">
        <v>8988</v>
      </c>
      <c r="BB42" s="23"/>
      <c r="BC42" s="46" t="s">
        <v>8492</v>
      </c>
    </row>
    <row r="43" customFormat="false" ht="57" hidden="false" customHeight="true" outlineLevel="0" collapsed="false">
      <c r="A43" s="71" t="n">
        <v>42</v>
      </c>
      <c r="B43" s="72" t="s">
        <v>189</v>
      </c>
      <c r="C43" s="72" t="s">
        <v>8989</v>
      </c>
      <c r="D43" s="72" t="s">
        <v>13</v>
      </c>
      <c r="E43" s="72" t="s">
        <v>8990</v>
      </c>
      <c r="F43" s="75" t="n">
        <v>30619</v>
      </c>
      <c r="G43" s="72" t="s">
        <v>8991</v>
      </c>
      <c r="H43" s="72"/>
      <c r="I43" s="72" t="s">
        <v>8992</v>
      </c>
      <c r="J43" s="72"/>
      <c r="K43" s="72"/>
      <c r="L43" s="72"/>
      <c r="M43" s="72"/>
      <c r="N43" s="72"/>
      <c r="O43" s="74" t="s">
        <v>8993</v>
      </c>
      <c r="P43" s="74" t="s">
        <v>8966</v>
      </c>
      <c r="Q43" s="74" t="s">
        <v>39</v>
      </c>
      <c r="R43" s="74" t="s">
        <v>8994</v>
      </c>
      <c r="S43" s="72" t="s">
        <v>8995</v>
      </c>
      <c r="T43" s="74" t="s">
        <v>15</v>
      </c>
      <c r="U43" s="74" t="s">
        <v>15</v>
      </c>
      <c r="V43" s="74" t="s">
        <v>15</v>
      </c>
      <c r="W43" s="74" t="s">
        <v>15</v>
      </c>
      <c r="X43" s="72" t="s">
        <v>15</v>
      </c>
      <c r="Y43" s="40" t="n">
        <v>1</v>
      </c>
      <c r="Z43" s="40" t="n">
        <v>6</v>
      </c>
      <c r="AA43" s="40" t="s">
        <v>671</v>
      </c>
      <c r="AB43" s="40" t="s">
        <v>118</v>
      </c>
      <c r="AC43" s="40" t="s">
        <v>8996</v>
      </c>
      <c r="AD43" s="40" t="s">
        <v>657</v>
      </c>
      <c r="AE43" s="40" t="s">
        <v>8683</v>
      </c>
      <c r="AF43" s="40" t="s">
        <v>8997</v>
      </c>
      <c r="AG43" s="40"/>
      <c r="AH43" s="40"/>
      <c r="AI43" s="40"/>
      <c r="AJ43" s="40"/>
      <c r="AK43" s="40"/>
      <c r="AL43" s="40"/>
      <c r="AM43" s="40"/>
      <c r="AN43" s="40"/>
      <c r="AO43" s="40"/>
      <c r="AP43" s="40"/>
      <c r="AQ43" s="40"/>
      <c r="AR43" s="40"/>
      <c r="AS43" s="40"/>
      <c r="AT43" s="40"/>
      <c r="AU43" s="40"/>
      <c r="AV43" s="40"/>
      <c r="AW43" s="40"/>
      <c r="AX43" s="40"/>
      <c r="AY43" s="78" t="s">
        <v>8549</v>
      </c>
      <c r="AZ43" s="79" t="n">
        <f aca="false">COUNTIF(L$2:L$101,AY43)+COUNTIF(Q$2:Q$101,AY43)</f>
        <v>0</v>
      </c>
      <c r="BA43" s="79" t="s">
        <v>8998</v>
      </c>
      <c r="BB43" s="23"/>
      <c r="BC43" s="46" t="s">
        <v>8478</v>
      </c>
    </row>
    <row r="44" customFormat="false" ht="42" hidden="false" customHeight="true" outlineLevel="0" collapsed="false">
      <c r="A44" s="71" t="n">
        <v>43</v>
      </c>
      <c r="B44" s="72" t="s">
        <v>193</v>
      </c>
      <c r="C44" s="72" t="s">
        <v>8999</v>
      </c>
      <c r="D44" s="72" t="s">
        <v>18</v>
      </c>
      <c r="E44" s="72" t="s">
        <v>9000</v>
      </c>
      <c r="F44" s="73" t="n">
        <v>28199</v>
      </c>
      <c r="G44" s="72" t="s">
        <v>9001</v>
      </c>
      <c r="H44" s="72" t="s">
        <v>2188</v>
      </c>
      <c r="I44" s="72" t="s">
        <v>9002</v>
      </c>
      <c r="J44" s="72" t="s">
        <v>9003</v>
      </c>
      <c r="K44" s="73" t="n">
        <v>28302</v>
      </c>
      <c r="L44" s="72" t="s">
        <v>9004</v>
      </c>
      <c r="M44" s="72"/>
      <c r="N44" s="72"/>
      <c r="O44" s="74" t="s">
        <v>9005</v>
      </c>
      <c r="P44" s="74" t="s">
        <v>8977</v>
      </c>
      <c r="Q44" s="74" t="s">
        <v>9006</v>
      </c>
      <c r="R44" s="74" t="s">
        <v>9007</v>
      </c>
      <c r="S44" s="72" t="s">
        <v>9008</v>
      </c>
      <c r="T44" s="74" t="s">
        <v>9009</v>
      </c>
      <c r="U44" s="74" t="s">
        <v>9010</v>
      </c>
      <c r="V44" s="74" t="s">
        <v>9011</v>
      </c>
      <c r="W44" s="74" t="s">
        <v>9012</v>
      </c>
      <c r="X44" s="72" t="s">
        <v>9013</v>
      </c>
      <c r="Y44" s="40" t="n">
        <v>2</v>
      </c>
      <c r="Z44" s="40" t="n">
        <v>7</v>
      </c>
      <c r="AA44" s="40" t="s">
        <v>671</v>
      </c>
      <c r="AB44" s="40" t="s">
        <v>194</v>
      </c>
      <c r="AC44" s="40" t="s">
        <v>9014</v>
      </c>
      <c r="AD44" s="40" t="s">
        <v>657</v>
      </c>
      <c r="AE44" s="40" t="s">
        <v>8719</v>
      </c>
      <c r="AF44" s="40" t="s">
        <v>9015</v>
      </c>
      <c r="AG44" s="40"/>
      <c r="AH44" s="40"/>
      <c r="AI44" s="40"/>
      <c r="AJ44" s="40"/>
      <c r="AK44" s="40"/>
      <c r="AL44" s="40"/>
      <c r="AM44" s="40"/>
      <c r="AN44" s="40"/>
      <c r="AO44" s="40"/>
      <c r="AP44" s="40"/>
      <c r="AQ44" s="40"/>
      <c r="AR44" s="40"/>
      <c r="AS44" s="40"/>
      <c r="AT44" s="40"/>
      <c r="AU44" s="40"/>
      <c r="AV44" s="40"/>
      <c r="AW44" s="40"/>
      <c r="AX44" s="40"/>
      <c r="AY44" s="78" t="s">
        <v>9016</v>
      </c>
      <c r="AZ44" s="79" t="n">
        <f aca="false">COUNTIF(L$2:L$101,AY44)+COUNTIF(Q$2:Q$101,AY44)</f>
        <v>0</v>
      </c>
      <c r="BA44" s="79" t="s">
        <v>9017</v>
      </c>
      <c r="BB44" s="23"/>
      <c r="BC44" s="46" t="s">
        <v>8492</v>
      </c>
    </row>
    <row r="45" customFormat="false" ht="57" hidden="false" customHeight="true" outlineLevel="0" collapsed="false">
      <c r="A45" s="71" t="n">
        <v>44</v>
      </c>
      <c r="B45" s="72" t="s">
        <v>197</v>
      </c>
      <c r="C45" s="72" t="s">
        <v>9018</v>
      </c>
      <c r="D45" s="72" t="s">
        <v>18</v>
      </c>
      <c r="E45" s="72" t="s">
        <v>9019</v>
      </c>
      <c r="F45" s="73" t="n">
        <v>27248</v>
      </c>
      <c r="G45" s="72" t="s">
        <v>9020</v>
      </c>
      <c r="H45" s="72" t="s">
        <v>2202</v>
      </c>
      <c r="I45" s="72" t="s">
        <v>9021</v>
      </c>
      <c r="J45" s="72" t="s">
        <v>9022</v>
      </c>
      <c r="K45" s="73" t="n">
        <v>26157</v>
      </c>
      <c r="L45" s="72" t="s">
        <v>9023</v>
      </c>
      <c r="M45" s="72" t="s">
        <v>2206</v>
      </c>
      <c r="N45" s="72"/>
      <c r="O45" s="74" t="s">
        <v>9024</v>
      </c>
      <c r="P45" s="74" t="s">
        <v>8800</v>
      </c>
      <c r="Q45" s="74" t="s">
        <v>9025</v>
      </c>
      <c r="R45" s="74" t="s">
        <v>9026</v>
      </c>
      <c r="S45" s="72" t="s">
        <v>9027</v>
      </c>
      <c r="T45" s="74" t="s">
        <v>15</v>
      </c>
      <c r="U45" s="74" t="s">
        <v>15</v>
      </c>
      <c r="V45" s="74" t="s">
        <v>15</v>
      </c>
      <c r="W45" s="74" t="s">
        <v>15</v>
      </c>
      <c r="X45" s="72" t="s">
        <v>15</v>
      </c>
      <c r="Y45" s="40" t="n">
        <v>1</v>
      </c>
      <c r="Z45" s="40" t="n">
        <v>5</v>
      </c>
      <c r="AA45" s="40" t="s">
        <v>671</v>
      </c>
      <c r="AB45" s="40" t="s">
        <v>198</v>
      </c>
      <c r="AC45" s="40" t="s">
        <v>9028</v>
      </c>
      <c r="AD45" s="40" t="s">
        <v>657</v>
      </c>
      <c r="AE45" s="40" t="s">
        <v>8540</v>
      </c>
      <c r="AF45" s="40" t="s">
        <v>9029</v>
      </c>
      <c r="AG45" s="40"/>
      <c r="AH45" s="40"/>
      <c r="AI45" s="40"/>
      <c r="AJ45" s="40"/>
      <c r="AK45" s="40"/>
      <c r="AL45" s="40"/>
      <c r="AM45" s="40"/>
      <c r="AN45" s="40"/>
      <c r="AO45" s="40"/>
      <c r="AP45" s="40"/>
      <c r="AQ45" s="40"/>
      <c r="AR45" s="40"/>
      <c r="AS45" s="40"/>
      <c r="AT45" s="40"/>
      <c r="AU45" s="40"/>
      <c r="AV45" s="40"/>
      <c r="AW45" s="40"/>
      <c r="AX45" s="40"/>
      <c r="AY45" s="78" t="s">
        <v>8754</v>
      </c>
      <c r="AZ45" s="79" t="n">
        <f aca="false">COUNTIF(L$2:L$101,AY45)+COUNTIF(Q$2:Q$101,AY45)</f>
        <v>0</v>
      </c>
      <c r="BA45" s="79" t="s">
        <v>9030</v>
      </c>
      <c r="BB45" s="23"/>
      <c r="BC45" s="46" t="s">
        <v>8492</v>
      </c>
    </row>
    <row r="46" customFormat="false" ht="57" hidden="false" customHeight="true" outlineLevel="0" collapsed="false">
      <c r="A46" s="71" t="n">
        <v>45</v>
      </c>
      <c r="B46" s="72" t="s">
        <v>201</v>
      </c>
      <c r="C46" s="72" t="s">
        <v>9031</v>
      </c>
      <c r="D46" s="72" t="s">
        <v>13</v>
      </c>
      <c r="E46" s="72" t="s">
        <v>9032</v>
      </c>
      <c r="F46" s="73" t="n">
        <v>32194</v>
      </c>
      <c r="G46" s="72" t="s">
        <v>9033</v>
      </c>
      <c r="H46" s="72"/>
      <c r="I46" s="72" t="s">
        <v>9034</v>
      </c>
      <c r="J46" s="72"/>
      <c r="K46" s="72"/>
      <c r="L46" s="72"/>
      <c r="M46" s="72"/>
      <c r="N46" s="72"/>
      <c r="O46" s="74" t="s">
        <v>9035</v>
      </c>
      <c r="P46" s="74" t="s">
        <v>2914</v>
      </c>
      <c r="Q46" s="74" t="s">
        <v>9036</v>
      </c>
      <c r="R46" s="74" t="s">
        <v>9037</v>
      </c>
      <c r="S46" s="72" t="s">
        <v>9038</v>
      </c>
      <c r="T46" s="74" t="s">
        <v>9039</v>
      </c>
      <c r="U46" s="74" t="s">
        <v>302</v>
      </c>
      <c r="V46" s="74" t="s">
        <v>9040</v>
      </c>
      <c r="W46" s="74" t="s">
        <v>9041</v>
      </c>
      <c r="X46" s="72" t="s">
        <v>9042</v>
      </c>
      <c r="Y46" s="40" t="n">
        <v>2</v>
      </c>
      <c r="Z46" s="40" t="n">
        <v>7</v>
      </c>
      <c r="AA46" s="40" t="s">
        <v>671</v>
      </c>
      <c r="AB46" s="40" t="s">
        <v>9043</v>
      </c>
      <c r="AC46" s="40" t="s">
        <v>9044</v>
      </c>
      <c r="AD46" s="40" t="s">
        <v>657</v>
      </c>
      <c r="AE46" s="40" t="s">
        <v>8596</v>
      </c>
      <c r="AF46" s="40" t="s">
        <v>9045</v>
      </c>
      <c r="AG46" s="40"/>
      <c r="AH46" s="40"/>
      <c r="AI46" s="40"/>
      <c r="AJ46" s="40"/>
      <c r="AK46" s="40"/>
      <c r="AL46" s="40"/>
      <c r="AM46" s="40"/>
      <c r="AN46" s="40"/>
      <c r="AO46" s="40"/>
      <c r="AP46" s="40"/>
      <c r="AQ46" s="40"/>
      <c r="AR46" s="40"/>
      <c r="AS46" s="40"/>
      <c r="AT46" s="40"/>
      <c r="AU46" s="40"/>
      <c r="AV46" s="40"/>
      <c r="AW46" s="40"/>
      <c r="AX46" s="40"/>
      <c r="AY46" s="78" t="s">
        <v>8534</v>
      </c>
      <c r="AZ46" s="79" t="n">
        <f aca="false">COUNTIF(L$2:L$101,AY46)+COUNTIF(Q$2:Q$101,AY46)</f>
        <v>0</v>
      </c>
      <c r="BA46" s="79" t="s">
        <v>9046</v>
      </c>
      <c r="BB46" s="23"/>
      <c r="BC46" s="46" t="s">
        <v>8478</v>
      </c>
    </row>
    <row r="47" customFormat="false" ht="57" hidden="false" customHeight="true" outlineLevel="0" collapsed="false">
      <c r="A47" s="71" t="n">
        <v>46</v>
      </c>
      <c r="B47" s="72" t="s">
        <v>205</v>
      </c>
      <c r="C47" s="72" t="s">
        <v>9047</v>
      </c>
      <c r="D47" s="72" t="s">
        <v>18</v>
      </c>
      <c r="E47" s="72" t="s">
        <v>9048</v>
      </c>
      <c r="F47" s="73" t="n">
        <v>19125</v>
      </c>
      <c r="G47" s="72" t="s">
        <v>9049</v>
      </c>
      <c r="H47" s="72"/>
      <c r="I47" s="72" t="s">
        <v>9050</v>
      </c>
      <c r="J47" s="72" t="s">
        <v>9051</v>
      </c>
      <c r="K47" s="75" t="n">
        <v>23310</v>
      </c>
      <c r="L47" s="72" t="s">
        <v>9052</v>
      </c>
      <c r="M47" s="72"/>
      <c r="N47" s="72"/>
      <c r="O47" s="74" t="s">
        <v>9053</v>
      </c>
      <c r="P47" s="74" t="s">
        <v>8564</v>
      </c>
      <c r="Q47" s="74" t="s">
        <v>8565</v>
      </c>
      <c r="R47" s="74" t="s">
        <v>8566</v>
      </c>
      <c r="S47" s="72" t="s">
        <v>8567</v>
      </c>
      <c r="T47" s="74" t="s">
        <v>9054</v>
      </c>
      <c r="U47" s="74" t="s">
        <v>8503</v>
      </c>
      <c r="V47" s="74" t="s">
        <v>39</v>
      </c>
      <c r="W47" s="74" t="s">
        <v>8504</v>
      </c>
      <c r="X47" s="72" t="s">
        <v>6357</v>
      </c>
      <c r="Y47" s="40" t="n">
        <v>2</v>
      </c>
      <c r="Z47" s="40" t="n">
        <v>4</v>
      </c>
      <c r="AA47" s="40" t="s">
        <v>671</v>
      </c>
      <c r="AB47" s="40" t="s">
        <v>206</v>
      </c>
      <c r="AC47" s="40" t="s">
        <v>9055</v>
      </c>
      <c r="AD47" s="40" t="s">
        <v>657</v>
      </c>
      <c r="AE47" s="40" t="s">
        <v>8573</v>
      </c>
      <c r="AF47" s="40" t="s">
        <v>9056</v>
      </c>
      <c r="AG47" s="40"/>
      <c r="AH47" s="40"/>
      <c r="AI47" s="40"/>
      <c r="AJ47" s="40"/>
      <c r="AK47" s="40"/>
      <c r="AL47" s="40"/>
      <c r="AM47" s="40"/>
      <c r="AN47" s="40"/>
      <c r="AO47" s="40"/>
      <c r="AP47" s="40"/>
      <c r="AQ47" s="40"/>
      <c r="AR47" s="40"/>
      <c r="AS47" s="40"/>
      <c r="AT47" s="40"/>
      <c r="AU47" s="40"/>
      <c r="AV47" s="40"/>
      <c r="AW47" s="40"/>
      <c r="AX47" s="40"/>
      <c r="AY47" s="78" t="s">
        <v>8635</v>
      </c>
      <c r="AZ47" s="79" t="n">
        <f aca="false">COUNTIF(L$2:L$101,AY47)+COUNTIF(Q$2:Q$101,AY47)</f>
        <v>0</v>
      </c>
      <c r="BA47" s="79" t="s">
        <v>9057</v>
      </c>
      <c r="BB47" s="23"/>
      <c r="BC47" s="46" t="s">
        <v>8492</v>
      </c>
    </row>
    <row r="48" customFormat="false" ht="57" hidden="false" customHeight="true" outlineLevel="0" collapsed="false">
      <c r="A48" s="71" t="n">
        <v>47</v>
      </c>
      <c r="B48" s="72" t="s">
        <v>209</v>
      </c>
      <c r="C48" s="72" t="s">
        <v>9058</v>
      </c>
      <c r="D48" s="72" t="s">
        <v>18</v>
      </c>
      <c r="E48" s="72" t="s">
        <v>9059</v>
      </c>
      <c r="F48" s="73" t="n">
        <v>31660</v>
      </c>
      <c r="G48" s="72" t="s">
        <v>9060</v>
      </c>
      <c r="H48" s="72" t="s">
        <v>2234</v>
      </c>
      <c r="I48" s="72" t="s">
        <v>9061</v>
      </c>
      <c r="J48" s="72" t="s">
        <v>9062</v>
      </c>
      <c r="K48" s="73" t="n">
        <v>32279</v>
      </c>
      <c r="L48" s="72" t="s">
        <v>9063</v>
      </c>
      <c r="M48" s="72"/>
      <c r="N48" s="72" t="s">
        <v>1735</v>
      </c>
      <c r="O48" s="74" t="s">
        <v>9064</v>
      </c>
      <c r="P48" s="74" t="s">
        <v>8583</v>
      </c>
      <c r="Q48" s="74" t="s">
        <v>39</v>
      </c>
      <c r="R48" s="74" t="s">
        <v>8584</v>
      </c>
      <c r="S48" s="72" t="s">
        <v>8585</v>
      </c>
      <c r="T48" s="74" t="s">
        <v>15</v>
      </c>
      <c r="U48" s="74" t="s">
        <v>15</v>
      </c>
      <c r="V48" s="74" t="s">
        <v>15</v>
      </c>
      <c r="W48" s="74" t="s">
        <v>15</v>
      </c>
      <c r="X48" s="72" t="s">
        <v>15</v>
      </c>
      <c r="Y48" s="40" t="n">
        <v>1</v>
      </c>
      <c r="Z48" s="40" t="n">
        <v>4</v>
      </c>
      <c r="AA48" s="40" t="s">
        <v>671</v>
      </c>
      <c r="AB48" s="40" t="s">
        <v>211</v>
      </c>
      <c r="AC48" s="40" t="s">
        <v>9065</v>
      </c>
      <c r="AD48" s="40" t="s">
        <v>657</v>
      </c>
      <c r="AE48" s="40" t="s">
        <v>8683</v>
      </c>
      <c r="AF48" s="40" t="s">
        <v>9066</v>
      </c>
      <c r="AG48" s="40"/>
      <c r="AH48" s="40"/>
      <c r="AI48" s="40" t="s">
        <v>9067</v>
      </c>
      <c r="AJ48" s="40" t="s">
        <v>1135</v>
      </c>
      <c r="AK48" s="40" t="s">
        <v>1135</v>
      </c>
      <c r="AL48" s="76" t="n">
        <v>44302</v>
      </c>
      <c r="AM48" s="40" t="n">
        <v>5</v>
      </c>
      <c r="AN48" s="40" t="s">
        <v>9068</v>
      </c>
      <c r="AO48" s="40" t="s">
        <v>1137</v>
      </c>
      <c r="AP48" s="40" t="s">
        <v>9069</v>
      </c>
      <c r="AQ48" s="40"/>
      <c r="AR48" s="40"/>
      <c r="AS48" s="40"/>
      <c r="AT48" s="40"/>
      <c r="AU48" s="40"/>
      <c r="AV48" s="40"/>
      <c r="AW48" s="40"/>
      <c r="AX48" s="40"/>
      <c r="AY48" s="78" t="s">
        <v>8583</v>
      </c>
      <c r="AZ48" s="79" t="n">
        <f aca="false">COUNTIF(L$2:L$101,AY48)+COUNTIF(Q$2:Q$101,AY48)</f>
        <v>0</v>
      </c>
      <c r="BA48" s="79" t="s">
        <v>9070</v>
      </c>
      <c r="BB48" s="23"/>
      <c r="BC48" s="46" t="s">
        <v>8743</v>
      </c>
    </row>
    <row r="49" customFormat="false" ht="42" hidden="false" customHeight="true" outlineLevel="0" collapsed="false">
      <c r="A49" s="71" t="n">
        <v>48</v>
      </c>
      <c r="B49" s="72" t="s">
        <v>214</v>
      </c>
      <c r="C49" s="72" t="s">
        <v>9071</v>
      </c>
      <c r="D49" s="72" t="s">
        <v>18</v>
      </c>
      <c r="E49" s="72" t="s">
        <v>9072</v>
      </c>
      <c r="F49" s="73" t="n">
        <v>30067</v>
      </c>
      <c r="G49" s="72" t="s">
        <v>9073</v>
      </c>
      <c r="H49" s="72" t="s">
        <v>2252</v>
      </c>
      <c r="I49" s="72" t="s">
        <v>9074</v>
      </c>
      <c r="J49" s="72" t="s">
        <v>9075</v>
      </c>
      <c r="K49" s="73" t="n">
        <v>29724</v>
      </c>
      <c r="L49" s="72" t="s">
        <v>9076</v>
      </c>
      <c r="M49" s="72"/>
      <c r="N49" s="72"/>
      <c r="O49" s="74" t="s">
        <v>9077</v>
      </c>
      <c r="P49" s="74" t="s">
        <v>8569</v>
      </c>
      <c r="Q49" s="74" t="s">
        <v>39</v>
      </c>
      <c r="R49" s="74" t="s">
        <v>9078</v>
      </c>
      <c r="S49" s="72" t="s">
        <v>9079</v>
      </c>
      <c r="T49" s="74" t="s">
        <v>9080</v>
      </c>
      <c r="U49" s="74" t="s">
        <v>8503</v>
      </c>
      <c r="V49" s="74" t="s">
        <v>39</v>
      </c>
      <c r="W49" s="74" t="s">
        <v>8504</v>
      </c>
      <c r="X49" s="72" t="s">
        <v>6357</v>
      </c>
      <c r="Y49" s="40" t="n">
        <v>2</v>
      </c>
      <c r="Z49" s="40" t="n">
        <v>3</v>
      </c>
      <c r="AA49" s="40" t="s">
        <v>671</v>
      </c>
      <c r="AB49" s="40" t="s">
        <v>15</v>
      </c>
      <c r="AC49" s="40" t="s">
        <v>9081</v>
      </c>
      <c r="AD49" s="40" t="s">
        <v>657</v>
      </c>
      <c r="AE49" s="40" t="s">
        <v>8671</v>
      </c>
      <c r="AF49" s="40" t="s">
        <v>9082</v>
      </c>
      <c r="AG49" s="40"/>
      <c r="AH49" s="40"/>
      <c r="AI49" s="40"/>
      <c r="AJ49" s="40"/>
      <c r="AK49" s="40"/>
      <c r="AL49" s="40"/>
      <c r="AM49" s="40"/>
      <c r="AN49" s="40"/>
      <c r="AO49" s="40"/>
      <c r="AP49" s="40"/>
      <c r="AQ49" s="40"/>
      <c r="AR49" s="40"/>
      <c r="AS49" s="40"/>
      <c r="AT49" s="40"/>
      <c r="AU49" s="40"/>
      <c r="AV49" s="40"/>
      <c r="AW49" s="40"/>
      <c r="AX49" s="40"/>
      <c r="AY49" s="78" t="s">
        <v>8569</v>
      </c>
      <c r="AZ49" s="79" t="n">
        <f aca="false">COUNTIF(L$2:L$101,AY49)+COUNTIF(Q$2:Q$101,AY49)</f>
        <v>0</v>
      </c>
      <c r="BA49" s="79" t="s">
        <v>9083</v>
      </c>
      <c r="BB49" s="23"/>
      <c r="BC49" s="46" t="s">
        <v>8492</v>
      </c>
    </row>
    <row r="50" customFormat="false" ht="42" hidden="false" customHeight="true" outlineLevel="0" collapsed="false">
      <c r="A50" s="71" t="n">
        <v>49</v>
      </c>
      <c r="B50" s="72" t="s">
        <v>218</v>
      </c>
      <c r="C50" s="72" t="s">
        <v>9084</v>
      </c>
      <c r="D50" s="72" t="s">
        <v>18</v>
      </c>
      <c r="E50" s="72" t="s">
        <v>9085</v>
      </c>
      <c r="F50" s="73" t="n">
        <v>32707</v>
      </c>
      <c r="G50" s="72" t="s">
        <v>9086</v>
      </c>
      <c r="H50" s="72" t="s">
        <v>2267</v>
      </c>
      <c r="I50" s="72" t="s">
        <v>9087</v>
      </c>
      <c r="J50" s="72" t="s">
        <v>9088</v>
      </c>
      <c r="K50" s="73" t="n">
        <v>33656</v>
      </c>
      <c r="L50" s="72" t="s">
        <v>9089</v>
      </c>
      <c r="M50" s="72" t="s">
        <v>2271</v>
      </c>
      <c r="N50" s="72"/>
      <c r="O50" s="74" t="s">
        <v>9090</v>
      </c>
      <c r="P50" s="74" t="s">
        <v>8944</v>
      </c>
      <c r="Q50" s="74" t="s">
        <v>39</v>
      </c>
      <c r="R50" s="74" t="s">
        <v>9091</v>
      </c>
      <c r="S50" s="72" t="s">
        <v>9092</v>
      </c>
      <c r="T50" s="74" t="s">
        <v>15</v>
      </c>
      <c r="U50" s="74" t="s">
        <v>15</v>
      </c>
      <c r="V50" s="74" t="s">
        <v>15</v>
      </c>
      <c r="W50" s="74" t="s">
        <v>15</v>
      </c>
      <c r="X50" s="72" t="s">
        <v>15</v>
      </c>
      <c r="Y50" s="40" t="n">
        <v>1</v>
      </c>
      <c r="Z50" s="40" t="n">
        <v>6</v>
      </c>
      <c r="AA50" s="40" t="s">
        <v>671</v>
      </c>
      <c r="AB50" s="40" t="s">
        <v>220</v>
      </c>
      <c r="AC50" s="40" t="s">
        <v>9093</v>
      </c>
      <c r="AD50" s="40" t="s">
        <v>657</v>
      </c>
      <c r="AE50" s="40" t="s">
        <v>8596</v>
      </c>
      <c r="AF50" s="40" t="s">
        <v>9094</v>
      </c>
      <c r="AG50" s="40"/>
      <c r="AH50" s="40"/>
      <c r="AI50" s="40"/>
      <c r="AJ50" s="40"/>
      <c r="AK50" s="40"/>
      <c r="AL50" s="40"/>
      <c r="AM50" s="40"/>
      <c r="AN50" s="40"/>
      <c r="AO50" s="40"/>
      <c r="AP50" s="40"/>
      <c r="AQ50" s="40"/>
      <c r="AR50" s="40"/>
      <c r="AS50" s="40"/>
      <c r="AT50" s="40"/>
      <c r="AU50" s="40"/>
      <c r="AV50" s="40"/>
      <c r="AW50" s="40"/>
      <c r="AX50" s="40"/>
      <c r="AY50" s="78" t="s">
        <v>9095</v>
      </c>
      <c r="AZ50" s="79" t="n">
        <f aca="false">COUNTIF(L$2:L$101,AY50)+COUNTIF(Q$2:Q$101,AY50)</f>
        <v>0</v>
      </c>
      <c r="BA50" s="79" t="s">
        <v>9096</v>
      </c>
      <c r="BB50" s="23"/>
      <c r="BC50" s="46" t="s">
        <v>8492</v>
      </c>
    </row>
    <row r="51" customFormat="false" ht="57" hidden="false" customHeight="true" outlineLevel="0" collapsed="false">
      <c r="A51" s="71" t="n">
        <v>50</v>
      </c>
      <c r="B51" s="72" t="s">
        <v>223</v>
      </c>
      <c r="C51" s="72" t="s">
        <v>9097</v>
      </c>
      <c r="D51" s="72" t="s">
        <v>18</v>
      </c>
      <c r="E51" s="72" t="s">
        <v>9098</v>
      </c>
      <c r="F51" s="73" t="n">
        <v>33978</v>
      </c>
      <c r="G51" s="72" t="s">
        <v>9099</v>
      </c>
      <c r="H51" s="72" t="s">
        <v>2280</v>
      </c>
      <c r="I51" s="72" t="s">
        <v>9100</v>
      </c>
      <c r="J51" s="72" t="s">
        <v>9101</v>
      </c>
      <c r="K51" s="73" t="n">
        <v>31842</v>
      </c>
      <c r="L51" s="72" t="s">
        <v>9102</v>
      </c>
      <c r="M51" s="72"/>
      <c r="N51" s="72" t="s">
        <v>1735</v>
      </c>
      <c r="O51" s="74" t="s">
        <v>9103</v>
      </c>
      <c r="P51" s="74" t="s">
        <v>8583</v>
      </c>
      <c r="Q51" s="74" t="s">
        <v>39</v>
      </c>
      <c r="R51" s="74" t="s">
        <v>8584</v>
      </c>
      <c r="S51" s="72" t="s">
        <v>8585</v>
      </c>
      <c r="T51" s="74" t="s">
        <v>9104</v>
      </c>
      <c r="U51" s="74" t="s">
        <v>8503</v>
      </c>
      <c r="V51" s="74" t="s">
        <v>39</v>
      </c>
      <c r="W51" s="74" t="s">
        <v>8504</v>
      </c>
      <c r="X51" s="72" t="s">
        <v>6357</v>
      </c>
      <c r="Y51" s="40" t="n">
        <v>2</v>
      </c>
      <c r="Z51" s="40" t="n">
        <v>2</v>
      </c>
      <c r="AA51" s="40" t="s">
        <v>671</v>
      </c>
      <c r="AB51" s="40" t="s">
        <v>225</v>
      </c>
      <c r="AC51" s="40" t="s">
        <v>9105</v>
      </c>
      <c r="AD51" s="40" t="s">
        <v>657</v>
      </c>
      <c r="AE51" s="40" t="s">
        <v>8588</v>
      </c>
      <c r="AF51" s="40" t="s">
        <v>9106</v>
      </c>
      <c r="AG51" s="40"/>
      <c r="AH51" s="40"/>
      <c r="AI51" s="40" t="s">
        <v>9107</v>
      </c>
      <c r="AJ51" s="40" t="s">
        <v>747</v>
      </c>
      <c r="AK51" s="40" t="s">
        <v>746</v>
      </c>
      <c r="AL51" s="76" t="n">
        <v>40088</v>
      </c>
      <c r="AM51" s="40" t="n">
        <v>17</v>
      </c>
      <c r="AN51" s="40" t="s">
        <v>9108</v>
      </c>
      <c r="AO51" s="40" t="s">
        <v>1165</v>
      </c>
      <c r="AP51" s="40" t="s">
        <v>9109</v>
      </c>
      <c r="AQ51" s="40"/>
      <c r="AR51" s="40"/>
      <c r="AS51" s="40"/>
      <c r="AT51" s="40"/>
      <c r="AU51" s="40"/>
      <c r="AV51" s="40"/>
      <c r="AW51" s="40"/>
      <c r="AX51" s="40"/>
      <c r="AY51" s="78" t="s">
        <v>9110</v>
      </c>
      <c r="AZ51" s="79" t="n">
        <f aca="false">COUNTIF(L$2:L$101,AY51)+COUNTIF(Q$2:Q$101,AY51)</f>
        <v>0</v>
      </c>
      <c r="BA51" s="79" t="s">
        <v>9111</v>
      </c>
      <c r="BB51" s="23"/>
      <c r="BC51" s="46" t="s">
        <v>8743</v>
      </c>
    </row>
    <row r="52" customFormat="false" ht="57" hidden="false" customHeight="true" outlineLevel="0" collapsed="false">
      <c r="A52" s="71" t="n">
        <v>51</v>
      </c>
      <c r="B52" s="72" t="s">
        <v>228</v>
      </c>
      <c r="C52" s="72" t="s">
        <v>228</v>
      </c>
      <c r="D52" s="72" t="s">
        <v>18</v>
      </c>
      <c r="E52" s="72" t="s">
        <v>9112</v>
      </c>
      <c r="F52" s="73" t="n">
        <v>25000</v>
      </c>
      <c r="G52" s="72" t="s">
        <v>9113</v>
      </c>
      <c r="H52" s="72" t="s">
        <v>2299</v>
      </c>
      <c r="I52" s="72" t="s">
        <v>9114</v>
      </c>
      <c r="J52" s="72" t="s">
        <v>9115</v>
      </c>
      <c r="K52" s="73" t="n">
        <v>23828</v>
      </c>
      <c r="L52" s="72" t="s">
        <v>9116</v>
      </c>
      <c r="M52" s="72"/>
      <c r="N52" s="72"/>
      <c r="O52" s="74" t="s">
        <v>9117</v>
      </c>
      <c r="P52" s="74" t="s">
        <v>8623</v>
      </c>
      <c r="Q52" s="74" t="s">
        <v>8624</v>
      </c>
      <c r="R52" s="74" t="s">
        <v>8625</v>
      </c>
      <c r="S52" s="72" t="s">
        <v>8963</v>
      </c>
      <c r="T52" s="74" t="s">
        <v>15</v>
      </c>
      <c r="U52" s="74" t="s">
        <v>15</v>
      </c>
      <c r="V52" s="74" t="s">
        <v>15</v>
      </c>
      <c r="W52" s="74" t="s">
        <v>15</v>
      </c>
      <c r="X52" s="72" t="s">
        <v>15</v>
      </c>
      <c r="Y52" s="40" t="n">
        <v>1</v>
      </c>
      <c r="Z52" s="40" t="n">
        <v>5</v>
      </c>
      <c r="AA52" s="40" t="s">
        <v>8537</v>
      </c>
      <c r="AB52" s="40" t="s">
        <v>230</v>
      </c>
      <c r="AC52" s="40" t="s">
        <v>9118</v>
      </c>
      <c r="AD52" s="40" t="s">
        <v>657</v>
      </c>
      <c r="AE52" s="40" t="s">
        <v>8719</v>
      </c>
      <c r="AF52" s="40" t="s">
        <v>9119</v>
      </c>
      <c r="AG52" s="40"/>
      <c r="AH52" s="40"/>
      <c r="AI52" s="40"/>
      <c r="AJ52" s="40"/>
      <c r="AK52" s="40"/>
      <c r="AL52" s="40"/>
      <c r="AM52" s="40"/>
      <c r="AN52" s="40"/>
      <c r="AO52" s="40"/>
      <c r="AP52" s="40"/>
      <c r="AQ52" s="40"/>
      <c r="AR52" s="40"/>
      <c r="AS52" s="40"/>
      <c r="AT52" s="40"/>
      <c r="AU52" s="40"/>
      <c r="AV52" s="40"/>
      <c r="AW52" s="40"/>
      <c r="AX52" s="40"/>
      <c r="AY52" s="78" t="s">
        <v>8516</v>
      </c>
      <c r="AZ52" s="79" t="n">
        <f aca="false">COUNTIF(L$2:L$101,AY52)+COUNTIF(Q$2:Q$101,AY52)</f>
        <v>0</v>
      </c>
      <c r="BA52" s="79" t="s">
        <v>9120</v>
      </c>
      <c r="BB52" s="23"/>
      <c r="BC52" s="46" t="s">
        <v>8492</v>
      </c>
    </row>
    <row r="53" customFormat="false" ht="57" hidden="false" customHeight="true" outlineLevel="0" collapsed="false">
      <c r="A53" s="71" t="n">
        <v>52</v>
      </c>
      <c r="B53" s="72" t="s">
        <v>234</v>
      </c>
      <c r="C53" s="72" t="s">
        <v>9121</v>
      </c>
      <c r="D53" s="72" t="s">
        <v>18</v>
      </c>
      <c r="E53" s="72" t="s">
        <v>9122</v>
      </c>
      <c r="F53" s="73" t="n">
        <v>26750</v>
      </c>
      <c r="G53" s="72" t="s">
        <v>9123</v>
      </c>
      <c r="H53" s="72" t="s">
        <v>2310</v>
      </c>
      <c r="I53" s="72" t="s">
        <v>9124</v>
      </c>
      <c r="J53" s="72" t="s">
        <v>9125</v>
      </c>
      <c r="K53" s="73" t="n">
        <v>27123</v>
      </c>
      <c r="L53" s="72" t="s">
        <v>9126</v>
      </c>
      <c r="M53" s="72"/>
      <c r="N53" s="72"/>
      <c r="O53" s="74" t="s">
        <v>9127</v>
      </c>
      <c r="P53" s="74" t="s">
        <v>9128</v>
      </c>
      <c r="Q53" s="74" t="s">
        <v>9129</v>
      </c>
      <c r="R53" s="74" t="s">
        <v>9130</v>
      </c>
      <c r="S53" s="72" t="s">
        <v>9131</v>
      </c>
      <c r="T53" s="74" t="s">
        <v>15</v>
      </c>
      <c r="U53" s="74" t="s">
        <v>15</v>
      </c>
      <c r="V53" s="74" t="s">
        <v>15</v>
      </c>
      <c r="W53" s="74" t="s">
        <v>15</v>
      </c>
      <c r="X53" s="72" t="s">
        <v>15</v>
      </c>
      <c r="Y53" s="40" t="n">
        <v>1</v>
      </c>
      <c r="Z53" s="40" t="n">
        <v>6</v>
      </c>
      <c r="AA53" s="40" t="s">
        <v>671</v>
      </c>
      <c r="AB53" s="40" t="s">
        <v>235</v>
      </c>
      <c r="AC53" s="40" t="s">
        <v>9132</v>
      </c>
      <c r="AD53" s="40" t="s">
        <v>657</v>
      </c>
      <c r="AE53" s="40" t="s">
        <v>8671</v>
      </c>
      <c r="AF53" s="40" t="s">
        <v>9133</v>
      </c>
      <c r="AG53" s="40"/>
      <c r="AH53" s="40"/>
      <c r="AI53" s="40"/>
      <c r="AJ53" s="40"/>
      <c r="AK53" s="40"/>
      <c r="AL53" s="40"/>
      <c r="AM53" s="40"/>
      <c r="AN53" s="40"/>
      <c r="AO53" s="40"/>
      <c r="AP53" s="40"/>
      <c r="AQ53" s="40"/>
      <c r="AR53" s="40"/>
      <c r="AS53" s="40"/>
      <c r="AT53" s="40"/>
      <c r="AU53" s="40"/>
      <c r="AV53" s="40"/>
      <c r="AW53" s="40"/>
      <c r="AX53" s="40"/>
      <c r="AY53" s="78" t="s">
        <v>8465</v>
      </c>
      <c r="AZ53" s="79" t="n">
        <f aca="false">COUNTIF(L$2:L$101,AY53)+COUNTIF(Q$2:Q$101,AY53)</f>
        <v>0</v>
      </c>
      <c r="BA53" s="79" t="s">
        <v>9134</v>
      </c>
      <c r="BB53" s="23"/>
      <c r="BC53" s="46" t="s">
        <v>8492</v>
      </c>
    </row>
    <row r="54" customFormat="false" ht="42" hidden="false" customHeight="true" outlineLevel="0" collapsed="false">
      <c r="A54" s="71" t="n">
        <v>53</v>
      </c>
      <c r="B54" s="72" t="s">
        <v>238</v>
      </c>
      <c r="C54" s="72" t="s">
        <v>238</v>
      </c>
      <c r="D54" s="72" t="s">
        <v>48</v>
      </c>
      <c r="E54" s="72" t="s">
        <v>9135</v>
      </c>
      <c r="F54" s="75" t="n">
        <v>35022</v>
      </c>
      <c r="G54" s="72" t="s">
        <v>9136</v>
      </c>
      <c r="H54" s="72" t="s">
        <v>2318</v>
      </c>
      <c r="I54" s="72" t="s">
        <v>9137</v>
      </c>
      <c r="J54" s="72"/>
      <c r="K54" s="72"/>
      <c r="L54" s="72"/>
      <c r="M54" s="72"/>
      <c r="N54" s="72" t="s">
        <v>1735</v>
      </c>
      <c r="O54" s="74" t="s">
        <v>9138</v>
      </c>
      <c r="P54" s="74" t="s">
        <v>8605</v>
      </c>
      <c r="Q54" s="74" t="s">
        <v>8606</v>
      </c>
      <c r="R54" s="74" t="s">
        <v>8607</v>
      </c>
      <c r="S54" s="72" t="s">
        <v>8608</v>
      </c>
      <c r="T54" s="74" t="s">
        <v>15</v>
      </c>
      <c r="U54" s="74" t="s">
        <v>15</v>
      </c>
      <c r="V54" s="74" t="s">
        <v>15</v>
      </c>
      <c r="W54" s="74" t="s">
        <v>15</v>
      </c>
      <c r="X54" s="72" t="s">
        <v>15</v>
      </c>
      <c r="Y54" s="40" t="n">
        <v>1</v>
      </c>
      <c r="Z54" s="40" t="n">
        <v>4</v>
      </c>
      <c r="AA54" s="40" t="s">
        <v>8537</v>
      </c>
      <c r="AB54" s="40" t="s">
        <v>239</v>
      </c>
      <c r="AC54" s="40" t="s">
        <v>9139</v>
      </c>
      <c r="AD54" s="40" t="s">
        <v>657</v>
      </c>
      <c r="AE54" s="40" t="s">
        <v>8575</v>
      </c>
      <c r="AF54" s="40" t="s">
        <v>9140</v>
      </c>
      <c r="AG54" s="40"/>
      <c r="AH54" s="40"/>
      <c r="AI54" s="40" t="s">
        <v>9141</v>
      </c>
      <c r="AJ54" s="40" t="s">
        <v>740</v>
      </c>
      <c r="AK54" s="40" t="s">
        <v>758</v>
      </c>
      <c r="AL54" s="76" t="n">
        <v>43674</v>
      </c>
      <c r="AM54" s="40" t="n">
        <v>7</v>
      </c>
      <c r="AN54" s="40" t="s">
        <v>9142</v>
      </c>
      <c r="AO54" s="40" t="s">
        <v>743</v>
      </c>
      <c r="AP54" s="40" t="s">
        <v>9143</v>
      </c>
      <c r="AQ54" s="40"/>
      <c r="AR54" s="40"/>
      <c r="AS54" s="40"/>
      <c r="AT54" s="40"/>
      <c r="AU54" s="40"/>
      <c r="AV54" s="40"/>
      <c r="AW54" s="40"/>
      <c r="AX54" s="40"/>
      <c r="AY54" s="78" t="s">
        <v>9144</v>
      </c>
      <c r="AZ54" s="79" t="n">
        <f aca="false">COUNTIF(L$2:L$101,AY54)+COUNTIF(Q$2:Q$101,AY54)</f>
        <v>0</v>
      </c>
      <c r="BA54" s="79" t="s">
        <v>9145</v>
      </c>
      <c r="BB54" s="23"/>
      <c r="BC54" s="46" t="s">
        <v>8616</v>
      </c>
    </row>
    <row r="55" customFormat="false" ht="42" hidden="false" customHeight="true" outlineLevel="0" collapsed="false">
      <c r="A55" s="71" t="n">
        <v>54</v>
      </c>
      <c r="B55" s="72" t="s">
        <v>241</v>
      </c>
      <c r="C55" s="72" t="s">
        <v>241</v>
      </c>
      <c r="D55" s="72" t="s">
        <v>13</v>
      </c>
      <c r="E55" s="72" t="s">
        <v>9146</v>
      </c>
      <c r="F55" s="73" t="n">
        <v>36565</v>
      </c>
      <c r="G55" s="72" t="s">
        <v>9147</v>
      </c>
      <c r="H55" s="72" t="s">
        <v>2332</v>
      </c>
      <c r="I55" s="72" t="s">
        <v>9148</v>
      </c>
      <c r="J55" s="72"/>
      <c r="K55" s="72"/>
      <c r="L55" s="72"/>
      <c r="M55" s="72"/>
      <c r="N55" s="72"/>
      <c r="O55" s="74" t="s">
        <v>8860</v>
      </c>
      <c r="P55" s="74" t="s">
        <v>8605</v>
      </c>
      <c r="Q55" s="74" t="s">
        <v>8606</v>
      </c>
      <c r="R55" s="74" t="s">
        <v>8607</v>
      </c>
      <c r="S55" s="72" t="s">
        <v>8608</v>
      </c>
      <c r="T55" s="74" t="s">
        <v>15</v>
      </c>
      <c r="U55" s="74" t="s">
        <v>15</v>
      </c>
      <c r="V55" s="74" t="s">
        <v>15</v>
      </c>
      <c r="W55" s="74" t="s">
        <v>15</v>
      </c>
      <c r="X55" s="72" t="s">
        <v>15</v>
      </c>
      <c r="Y55" s="40" t="n">
        <v>1</v>
      </c>
      <c r="Z55" s="40" t="n">
        <v>3</v>
      </c>
      <c r="AA55" s="40" t="s">
        <v>8537</v>
      </c>
      <c r="AB55" s="40" t="s">
        <v>242</v>
      </c>
      <c r="AC55" s="40" t="s">
        <v>9149</v>
      </c>
      <c r="AD55" s="40" t="s">
        <v>657</v>
      </c>
      <c r="AE55" s="40" t="s">
        <v>8540</v>
      </c>
      <c r="AF55" s="40" t="s">
        <v>9150</v>
      </c>
      <c r="AG55" s="40"/>
      <c r="AH55" s="40"/>
      <c r="AI55" s="40"/>
      <c r="AJ55" s="40"/>
      <c r="AK55" s="40"/>
      <c r="AL55" s="40"/>
      <c r="AM55" s="40"/>
      <c r="AN55" s="40"/>
      <c r="AO55" s="40"/>
      <c r="AP55" s="40"/>
      <c r="AQ55" s="40"/>
      <c r="AR55" s="40"/>
      <c r="AS55" s="40"/>
      <c r="AT55" s="40"/>
      <c r="AU55" s="40"/>
      <c r="AV55" s="40"/>
      <c r="AW55" s="40"/>
      <c r="AX55" s="40"/>
      <c r="AY55" s="78" t="s">
        <v>8564</v>
      </c>
      <c r="AZ55" s="79" t="n">
        <f aca="false">COUNTIF(L$2:L$101,AY55)+COUNTIF(Q$2:Q$101,AY55)</f>
        <v>0</v>
      </c>
      <c r="BA55" s="79" t="s">
        <v>9151</v>
      </c>
      <c r="BB55" s="23"/>
      <c r="BC55" s="46" t="s">
        <v>8478</v>
      </c>
    </row>
    <row r="56" customFormat="false" ht="57" hidden="false" customHeight="true" outlineLevel="0" collapsed="false">
      <c r="A56" s="71" t="n">
        <v>55</v>
      </c>
      <c r="B56" s="72" t="s">
        <v>244</v>
      </c>
      <c r="C56" s="72" t="s">
        <v>9152</v>
      </c>
      <c r="D56" s="72" t="s">
        <v>18</v>
      </c>
      <c r="E56" s="72" t="s">
        <v>9153</v>
      </c>
      <c r="F56" s="73" t="n">
        <v>19616</v>
      </c>
      <c r="G56" s="72" t="s">
        <v>9154</v>
      </c>
      <c r="H56" s="72"/>
      <c r="I56" s="72" t="s">
        <v>9155</v>
      </c>
      <c r="J56" s="72" t="s">
        <v>9156</v>
      </c>
      <c r="K56" s="73" t="n">
        <v>23554</v>
      </c>
      <c r="L56" s="72" t="s">
        <v>9157</v>
      </c>
      <c r="M56" s="72"/>
      <c r="N56" s="72"/>
      <c r="O56" s="74" t="s">
        <v>9158</v>
      </c>
      <c r="P56" s="74" t="s">
        <v>8564</v>
      </c>
      <c r="Q56" s="74" t="s">
        <v>8565</v>
      </c>
      <c r="R56" s="74" t="s">
        <v>8566</v>
      </c>
      <c r="S56" s="72" t="s">
        <v>8567</v>
      </c>
      <c r="T56" s="74" t="s">
        <v>9159</v>
      </c>
      <c r="U56" s="74" t="s">
        <v>8503</v>
      </c>
      <c r="V56" s="74" t="s">
        <v>39</v>
      </c>
      <c r="W56" s="74" t="s">
        <v>8504</v>
      </c>
      <c r="X56" s="72" t="s">
        <v>6357</v>
      </c>
      <c r="Y56" s="40" t="n">
        <v>2</v>
      </c>
      <c r="Z56" s="40" t="n">
        <v>4</v>
      </c>
      <c r="AA56" s="40" t="s">
        <v>671</v>
      </c>
      <c r="AB56" s="40" t="s">
        <v>245</v>
      </c>
      <c r="AC56" s="40" t="s">
        <v>9160</v>
      </c>
      <c r="AD56" s="40" t="s">
        <v>657</v>
      </c>
      <c r="AE56" s="40" t="s">
        <v>8573</v>
      </c>
      <c r="AF56" s="40" t="s">
        <v>9161</v>
      </c>
      <c r="AG56" s="40"/>
      <c r="AH56" s="40"/>
      <c r="AI56" s="40"/>
      <c r="AJ56" s="40"/>
      <c r="AK56" s="40"/>
      <c r="AL56" s="40"/>
      <c r="AM56" s="40"/>
      <c r="AN56" s="40"/>
      <c r="AO56" s="40"/>
      <c r="AP56" s="40"/>
      <c r="AQ56" s="40"/>
      <c r="AR56" s="40"/>
      <c r="AS56" s="40"/>
      <c r="AT56" s="40"/>
      <c r="AU56" s="40"/>
      <c r="AV56" s="40"/>
      <c r="AW56" s="40"/>
      <c r="AX56" s="40"/>
      <c r="AY56" s="78" t="s">
        <v>9162</v>
      </c>
      <c r="AZ56" s="79" t="n">
        <f aca="false">COUNTIF(L$2:L$101,AY56)+COUNTIF(Q$2:Q$101,AY56)</f>
        <v>0</v>
      </c>
      <c r="BA56" s="79" t="s">
        <v>9163</v>
      </c>
      <c r="BB56" s="23"/>
      <c r="BC56" s="46" t="s">
        <v>8492</v>
      </c>
    </row>
    <row r="57" customFormat="false" ht="57" hidden="false" customHeight="true" outlineLevel="0" collapsed="false">
      <c r="A57" s="71" t="n">
        <v>56</v>
      </c>
      <c r="B57" s="72" t="s">
        <v>249</v>
      </c>
      <c r="C57" s="72" t="s">
        <v>9164</v>
      </c>
      <c r="D57" s="72" t="s">
        <v>13</v>
      </c>
      <c r="E57" s="72" t="s">
        <v>9165</v>
      </c>
      <c r="F57" s="73" t="n">
        <v>37762</v>
      </c>
      <c r="G57" s="72" t="s">
        <v>9166</v>
      </c>
      <c r="H57" s="72" t="s">
        <v>2353</v>
      </c>
      <c r="I57" s="72" t="s">
        <v>9167</v>
      </c>
      <c r="J57" s="72"/>
      <c r="K57" s="72"/>
      <c r="L57" s="72"/>
      <c r="M57" s="72"/>
      <c r="N57" s="72"/>
      <c r="O57" s="74" t="s">
        <v>9168</v>
      </c>
      <c r="P57" s="74" t="s">
        <v>8503</v>
      </c>
      <c r="Q57" s="74" t="s">
        <v>39</v>
      </c>
      <c r="R57" s="74" t="s">
        <v>8504</v>
      </c>
      <c r="S57" s="72" t="s">
        <v>6357</v>
      </c>
      <c r="T57" s="74" t="s">
        <v>15</v>
      </c>
      <c r="U57" s="74" t="s">
        <v>15</v>
      </c>
      <c r="V57" s="74" t="s">
        <v>15</v>
      </c>
      <c r="W57" s="74" t="s">
        <v>15</v>
      </c>
      <c r="X57" s="72" t="s">
        <v>15</v>
      </c>
      <c r="Y57" s="40" t="n">
        <v>1</v>
      </c>
      <c r="Z57" s="40" t="n">
        <v>1</v>
      </c>
      <c r="AA57" s="40" t="s">
        <v>671</v>
      </c>
      <c r="AB57" s="40" t="s">
        <v>250</v>
      </c>
      <c r="AC57" s="40" t="s">
        <v>9169</v>
      </c>
      <c r="AD57" s="40" t="s">
        <v>657</v>
      </c>
      <c r="AE57" s="40" t="s">
        <v>8615</v>
      </c>
      <c r="AF57" s="40" t="s">
        <v>9170</v>
      </c>
      <c r="AG57" s="40"/>
      <c r="AH57" s="40"/>
      <c r="AI57" s="40"/>
      <c r="AJ57" s="40"/>
      <c r="AK57" s="40"/>
      <c r="AL57" s="40"/>
      <c r="AM57" s="40"/>
      <c r="AN57" s="40"/>
      <c r="AO57" s="40"/>
      <c r="AP57" s="40"/>
      <c r="AQ57" s="40"/>
      <c r="AR57" s="40"/>
      <c r="AS57" s="40"/>
      <c r="AT57" s="40"/>
      <c r="AU57" s="40"/>
      <c r="AV57" s="40"/>
      <c r="AW57" s="40"/>
      <c r="AX57" s="40"/>
      <c r="AY57" s="78" t="s">
        <v>3309</v>
      </c>
      <c r="AZ57" s="79" t="n">
        <f aca="false">COUNTIF(L$2:L$101,AY57)+COUNTIF(Q$2:Q$101,AY57)</f>
        <v>0</v>
      </c>
      <c r="BA57" s="79" t="s">
        <v>9171</v>
      </c>
      <c r="BB57" s="23"/>
      <c r="BC57" s="46" t="s">
        <v>8478</v>
      </c>
    </row>
    <row r="58" customFormat="false" ht="57" hidden="false" customHeight="true" outlineLevel="0" collapsed="false">
      <c r="A58" s="71" t="n">
        <v>57</v>
      </c>
      <c r="B58" s="72" t="s">
        <v>253</v>
      </c>
      <c r="C58" s="72" t="s">
        <v>9172</v>
      </c>
      <c r="D58" s="72" t="s">
        <v>18</v>
      </c>
      <c r="E58" s="72" t="s">
        <v>9173</v>
      </c>
      <c r="F58" s="73" t="n">
        <v>30707</v>
      </c>
      <c r="G58" s="72" t="s">
        <v>9174</v>
      </c>
      <c r="H58" s="72" t="s">
        <v>2363</v>
      </c>
      <c r="I58" s="72" t="s">
        <v>9175</v>
      </c>
      <c r="J58" s="72" t="s">
        <v>9176</v>
      </c>
      <c r="K58" s="73" t="n">
        <v>30993</v>
      </c>
      <c r="L58" s="72" t="s">
        <v>9177</v>
      </c>
      <c r="M58" s="72"/>
      <c r="N58" s="72"/>
      <c r="O58" s="74" t="s">
        <v>9178</v>
      </c>
      <c r="P58" s="74" t="s">
        <v>8656</v>
      </c>
      <c r="Q58" s="74" t="s">
        <v>9179</v>
      </c>
      <c r="R58" s="74" t="s">
        <v>8657</v>
      </c>
      <c r="S58" s="72" t="s">
        <v>9180</v>
      </c>
      <c r="T58" s="74" t="s">
        <v>9181</v>
      </c>
      <c r="U58" s="74" t="s">
        <v>8503</v>
      </c>
      <c r="V58" s="74" t="s">
        <v>39</v>
      </c>
      <c r="W58" s="74" t="s">
        <v>8504</v>
      </c>
      <c r="X58" s="72" t="s">
        <v>6357</v>
      </c>
      <c r="Y58" s="40" t="n">
        <v>2</v>
      </c>
      <c r="Z58" s="40" t="n">
        <v>4</v>
      </c>
      <c r="AA58" s="40" t="s">
        <v>655</v>
      </c>
      <c r="AB58" s="40" t="s">
        <v>9182</v>
      </c>
      <c r="AC58" s="40" t="s">
        <v>9183</v>
      </c>
      <c r="AD58" s="40" t="s">
        <v>657</v>
      </c>
      <c r="AE58" s="40" t="s">
        <v>8596</v>
      </c>
      <c r="AF58" s="40" t="s">
        <v>9184</v>
      </c>
      <c r="AG58" s="40"/>
      <c r="AH58" s="40"/>
      <c r="AI58" s="40"/>
      <c r="AJ58" s="40"/>
      <c r="AK58" s="40"/>
      <c r="AL58" s="40"/>
      <c r="AM58" s="40"/>
      <c r="AN58" s="40"/>
      <c r="AO58" s="40"/>
      <c r="AP58" s="40"/>
      <c r="AQ58" s="40"/>
      <c r="AR58" s="40"/>
      <c r="AS58" s="40"/>
      <c r="AT58" s="40"/>
      <c r="AU58" s="40"/>
      <c r="AV58" s="40"/>
      <c r="AW58" s="40"/>
      <c r="AX58" s="40"/>
      <c r="AY58" s="78" t="s">
        <v>9185</v>
      </c>
      <c r="AZ58" s="79" t="n">
        <f aca="false">COUNTIF(L$2:L$101,AY58)+COUNTIF(Q$2:Q$101,AY58)</f>
        <v>0</v>
      </c>
      <c r="BA58" s="79" t="s">
        <v>9186</v>
      </c>
      <c r="BB58" s="23"/>
      <c r="BC58" s="46" t="s">
        <v>8492</v>
      </c>
    </row>
    <row r="59" customFormat="false" ht="57" hidden="false" customHeight="true" outlineLevel="0" collapsed="false">
      <c r="A59" s="71" t="n">
        <v>58</v>
      </c>
      <c r="B59" s="72" t="s">
        <v>257</v>
      </c>
      <c r="C59" s="72" t="s">
        <v>9187</v>
      </c>
      <c r="D59" s="72" t="s">
        <v>13</v>
      </c>
      <c r="E59" s="72" t="s">
        <v>9188</v>
      </c>
      <c r="F59" s="75" t="n">
        <v>33527</v>
      </c>
      <c r="G59" s="72" t="s">
        <v>9189</v>
      </c>
      <c r="H59" s="72" t="s">
        <v>2375</v>
      </c>
      <c r="I59" s="72" t="s">
        <v>9190</v>
      </c>
      <c r="J59" s="72"/>
      <c r="K59" s="72"/>
      <c r="L59" s="72"/>
      <c r="M59" s="72"/>
      <c r="N59" s="72"/>
      <c r="O59" s="74" t="s">
        <v>9191</v>
      </c>
      <c r="P59" s="74" t="s">
        <v>9192</v>
      </c>
      <c r="Q59" s="74" t="s">
        <v>9193</v>
      </c>
      <c r="R59" s="74" t="s">
        <v>9194</v>
      </c>
      <c r="S59" s="72" t="s">
        <v>9195</v>
      </c>
      <c r="T59" s="74" t="s">
        <v>15</v>
      </c>
      <c r="U59" s="74" t="s">
        <v>15</v>
      </c>
      <c r="V59" s="74" t="s">
        <v>15</v>
      </c>
      <c r="W59" s="74" t="s">
        <v>15</v>
      </c>
      <c r="X59" s="72" t="s">
        <v>15</v>
      </c>
      <c r="Y59" s="40" t="n">
        <v>1</v>
      </c>
      <c r="Z59" s="40" t="n">
        <v>4</v>
      </c>
      <c r="AA59" s="40" t="s">
        <v>8537</v>
      </c>
      <c r="AB59" s="40" t="s">
        <v>258</v>
      </c>
      <c r="AC59" s="40" t="s">
        <v>9196</v>
      </c>
      <c r="AD59" s="40" t="s">
        <v>657</v>
      </c>
      <c r="AE59" s="40" t="s">
        <v>8489</v>
      </c>
      <c r="AF59" s="40" t="s">
        <v>9197</v>
      </c>
      <c r="AG59" s="40"/>
      <c r="AH59" s="40"/>
      <c r="AI59" s="40"/>
      <c r="AJ59" s="40"/>
      <c r="AK59" s="40"/>
      <c r="AL59" s="40"/>
      <c r="AM59" s="40"/>
      <c r="AN59" s="40"/>
      <c r="AO59" s="40"/>
      <c r="AP59" s="40"/>
      <c r="AQ59" s="40"/>
      <c r="AR59" s="40"/>
      <c r="AS59" s="40"/>
      <c r="AT59" s="40"/>
      <c r="AU59" s="40"/>
      <c r="AV59" s="40"/>
      <c r="AW59" s="40"/>
      <c r="AX59" s="40"/>
      <c r="AY59" s="78" t="s">
        <v>9198</v>
      </c>
      <c r="AZ59" s="79" t="n">
        <f aca="false">COUNTIF(L$2:L$101,AY59)+COUNTIF(Q$2:Q$101,AY59)</f>
        <v>0</v>
      </c>
      <c r="BA59" s="79" t="s">
        <v>9199</v>
      </c>
      <c r="BB59" s="23"/>
      <c r="BC59" s="46" t="s">
        <v>8478</v>
      </c>
    </row>
    <row r="60" customFormat="false" ht="57" hidden="false" customHeight="true" outlineLevel="0" collapsed="false">
      <c r="A60" s="71" t="n">
        <v>59</v>
      </c>
      <c r="B60" s="72" t="s">
        <v>261</v>
      </c>
      <c r="C60" s="72" t="s">
        <v>9200</v>
      </c>
      <c r="D60" s="72" t="s">
        <v>18</v>
      </c>
      <c r="E60" s="72" t="s">
        <v>9201</v>
      </c>
      <c r="F60" s="73" t="n">
        <v>29193</v>
      </c>
      <c r="G60" s="72" t="s">
        <v>9202</v>
      </c>
      <c r="H60" s="72" t="s">
        <v>2385</v>
      </c>
      <c r="I60" s="72" t="s">
        <v>9203</v>
      </c>
      <c r="J60" s="72" t="s">
        <v>9204</v>
      </c>
      <c r="K60" s="75" t="n">
        <v>29551</v>
      </c>
      <c r="L60" s="72" t="s">
        <v>9205</v>
      </c>
      <c r="M60" s="72"/>
      <c r="N60" s="72"/>
      <c r="O60" s="74" t="s">
        <v>9206</v>
      </c>
      <c r="P60" s="74" t="s">
        <v>259</v>
      </c>
      <c r="Q60" s="74" t="s">
        <v>9207</v>
      </c>
      <c r="R60" s="74" t="s">
        <v>9208</v>
      </c>
      <c r="S60" s="72" t="s">
        <v>9209</v>
      </c>
      <c r="T60" s="74" t="s">
        <v>15</v>
      </c>
      <c r="U60" s="74" t="s">
        <v>15</v>
      </c>
      <c r="V60" s="74" t="s">
        <v>15</v>
      </c>
      <c r="W60" s="74" t="s">
        <v>15</v>
      </c>
      <c r="X60" s="72" t="s">
        <v>15</v>
      </c>
      <c r="Y60" s="40" t="n">
        <v>1</v>
      </c>
      <c r="Z60" s="40" t="n">
        <v>3</v>
      </c>
      <c r="AA60" s="40" t="s">
        <v>8537</v>
      </c>
      <c r="AB60" s="40" t="s">
        <v>258</v>
      </c>
      <c r="AC60" s="40" t="s">
        <v>9210</v>
      </c>
      <c r="AD60" s="40" t="s">
        <v>657</v>
      </c>
      <c r="AE60" s="40" t="s">
        <v>8520</v>
      </c>
      <c r="AF60" s="40" t="s">
        <v>9211</v>
      </c>
      <c r="AG60" s="40"/>
      <c r="AH60" s="40"/>
      <c r="AI60" s="40"/>
      <c r="AJ60" s="40"/>
      <c r="AK60" s="40"/>
      <c r="AL60" s="40"/>
      <c r="AM60" s="40"/>
      <c r="AN60" s="40"/>
      <c r="AO60" s="40"/>
      <c r="AP60" s="40"/>
      <c r="AQ60" s="40"/>
      <c r="AR60" s="40"/>
      <c r="AS60" s="40"/>
      <c r="AT60" s="40"/>
      <c r="AU60" s="40"/>
      <c r="AV60" s="40"/>
      <c r="AW60" s="40"/>
      <c r="AX60" s="40"/>
      <c r="AY60" s="78" t="s">
        <v>8677</v>
      </c>
      <c r="AZ60" s="79" t="n">
        <f aca="false">COUNTIF(L$2:L$101,AY60)+COUNTIF(Q$2:Q$101,AY60)</f>
        <v>0</v>
      </c>
      <c r="BA60" s="79" t="s">
        <v>9212</v>
      </c>
      <c r="BB60" s="23"/>
      <c r="BC60" s="46" t="s">
        <v>8492</v>
      </c>
    </row>
    <row r="61" customFormat="false" ht="57" hidden="false" customHeight="true" outlineLevel="0" collapsed="false">
      <c r="A61" s="71" t="n">
        <v>60</v>
      </c>
      <c r="B61" s="72" t="s">
        <v>264</v>
      </c>
      <c r="C61" s="72" t="s">
        <v>9213</v>
      </c>
      <c r="D61" s="72" t="s">
        <v>18</v>
      </c>
      <c r="E61" s="72" t="s">
        <v>9214</v>
      </c>
      <c r="F61" s="73" t="n">
        <v>29625</v>
      </c>
      <c r="G61" s="72" t="s">
        <v>9215</v>
      </c>
      <c r="H61" s="72" t="s">
        <v>2397</v>
      </c>
      <c r="I61" s="72" t="s">
        <v>9216</v>
      </c>
      <c r="J61" s="72" t="s">
        <v>9217</v>
      </c>
      <c r="K61" s="73" t="n">
        <v>29034</v>
      </c>
      <c r="L61" s="72" t="s">
        <v>9218</v>
      </c>
      <c r="M61" s="72"/>
      <c r="N61" s="72"/>
      <c r="O61" s="74" t="s">
        <v>9219</v>
      </c>
      <c r="P61" s="74" t="s">
        <v>8656</v>
      </c>
      <c r="Q61" s="74" t="s">
        <v>39</v>
      </c>
      <c r="R61" s="74" t="s">
        <v>8657</v>
      </c>
      <c r="S61" s="72" t="s">
        <v>8658</v>
      </c>
      <c r="T61" s="74" t="s">
        <v>9220</v>
      </c>
      <c r="U61" s="74" t="s">
        <v>8503</v>
      </c>
      <c r="V61" s="74" t="s">
        <v>39</v>
      </c>
      <c r="W61" s="74" t="s">
        <v>8504</v>
      </c>
      <c r="X61" s="72" t="s">
        <v>6357</v>
      </c>
      <c r="Y61" s="40" t="n">
        <v>2</v>
      </c>
      <c r="Z61" s="40" t="n">
        <v>4</v>
      </c>
      <c r="AA61" s="40" t="s">
        <v>671</v>
      </c>
      <c r="AB61" s="40" t="s">
        <v>266</v>
      </c>
      <c r="AC61" s="40" t="s">
        <v>9221</v>
      </c>
      <c r="AD61" s="40" t="s">
        <v>657</v>
      </c>
      <c r="AE61" s="40" t="s">
        <v>8615</v>
      </c>
      <c r="AF61" s="40" t="s">
        <v>9222</v>
      </c>
      <c r="AG61" s="40"/>
      <c r="AH61" s="40"/>
      <c r="AI61" s="40"/>
      <c r="AJ61" s="40"/>
      <c r="AK61" s="40"/>
      <c r="AL61" s="40"/>
      <c r="AM61" s="40"/>
      <c r="AN61" s="40"/>
      <c r="AO61" s="40"/>
      <c r="AP61" s="40"/>
      <c r="AQ61" s="40"/>
      <c r="AR61" s="40"/>
      <c r="AS61" s="40"/>
      <c r="AT61" s="40"/>
      <c r="AU61" s="40"/>
      <c r="AV61" s="40"/>
      <c r="AW61" s="40"/>
      <c r="AX61" s="40"/>
      <c r="AY61" s="78" t="s">
        <v>9010</v>
      </c>
      <c r="AZ61" s="79" t="n">
        <f aca="false">COUNTIF(L$2:L$101,AY61)+COUNTIF(Q$2:Q$101,AY61)</f>
        <v>0</v>
      </c>
      <c r="BA61" s="79" t="s">
        <v>8978</v>
      </c>
      <c r="BB61" s="23"/>
      <c r="BC61" s="46" t="s">
        <v>8492</v>
      </c>
    </row>
    <row r="62" customFormat="false" ht="42" hidden="false" customHeight="true" outlineLevel="0" collapsed="false">
      <c r="A62" s="71" t="n">
        <v>61</v>
      </c>
      <c r="B62" s="72" t="s">
        <v>272</v>
      </c>
      <c r="C62" s="72" t="s">
        <v>9223</v>
      </c>
      <c r="D62" s="72" t="s">
        <v>13</v>
      </c>
      <c r="E62" s="72" t="s">
        <v>9224</v>
      </c>
      <c r="F62" s="73" t="n">
        <v>35533</v>
      </c>
      <c r="G62" s="72" t="s">
        <v>9225</v>
      </c>
      <c r="H62" s="72"/>
      <c r="I62" s="72" t="s">
        <v>9226</v>
      </c>
      <c r="J62" s="72"/>
      <c r="K62" s="72"/>
      <c r="L62" s="72"/>
      <c r="M62" s="72"/>
      <c r="N62" s="72"/>
      <c r="O62" s="74" t="s">
        <v>9227</v>
      </c>
      <c r="P62" s="74" t="s">
        <v>8850</v>
      </c>
      <c r="Q62" s="74" t="s">
        <v>8950</v>
      </c>
      <c r="R62" s="74" t="s">
        <v>8951</v>
      </c>
      <c r="S62" s="72" t="s">
        <v>8952</v>
      </c>
      <c r="T62" s="74" t="s">
        <v>15</v>
      </c>
      <c r="U62" s="74" t="s">
        <v>15</v>
      </c>
      <c r="V62" s="74" t="s">
        <v>15</v>
      </c>
      <c r="W62" s="74" t="s">
        <v>15</v>
      </c>
      <c r="X62" s="72" t="s">
        <v>15</v>
      </c>
      <c r="Y62" s="40" t="n">
        <v>1</v>
      </c>
      <c r="Z62" s="40" t="n">
        <v>3</v>
      </c>
      <c r="AA62" s="40" t="s">
        <v>8537</v>
      </c>
      <c r="AB62" s="40" t="s">
        <v>273</v>
      </c>
      <c r="AC62" s="40" t="s">
        <v>9228</v>
      </c>
      <c r="AD62" s="40" t="s">
        <v>657</v>
      </c>
      <c r="AE62" s="40" t="s">
        <v>8573</v>
      </c>
      <c r="AF62" s="40" t="s">
        <v>9229</v>
      </c>
      <c r="AG62" s="40"/>
      <c r="AH62" s="40"/>
      <c r="AI62" s="40"/>
      <c r="AJ62" s="40"/>
      <c r="AK62" s="40"/>
      <c r="AL62" s="40"/>
      <c r="AM62" s="40"/>
      <c r="AN62" s="40"/>
      <c r="AO62" s="40"/>
      <c r="AP62" s="40"/>
      <c r="AQ62" s="40"/>
      <c r="AR62" s="40"/>
      <c r="AS62" s="40"/>
      <c r="AT62" s="40"/>
      <c r="AU62" s="40"/>
      <c r="AV62" s="40"/>
      <c r="AW62" s="40"/>
      <c r="AX62" s="40"/>
      <c r="AY62" s="78" t="s">
        <v>8800</v>
      </c>
      <c r="AZ62" s="79" t="n">
        <f aca="false">COUNTIF(L$2:L$101,AY62)+COUNTIF(Q$2:Q$101,AY62)</f>
        <v>0</v>
      </c>
      <c r="BA62" s="79" t="s">
        <v>9230</v>
      </c>
      <c r="BB62" s="23"/>
      <c r="BC62" s="46" t="s">
        <v>8478</v>
      </c>
    </row>
    <row r="63" customFormat="false" ht="57" hidden="false" customHeight="true" outlineLevel="0" collapsed="false">
      <c r="A63" s="71" t="n">
        <v>62</v>
      </c>
      <c r="B63" s="72" t="s">
        <v>275</v>
      </c>
      <c r="C63" s="72" t="s">
        <v>8079</v>
      </c>
      <c r="D63" s="72" t="s">
        <v>13</v>
      </c>
      <c r="E63" s="72" t="s">
        <v>9231</v>
      </c>
      <c r="F63" s="73" t="n">
        <v>39994</v>
      </c>
      <c r="G63" s="72" t="s">
        <v>9232</v>
      </c>
      <c r="H63" s="72" t="s">
        <v>2416</v>
      </c>
      <c r="I63" s="72" t="s">
        <v>9233</v>
      </c>
      <c r="J63" s="72"/>
      <c r="K63" s="72"/>
      <c r="L63" s="72"/>
      <c r="M63" s="72"/>
      <c r="N63" s="72"/>
      <c r="O63" s="74" t="s">
        <v>9234</v>
      </c>
      <c r="P63" s="74" t="s">
        <v>9162</v>
      </c>
      <c r="Q63" s="74" t="s">
        <v>39</v>
      </c>
      <c r="R63" s="74" t="s">
        <v>9235</v>
      </c>
      <c r="S63" s="72" t="s">
        <v>9236</v>
      </c>
      <c r="T63" s="74" t="s">
        <v>9237</v>
      </c>
      <c r="U63" s="74" t="s">
        <v>8777</v>
      </c>
      <c r="V63" s="74" t="s">
        <v>8778</v>
      </c>
      <c r="W63" s="74" t="s">
        <v>8779</v>
      </c>
      <c r="X63" s="72" t="s">
        <v>9238</v>
      </c>
      <c r="Y63" s="40" t="n">
        <v>2</v>
      </c>
      <c r="Z63" s="40" t="n">
        <v>3</v>
      </c>
      <c r="AA63" s="40" t="s">
        <v>671</v>
      </c>
      <c r="AB63" s="40" t="s">
        <v>276</v>
      </c>
      <c r="AC63" s="40" t="s">
        <v>9239</v>
      </c>
      <c r="AD63" s="40" t="s">
        <v>657</v>
      </c>
      <c r="AE63" s="40" t="s">
        <v>8762</v>
      </c>
      <c r="AF63" s="40" t="s">
        <v>9240</v>
      </c>
      <c r="AG63" s="40"/>
      <c r="AH63" s="40"/>
      <c r="AI63" s="40"/>
      <c r="AJ63" s="40"/>
      <c r="AK63" s="40"/>
      <c r="AL63" s="40"/>
      <c r="AM63" s="40"/>
      <c r="AN63" s="40"/>
      <c r="AO63" s="40"/>
      <c r="AP63" s="40"/>
      <c r="AQ63" s="40"/>
      <c r="AR63" s="40"/>
      <c r="AS63" s="40"/>
      <c r="AT63" s="40"/>
      <c r="AU63" s="40"/>
      <c r="AV63" s="40"/>
      <c r="AW63" s="40"/>
      <c r="AX63" s="40"/>
      <c r="AY63" s="78" t="s">
        <v>8656</v>
      </c>
      <c r="AZ63" s="79" t="n">
        <f aca="false">COUNTIF(L$2:L$101,AY63)+COUNTIF(Q$2:Q$101,AY63)</f>
        <v>0</v>
      </c>
      <c r="BA63" s="79" t="s">
        <v>9241</v>
      </c>
      <c r="BB63" s="23"/>
      <c r="BC63" s="46" t="s">
        <v>8478</v>
      </c>
    </row>
    <row r="64" customFormat="false" ht="42" hidden="false" customHeight="true" outlineLevel="0" collapsed="false">
      <c r="A64" s="71" t="n">
        <v>63</v>
      </c>
      <c r="B64" s="72" t="s">
        <v>278</v>
      </c>
      <c r="C64" s="72" t="s">
        <v>1275</v>
      </c>
      <c r="D64" s="72" t="s">
        <v>18</v>
      </c>
      <c r="E64" s="72" t="s">
        <v>9242</v>
      </c>
      <c r="F64" s="73" t="n">
        <v>27660</v>
      </c>
      <c r="G64" s="72" t="s">
        <v>9243</v>
      </c>
      <c r="H64" s="72" t="s">
        <v>2429</v>
      </c>
      <c r="I64" s="72" t="s">
        <v>9244</v>
      </c>
      <c r="J64" s="72" t="s">
        <v>9245</v>
      </c>
      <c r="K64" s="73" t="n">
        <v>28633</v>
      </c>
      <c r="L64" s="72" t="s">
        <v>9246</v>
      </c>
      <c r="M64" s="72"/>
      <c r="N64" s="72"/>
      <c r="O64" s="74" t="s">
        <v>9247</v>
      </c>
      <c r="P64" s="74" t="s">
        <v>8546</v>
      </c>
      <c r="Q64" s="74" t="s">
        <v>9248</v>
      </c>
      <c r="R64" s="74" t="s">
        <v>9249</v>
      </c>
      <c r="S64" s="72" t="s">
        <v>8101</v>
      </c>
      <c r="T64" s="74" t="s">
        <v>9250</v>
      </c>
      <c r="U64" s="74" t="s">
        <v>8503</v>
      </c>
      <c r="V64" s="74" t="s">
        <v>39</v>
      </c>
      <c r="W64" s="74" t="s">
        <v>8504</v>
      </c>
      <c r="X64" s="72" t="s">
        <v>6357</v>
      </c>
      <c r="Y64" s="40" t="n">
        <v>2</v>
      </c>
      <c r="Z64" s="40" t="n">
        <v>3</v>
      </c>
      <c r="AA64" s="40" t="s">
        <v>671</v>
      </c>
      <c r="AB64" s="40" t="s">
        <v>279</v>
      </c>
      <c r="AC64" s="40" t="s">
        <v>9251</v>
      </c>
      <c r="AD64" s="40" t="s">
        <v>657</v>
      </c>
      <c r="AE64" s="40" t="s">
        <v>8520</v>
      </c>
      <c r="AF64" s="40" t="s">
        <v>9252</v>
      </c>
      <c r="AG64" s="40"/>
      <c r="AH64" s="40"/>
      <c r="AI64" s="40"/>
      <c r="AJ64" s="40"/>
      <c r="AK64" s="40"/>
      <c r="AL64" s="40"/>
      <c r="AM64" s="40"/>
      <c r="AN64" s="40"/>
      <c r="AO64" s="40"/>
      <c r="AP64" s="40"/>
      <c r="AQ64" s="40"/>
      <c r="AR64" s="40"/>
      <c r="AS64" s="40"/>
      <c r="AT64" s="40"/>
      <c r="AU64" s="40"/>
      <c r="AV64" s="40"/>
      <c r="AW64" s="40"/>
      <c r="AX64" s="40"/>
      <c r="AY64" s="78" t="s">
        <v>8546</v>
      </c>
      <c r="AZ64" s="79" t="n">
        <f aca="false">COUNTIF(L$2:L$101,AY64)+COUNTIF(Q$2:Q$101,AY64)</f>
        <v>0</v>
      </c>
      <c r="BA64" s="79" t="s">
        <v>9253</v>
      </c>
      <c r="BB64" s="23"/>
      <c r="BC64" s="46" t="s">
        <v>8492</v>
      </c>
    </row>
    <row r="65" customFormat="false" ht="42" hidden="false" customHeight="true" outlineLevel="0" collapsed="false">
      <c r="A65" s="71" t="n">
        <v>64</v>
      </c>
      <c r="B65" s="72" t="s">
        <v>282</v>
      </c>
      <c r="C65" s="72" t="s">
        <v>1285</v>
      </c>
      <c r="D65" s="72" t="s">
        <v>18</v>
      </c>
      <c r="E65" s="72" t="s">
        <v>9254</v>
      </c>
      <c r="F65" s="73" t="n">
        <v>23928</v>
      </c>
      <c r="G65" s="72" t="s">
        <v>9255</v>
      </c>
      <c r="H65" s="72" t="s">
        <v>2441</v>
      </c>
      <c r="I65" s="72" t="s">
        <v>9256</v>
      </c>
      <c r="J65" s="72" t="s">
        <v>9257</v>
      </c>
      <c r="K65" s="73" t="n">
        <v>23982</v>
      </c>
      <c r="L65" s="72" t="s">
        <v>9258</v>
      </c>
      <c r="M65" s="72"/>
      <c r="N65" s="72"/>
      <c r="O65" s="74" t="s">
        <v>9259</v>
      </c>
      <c r="P65" s="74" t="s">
        <v>8498</v>
      </c>
      <c r="Q65" s="74" t="s">
        <v>8499</v>
      </c>
      <c r="R65" s="74" t="s">
        <v>8500</v>
      </c>
      <c r="S65" s="72" t="s">
        <v>9260</v>
      </c>
      <c r="T65" s="74" t="s">
        <v>15</v>
      </c>
      <c r="U65" s="74" t="s">
        <v>15</v>
      </c>
      <c r="V65" s="74" t="s">
        <v>15</v>
      </c>
      <c r="W65" s="74" t="s">
        <v>15</v>
      </c>
      <c r="X65" s="72" t="s">
        <v>15</v>
      </c>
      <c r="Y65" s="40" t="n">
        <v>1</v>
      </c>
      <c r="Z65" s="40" t="n">
        <v>4</v>
      </c>
      <c r="AA65" s="40" t="s">
        <v>671</v>
      </c>
      <c r="AB65" s="40" t="s">
        <v>283</v>
      </c>
      <c r="AC65" s="40" t="s">
        <v>9261</v>
      </c>
      <c r="AD65" s="40" t="s">
        <v>657</v>
      </c>
      <c r="AE65" s="40" t="s">
        <v>8671</v>
      </c>
      <c r="AF65" s="40" t="s">
        <v>9262</v>
      </c>
      <c r="AG65" s="40"/>
      <c r="AH65" s="40"/>
      <c r="AI65" s="40"/>
      <c r="AJ65" s="40"/>
      <c r="AK65" s="40"/>
      <c r="AL65" s="40"/>
      <c r="AM65" s="40"/>
      <c r="AN65" s="40"/>
      <c r="AO65" s="40"/>
      <c r="AP65" s="40"/>
      <c r="AQ65" s="40"/>
      <c r="AR65" s="40"/>
      <c r="AS65" s="40"/>
      <c r="AT65" s="40"/>
      <c r="AU65" s="40"/>
      <c r="AV65" s="40"/>
      <c r="AW65" s="40"/>
      <c r="AX65" s="40"/>
      <c r="AY65" s="78" t="s">
        <v>8623</v>
      </c>
      <c r="AZ65" s="79" t="n">
        <f aca="false">COUNTIF(L$2:L$101,AY65)+COUNTIF(Q$2:Q$101,AY65)</f>
        <v>0</v>
      </c>
      <c r="BA65" s="79" t="s">
        <v>9263</v>
      </c>
      <c r="BB65" s="23"/>
      <c r="BC65" s="46" t="s">
        <v>8492</v>
      </c>
    </row>
    <row r="66" customFormat="false" ht="42" hidden="false" customHeight="true" outlineLevel="0" collapsed="false">
      <c r="A66" s="71" t="n">
        <v>65</v>
      </c>
      <c r="B66" s="72" t="s">
        <v>286</v>
      </c>
      <c r="C66" s="72" t="s">
        <v>9264</v>
      </c>
      <c r="D66" s="72" t="s">
        <v>18</v>
      </c>
      <c r="E66" s="72" t="s">
        <v>9265</v>
      </c>
      <c r="F66" s="75" t="n">
        <v>25534</v>
      </c>
      <c r="G66" s="72" t="s">
        <v>9266</v>
      </c>
      <c r="H66" s="72" t="s">
        <v>2453</v>
      </c>
      <c r="I66" s="72" t="s">
        <v>9267</v>
      </c>
      <c r="J66" s="72" t="s">
        <v>9268</v>
      </c>
      <c r="K66" s="73" t="n">
        <v>24217</v>
      </c>
      <c r="L66" s="72" t="s">
        <v>9269</v>
      </c>
      <c r="M66" s="72"/>
      <c r="N66" s="72"/>
      <c r="O66" s="74" t="s">
        <v>9270</v>
      </c>
      <c r="P66" s="74" t="s">
        <v>8546</v>
      </c>
      <c r="Q66" s="74" t="s">
        <v>9248</v>
      </c>
      <c r="R66" s="74" t="s">
        <v>9249</v>
      </c>
      <c r="S66" s="72" t="s">
        <v>9271</v>
      </c>
      <c r="T66" s="74" t="s">
        <v>9272</v>
      </c>
      <c r="U66" s="74" t="s">
        <v>8503</v>
      </c>
      <c r="V66" s="74" t="s">
        <v>39</v>
      </c>
      <c r="W66" s="74" t="s">
        <v>8504</v>
      </c>
      <c r="X66" s="72" t="s">
        <v>6357</v>
      </c>
      <c r="Y66" s="40" t="n">
        <v>2</v>
      </c>
      <c r="Z66" s="40" t="n">
        <v>4</v>
      </c>
      <c r="AA66" s="40" t="s">
        <v>671</v>
      </c>
      <c r="AB66" s="40" t="s">
        <v>287</v>
      </c>
      <c r="AC66" s="40" t="s">
        <v>9273</v>
      </c>
      <c r="AD66" s="40" t="s">
        <v>657</v>
      </c>
      <c r="AE66" s="40" t="s">
        <v>8683</v>
      </c>
      <c r="AF66" s="40" t="s">
        <v>9274</v>
      </c>
      <c r="AG66" s="40"/>
      <c r="AH66" s="40"/>
      <c r="AI66" s="40"/>
      <c r="AJ66" s="40"/>
      <c r="AK66" s="40"/>
      <c r="AL66" s="40"/>
      <c r="AM66" s="40"/>
      <c r="AN66" s="40"/>
      <c r="AO66" s="40"/>
      <c r="AP66" s="40"/>
      <c r="AQ66" s="40"/>
      <c r="AR66" s="40"/>
      <c r="AS66" s="40"/>
      <c r="AT66" s="40"/>
      <c r="AU66" s="40"/>
      <c r="AV66" s="40"/>
      <c r="AW66" s="40"/>
      <c r="AX66" s="40"/>
      <c r="AY66" s="78" t="s">
        <v>8530</v>
      </c>
      <c r="AZ66" s="79" t="n">
        <f aca="false">COUNTIF(L$2:L$101,AY66)+COUNTIF(Q$2:Q$101,AY66)</f>
        <v>0</v>
      </c>
      <c r="BA66" s="79" t="s">
        <v>9275</v>
      </c>
      <c r="BB66" s="23"/>
      <c r="BC66" s="46" t="s">
        <v>8492</v>
      </c>
    </row>
    <row r="67" customFormat="false" ht="42" hidden="false" customHeight="true" outlineLevel="0" collapsed="false">
      <c r="A67" s="71" t="n">
        <v>66</v>
      </c>
      <c r="B67" s="72" t="s">
        <v>290</v>
      </c>
      <c r="C67" s="72" t="s">
        <v>290</v>
      </c>
      <c r="D67" s="72" t="s">
        <v>18</v>
      </c>
      <c r="E67" s="72" t="s">
        <v>9276</v>
      </c>
      <c r="F67" s="73" t="n">
        <v>27821</v>
      </c>
      <c r="G67" s="72" t="s">
        <v>9277</v>
      </c>
      <c r="H67" s="72" t="s">
        <v>2465</v>
      </c>
      <c r="I67" s="72" t="s">
        <v>9278</v>
      </c>
      <c r="J67" s="72" t="s">
        <v>9279</v>
      </c>
      <c r="K67" s="73" t="n">
        <v>28322</v>
      </c>
      <c r="L67" s="72" t="s">
        <v>9280</v>
      </c>
      <c r="M67" s="72"/>
      <c r="N67" s="72"/>
      <c r="O67" s="74" t="s">
        <v>9281</v>
      </c>
      <c r="P67" s="74" t="s">
        <v>8623</v>
      </c>
      <c r="Q67" s="74" t="s">
        <v>8624</v>
      </c>
      <c r="R67" s="74" t="s">
        <v>8625</v>
      </c>
      <c r="S67" s="72" t="s">
        <v>9282</v>
      </c>
      <c r="T67" s="74" t="s">
        <v>15</v>
      </c>
      <c r="U67" s="74" t="s">
        <v>15</v>
      </c>
      <c r="V67" s="74" t="s">
        <v>15</v>
      </c>
      <c r="W67" s="74" t="s">
        <v>15</v>
      </c>
      <c r="X67" s="72" t="s">
        <v>15</v>
      </c>
      <c r="Y67" s="40" t="n">
        <v>1</v>
      </c>
      <c r="Z67" s="40" t="n">
        <v>3</v>
      </c>
      <c r="AA67" s="40" t="s">
        <v>8537</v>
      </c>
      <c r="AB67" s="40" t="s">
        <v>291</v>
      </c>
      <c r="AC67" s="40" t="s">
        <v>9283</v>
      </c>
      <c r="AD67" s="40" t="s">
        <v>657</v>
      </c>
      <c r="AE67" s="40" t="s">
        <v>8640</v>
      </c>
      <c r="AF67" s="40" t="s">
        <v>9284</v>
      </c>
      <c r="AG67" s="40"/>
      <c r="AH67" s="40"/>
      <c r="AI67" s="40"/>
      <c r="AJ67" s="40"/>
      <c r="AK67" s="40"/>
      <c r="AL67" s="40"/>
      <c r="AM67" s="40"/>
      <c r="AN67" s="40"/>
      <c r="AO67" s="40"/>
      <c r="AP67" s="40"/>
      <c r="AQ67" s="40"/>
      <c r="AR67" s="40"/>
      <c r="AS67" s="40"/>
      <c r="AT67" s="40"/>
      <c r="AU67" s="40"/>
      <c r="AV67" s="40"/>
      <c r="AW67" s="40"/>
      <c r="AX67" s="40"/>
      <c r="AY67" s="78" t="s">
        <v>8498</v>
      </c>
      <c r="AZ67" s="79" t="n">
        <f aca="false">COUNTIF(L$2:L$101,AY67)+COUNTIF(Q$2:Q$101,AY67)</f>
        <v>0</v>
      </c>
      <c r="BA67" s="79" t="s">
        <v>9285</v>
      </c>
      <c r="BB67" s="23"/>
      <c r="BC67" s="46" t="s">
        <v>8492</v>
      </c>
    </row>
    <row r="68" customFormat="false" ht="42" hidden="false" customHeight="true" outlineLevel="0" collapsed="false">
      <c r="A68" s="71" t="n">
        <v>67</v>
      </c>
      <c r="B68" s="72" t="s">
        <v>294</v>
      </c>
      <c r="C68" s="72" t="s">
        <v>9286</v>
      </c>
      <c r="D68" s="72" t="s">
        <v>13</v>
      </c>
      <c r="E68" s="72" t="s">
        <v>9287</v>
      </c>
      <c r="F68" s="73" t="n">
        <v>33835</v>
      </c>
      <c r="G68" s="72" t="s">
        <v>9288</v>
      </c>
      <c r="H68" s="72" t="s">
        <v>2477</v>
      </c>
      <c r="I68" s="72" t="s">
        <v>9289</v>
      </c>
      <c r="J68" s="72"/>
      <c r="K68" s="72"/>
      <c r="L68" s="72"/>
      <c r="M68" s="72"/>
      <c r="N68" s="72"/>
      <c r="O68" s="74" t="s">
        <v>9290</v>
      </c>
      <c r="P68" s="74" t="s">
        <v>8530</v>
      </c>
      <c r="Q68" s="74" t="s">
        <v>39</v>
      </c>
      <c r="R68" s="74" t="s">
        <v>8531</v>
      </c>
      <c r="S68" s="72" t="s">
        <v>9291</v>
      </c>
      <c r="T68" s="74" t="s">
        <v>9292</v>
      </c>
      <c r="U68" s="74" t="s">
        <v>8546</v>
      </c>
      <c r="V68" s="74" t="s">
        <v>9248</v>
      </c>
      <c r="W68" s="74" t="s">
        <v>9249</v>
      </c>
      <c r="X68" s="72" t="s">
        <v>9293</v>
      </c>
      <c r="Y68" s="40" t="n">
        <v>1</v>
      </c>
      <c r="Z68" s="40" t="n">
        <v>4</v>
      </c>
      <c r="AA68" s="40" t="s">
        <v>671</v>
      </c>
      <c r="AB68" s="40" t="s">
        <v>295</v>
      </c>
      <c r="AC68" s="40" t="s">
        <v>9294</v>
      </c>
      <c r="AD68" s="40" t="s">
        <v>657</v>
      </c>
      <c r="AE68" s="40" t="s">
        <v>8671</v>
      </c>
      <c r="AF68" s="40" t="s">
        <v>9295</v>
      </c>
      <c r="AG68" s="40"/>
      <c r="AH68" s="40"/>
      <c r="AI68" s="40"/>
      <c r="AJ68" s="40"/>
      <c r="AK68" s="40"/>
      <c r="AL68" s="40"/>
      <c r="AM68" s="40"/>
      <c r="AN68" s="40"/>
      <c r="AO68" s="40"/>
      <c r="AP68" s="40"/>
      <c r="AQ68" s="40"/>
      <c r="AR68" s="40"/>
      <c r="AS68" s="40"/>
      <c r="AT68" s="40"/>
      <c r="AU68" s="40"/>
      <c r="AV68" s="40"/>
      <c r="AW68" s="40"/>
      <c r="AX68" s="40"/>
      <c r="AY68" s="78" t="s">
        <v>9296</v>
      </c>
      <c r="AZ68" s="79" t="n">
        <f aca="false">COUNTIF(L$2:L$101,AY68)+COUNTIF(Q$2:Q$101,AY68)</f>
        <v>0</v>
      </c>
      <c r="BA68" s="79" t="s">
        <v>9297</v>
      </c>
      <c r="BB68" s="23"/>
      <c r="BC68" s="46" t="s">
        <v>8478</v>
      </c>
    </row>
    <row r="69" customFormat="false" ht="42" hidden="false" customHeight="true" outlineLevel="0" collapsed="false">
      <c r="A69" s="71" t="n">
        <v>68</v>
      </c>
      <c r="B69" s="72" t="s">
        <v>298</v>
      </c>
      <c r="C69" s="72" t="s">
        <v>9298</v>
      </c>
      <c r="D69" s="72" t="s">
        <v>18</v>
      </c>
      <c r="E69" s="72" t="s">
        <v>9299</v>
      </c>
      <c r="F69" s="73" t="n">
        <v>25696</v>
      </c>
      <c r="G69" s="72" t="s">
        <v>9300</v>
      </c>
      <c r="H69" s="72" t="s">
        <v>2488</v>
      </c>
      <c r="I69" s="72" t="s">
        <v>9301</v>
      </c>
      <c r="J69" s="72" t="s">
        <v>9302</v>
      </c>
      <c r="K69" s="73" t="n">
        <v>26376</v>
      </c>
      <c r="L69" s="72" t="s">
        <v>9303</v>
      </c>
      <c r="M69" s="72"/>
      <c r="N69" s="72"/>
      <c r="O69" s="74" t="s">
        <v>9304</v>
      </c>
      <c r="P69" s="74" t="s">
        <v>8530</v>
      </c>
      <c r="Q69" s="74" t="s">
        <v>39</v>
      </c>
      <c r="R69" s="74" t="s">
        <v>8531</v>
      </c>
      <c r="S69" s="72" t="s">
        <v>8532</v>
      </c>
      <c r="T69" s="74" t="s">
        <v>15</v>
      </c>
      <c r="U69" s="74" t="s">
        <v>15</v>
      </c>
      <c r="V69" s="74" t="s">
        <v>15</v>
      </c>
      <c r="W69" s="74" t="s">
        <v>15</v>
      </c>
      <c r="X69" s="72" t="s">
        <v>15</v>
      </c>
      <c r="Y69" s="40" t="n">
        <v>1</v>
      </c>
      <c r="Z69" s="40" t="n">
        <v>3</v>
      </c>
      <c r="AA69" s="40" t="s">
        <v>671</v>
      </c>
      <c r="AB69" s="40" t="s">
        <v>299</v>
      </c>
      <c r="AC69" s="40" t="s">
        <v>9305</v>
      </c>
      <c r="AD69" s="40" t="s">
        <v>657</v>
      </c>
      <c r="AE69" s="40" t="s">
        <v>8540</v>
      </c>
      <c r="AF69" s="40" t="s">
        <v>9306</v>
      </c>
      <c r="AG69" s="40"/>
      <c r="AH69" s="40"/>
      <c r="AI69" s="40"/>
      <c r="AJ69" s="40"/>
      <c r="AK69" s="40"/>
      <c r="AL69" s="40"/>
      <c r="AM69" s="40"/>
      <c r="AN69" s="40"/>
      <c r="AO69" s="40"/>
      <c r="AP69" s="40"/>
      <c r="AQ69" s="40"/>
      <c r="AR69" s="40"/>
      <c r="AS69" s="40"/>
      <c r="AT69" s="40"/>
      <c r="AU69" s="40"/>
      <c r="AV69" s="40"/>
      <c r="AW69" s="40"/>
      <c r="AX69" s="40"/>
      <c r="AY69" s="78" t="s">
        <v>9307</v>
      </c>
      <c r="AZ69" s="79" t="n">
        <f aca="false">COUNTIF(L$2:L$101,AY69)+COUNTIF(Q$2:Q$101,AY69)</f>
        <v>0</v>
      </c>
      <c r="BA69" s="79" t="s">
        <v>9308</v>
      </c>
      <c r="BB69" s="23"/>
      <c r="BC69" s="46" t="s">
        <v>8492</v>
      </c>
    </row>
    <row r="70" customFormat="false" ht="57" hidden="false" customHeight="true" outlineLevel="0" collapsed="false">
      <c r="A70" s="71" t="n">
        <v>69</v>
      </c>
      <c r="B70" s="72" t="s">
        <v>304</v>
      </c>
      <c r="C70" s="72" t="s">
        <v>9309</v>
      </c>
      <c r="D70" s="72" t="s">
        <v>18</v>
      </c>
      <c r="E70" s="72" t="s">
        <v>9310</v>
      </c>
      <c r="F70" s="73" t="n">
        <v>24494</v>
      </c>
      <c r="G70" s="72" t="s">
        <v>9311</v>
      </c>
      <c r="H70" s="72" t="s">
        <v>2500</v>
      </c>
      <c r="I70" s="72" t="s">
        <v>9312</v>
      </c>
      <c r="J70" s="72" t="s">
        <v>9313</v>
      </c>
      <c r="K70" s="73" t="n">
        <v>24318</v>
      </c>
      <c r="L70" s="72" t="s">
        <v>9314</v>
      </c>
      <c r="M70" s="72"/>
      <c r="N70" s="72"/>
      <c r="O70" s="74" t="s">
        <v>9315</v>
      </c>
      <c r="P70" s="74" t="s">
        <v>9110</v>
      </c>
      <c r="Q70" s="74" t="s">
        <v>9316</v>
      </c>
      <c r="R70" s="74" t="s">
        <v>9317</v>
      </c>
      <c r="S70" s="72" t="s">
        <v>9318</v>
      </c>
      <c r="T70" s="74" t="s">
        <v>9319</v>
      </c>
      <c r="U70" s="74" t="s">
        <v>8503</v>
      </c>
      <c r="V70" s="74" t="s">
        <v>39</v>
      </c>
      <c r="W70" s="74" t="s">
        <v>8504</v>
      </c>
      <c r="X70" s="72" t="s">
        <v>6357</v>
      </c>
      <c r="Y70" s="40" t="n">
        <v>2</v>
      </c>
      <c r="Z70" s="40" t="n">
        <v>5</v>
      </c>
      <c r="AA70" s="40" t="s">
        <v>8537</v>
      </c>
      <c r="AB70" s="40" t="s">
        <v>305</v>
      </c>
      <c r="AC70" s="40" t="s">
        <v>9320</v>
      </c>
      <c r="AD70" s="40" t="s">
        <v>657</v>
      </c>
      <c r="AE70" s="40" t="s">
        <v>8520</v>
      </c>
      <c r="AF70" s="40" t="s">
        <v>9321</v>
      </c>
      <c r="AG70" s="40"/>
      <c r="AH70" s="40"/>
      <c r="AI70" s="40"/>
      <c r="AJ70" s="40"/>
      <c r="AK70" s="40"/>
      <c r="AL70" s="40"/>
      <c r="AM70" s="40"/>
      <c r="AN70" s="40"/>
      <c r="AO70" s="40"/>
      <c r="AP70" s="40"/>
      <c r="AQ70" s="40"/>
      <c r="AR70" s="40"/>
      <c r="AS70" s="40"/>
      <c r="AT70" s="40"/>
      <c r="AU70" s="40"/>
      <c r="AV70" s="40"/>
      <c r="AW70" s="40"/>
      <c r="AX70" s="40"/>
      <c r="AY70" s="78" t="s">
        <v>9322</v>
      </c>
      <c r="AZ70" s="79" t="n">
        <f aca="false">COUNTIF(L$2:L$101,AY70)+COUNTIF(Q$2:Q$101,AY70)</f>
        <v>0</v>
      </c>
      <c r="BA70" s="79" t="s">
        <v>9323</v>
      </c>
      <c r="BB70" s="23"/>
      <c r="BC70" s="46" t="s">
        <v>8492</v>
      </c>
    </row>
    <row r="71" customFormat="false" ht="42" hidden="false" customHeight="true" outlineLevel="0" collapsed="false">
      <c r="A71" s="71" t="n">
        <v>70</v>
      </c>
      <c r="B71" s="72" t="s">
        <v>308</v>
      </c>
      <c r="C71" s="72" t="s">
        <v>9324</v>
      </c>
      <c r="D71" s="72" t="s">
        <v>18</v>
      </c>
      <c r="E71" s="72" t="s">
        <v>9325</v>
      </c>
      <c r="F71" s="73" t="n">
        <v>28656</v>
      </c>
      <c r="G71" s="72" t="s">
        <v>9326</v>
      </c>
      <c r="H71" s="72" t="s">
        <v>2512</v>
      </c>
      <c r="I71" s="72" t="s">
        <v>9327</v>
      </c>
      <c r="J71" s="72" t="s">
        <v>9328</v>
      </c>
      <c r="K71" s="75" t="n">
        <v>29912</v>
      </c>
      <c r="L71" s="72" t="s">
        <v>9329</v>
      </c>
      <c r="M71" s="72"/>
      <c r="N71" s="72"/>
      <c r="O71" s="74" t="s">
        <v>9330</v>
      </c>
      <c r="P71" s="74" t="s">
        <v>8465</v>
      </c>
      <c r="Q71" s="74" t="s">
        <v>8550</v>
      </c>
      <c r="R71" s="74" t="s">
        <v>8467</v>
      </c>
      <c r="S71" s="72" t="s">
        <v>9331</v>
      </c>
      <c r="T71" s="74" t="s">
        <v>15</v>
      </c>
      <c r="U71" s="74" t="s">
        <v>15</v>
      </c>
      <c r="V71" s="74" t="s">
        <v>15</v>
      </c>
      <c r="W71" s="74" t="s">
        <v>15</v>
      </c>
      <c r="X71" s="72" t="s">
        <v>15</v>
      </c>
      <c r="Y71" s="40" t="n">
        <v>1</v>
      </c>
      <c r="Z71" s="40" t="n">
        <v>3</v>
      </c>
      <c r="AA71" s="40" t="s">
        <v>671</v>
      </c>
      <c r="AB71" s="40" t="s">
        <v>309</v>
      </c>
      <c r="AC71" s="40" t="s">
        <v>9332</v>
      </c>
      <c r="AD71" s="40" t="s">
        <v>657</v>
      </c>
      <c r="AE71" s="40" t="s">
        <v>8475</v>
      </c>
      <c r="AF71" s="40" t="s">
        <v>9333</v>
      </c>
      <c r="AG71" s="40"/>
      <c r="AH71" s="40"/>
      <c r="AI71" s="40"/>
      <c r="AJ71" s="40"/>
      <c r="AK71" s="40"/>
      <c r="AL71" s="40"/>
      <c r="AM71" s="40"/>
      <c r="AN71" s="40"/>
      <c r="AO71" s="40"/>
      <c r="AP71" s="40"/>
      <c r="AQ71" s="40"/>
      <c r="AR71" s="40"/>
      <c r="AS71" s="40"/>
      <c r="AT71" s="40"/>
      <c r="AU71" s="40"/>
      <c r="AV71" s="40"/>
      <c r="AW71" s="40"/>
      <c r="AX71" s="40"/>
      <c r="AY71" s="78" t="s">
        <v>8850</v>
      </c>
      <c r="AZ71" s="79" t="n">
        <f aca="false">COUNTIF(L$2:L$101,AY71)+COUNTIF(Q$2:Q$101,AY71)</f>
        <v>0</v>
      </c>
      <c r="BA71" s="79" t="s">
        <v>9334</v>
      </c>
      <c r="BB71" s="23"/>
      <c r="BC71" s="46" t="s">
        <v>8492</v>
      </c>
    </row>
    <row r="72" customFormat="false" ht="42" hidden="false" customHeight="true" outlineLevel="0" collapsed="false">
      <c r="A72" s="71" t="n">
        <v>71</v>
      </c>
      <c r="B72" s="72" t="s">
        <v>313</v>
      </c>
      <c r="C72" s="72" t="s">
        <v>8173</v>
      </c>
      <c r="D72" s="72" t="s">
        <v>13</v>
      </c>
      <c r="E72" s="72" t="s">
        <v>9335</v>
      </c>
      <c r="F72" s="73" t="n">
        <v>31135</v>
      </c>
      <c r="G72" s="72" t="s">
        <v>9336</v>
      </c>
      <c r="H72" s="72" t="s">
        <v>2525</v>
      </c>
      <c r="I72" s="72" t="s">
        <v>9337</v>
      </c>
      <c r="J72" s="72"/>
      <c r="K72" s="72"/>
      <c r="L72" s="72"/>
      <c r="M72" s="72"/>
      <c r="N72" s="72"/>
      <c r="O72" s="74" t="s">
        <v>9338</v>
      </c>
      <c r="P72" s="74" t="s">
        <v>8498</v>
      </c>
      <c r="Q72" s="74" t="s">
        <v>8499</v>
      </c>
      <c r="R72" s="74" t="s">
        <v>8500</v>
      </c>
      <c r="S72" s="72" t="s">
        <v>8501</v>
      </c>
      <c r="T72" s="74" t="s">
        <v>15</v>
      </c>
      <c r="U72" s="74" t="s">
        <v>15</v>
      </c>
      <c r="V72" s="74" t="s">
        <v>15</v>
      </c>
      <c r="W72" s="74" t="s">
        <v>15</v>
      </c>
      <c r="X72" s="72" t="s">
        <v>15</v>
      </c>
      <c r="Y72" s="40" t="n">
        <v>1</v>
      </c>
      <c r="Z72" s="40" t="n">
        <v>3</v>
      </c>
      <c r="AA72" s="40" t="s">
        <v>671</v>
      </c>
      <c r="AB72" s="40" t="s">
        <v>314</v>
      </c>
      <c r="AC72" s="40" t="s">
        <v>9339</v>
      </c>
      <c r="AD72" s="40" t="s">
        <v>657</v>
      </c>
      <c r="AE72" s="40" t="s">
        <v>8489</v>
      </c>
      <c r="AF72" s="40" t="s">
        <v>9340</v>
      </c>
      <c r="AG72" s="40"/>
      <c r="AH72" s="40"/>
      <c r="AI72" s="40"/>
      <c r="AJ72" s="40"/>
      <c r="AK72" s="40"/>
      <c r="AL72" s="40"/>
      <c r="AM72" s="40"/>
      <c r="AN72" s="40"/>
      <c r="AO72" s="40"/>
      <c r="AP72" s="40"/>
      <c r="AQ72" s="40"/>
      <c r="AR72" s="40"/>
      <c r="AS72" s="40"/>
      <c r="AT72" s="40"/>
      <c r="AU72" s="40"/>
      <c r="AV72" s="40"/>
      <c r="AW72" s="40"/>
      <c r="AX72" s="40"/>
      <c r="AY72" s="78" t="s">
        <v>2914</v>
      </c>
      <c r="AZ72" s="79" t="n">
        <f aca="false">COUNTIF(L$2:L$101,AY72)+COUNTIF(Q$2:Q$101,AY72)</f>
        <v>0</v>
      </c>
      <c r="BA72" s="79" t="s">
        <v>9017</v>
      </c>
      <c r="BB72" s="23"/>
      <c r="BC72" s="46" t="s">
        <v>8478</v>
      </c>
    </row>
    <row r="73" customFormat="false" ht="57" hidden="false" customHeight="true" outlineLevel="0" collapsed="false">
      <c r="A73" s="71" t="n">
        <v>72</v>
      </c>
      <c r="B73" s="72" t="s">
        <v>317</v>
      </c>
      <c r="C73" s="72" t="s">
        <v>9341</v>
      </c>
      <c r="D73" s="72" t="s">
        <v>18</v>
      </c>
      <c r="E73" s="72" t="s">
        <v>9342</v>
      </c>
      <c r="F73" s="75" t="n">
        <v>29505</v>
      </c>
      <c r="G73" s="72" t="s">
        <v>9343</v>
      </c>
      <c r="H73" s="72" t="s">
        <v>2535</v>
      </c>
      <c r="I73" s="72" t="s">
        <v>9344</v>
      </c>
      <c r="J73" s="72" t="s">
        <v>9345</v>
      </c>
      <c r="K73" s="73" t="n">
        <v>28251</v>
      </c>
      <c r="L73" s="72" t="s">
        <v>9346</v>
      </c>
      <c r="M73" s="72"/>
      <c r="N73" s="72"/>
      <c r="O73" s="74" t="s">
        <v>9347</v>
      </c>
      <c r="P73" s="74" t="s">
        <v>8503</v>
      </c>
      <c r="Q73" s="74" t="s">
        <v>39</v>
      </c>
      <c r="R73" s="74" t="s">
        <v>8504</v>
      </c>
      <c r="S73" s="72" t="s">
        <v>6357</v>
      </c>
      <c r="T73" s="74" t="s">
        <v>15</v>
      </c>
      <c r="U73" s="74" t="s">
        <v>15</v>
      </c>
      <c r="V73" s="74" t="s">
        <v>15</v>
      </c>
      <c r="W73" s="74" t="s">
        <v>15</v>
      </c>
      <c r="X73" s="72" t="s">
        <v>15</v>
      </c>
      <c r="Y73" s="40" t="n">
        <v>1</v>
      </c>
      <c r="Z73" s="40" t="n">
        <v>2</v>
      </c>
      <c r="AA73" s="40" t="s">
        <v>671</v>
      </c>
      <c r="AB73" s="40" t="s">
        <v>318</v>
      </c>
      <c r="AC73" s="40" t="s">
        <v>9348</v>
      </c>
      <c r="AD73" s="40" t="s">
        <v>657</v>
      </c>
      <c r="AE73" s="40" t="s">
        <v>8491</v>
      </c>
      <c r="AF73" s="40" t="s">
        <v>9349</v>
      </c>
      <c r="AG73" s="40"/>
      <c r="AH73" s="40"/>
      <c r="AI73" s="40"/>
      <c r="AJ73" s="40"/>
      <c r="AK73" s="40"/>
      <c r="AL73" s="40"/>
      <c r="AM73" s="40"/>
      <c r="AN73" s="40"/>
      <c r="AO73" s="40"/>
      <c r="AP73" s="40"/>
      <c r="AQ73" s="40"/>
      <c r="AR73" s="40"/>
      <c r="AS73" s="40"/>
      <c r="AT73" s="40"/>
      <c r="AU73" s="40"/>
      <c r="AV73" s="40"/>
      <c r="AW73" s="40"/>
      <c r="AX73" s="40"/>
      <c r="AY73" s="78" t="s">
        <v>259</v>
      </c>
      <c r="AZ73" s="79" t="n">
        <f aca="false">COUNTIF(L$2:L$101,AY73)+COUNTIF(Q$2:Q$101,AY73)</f>
        <v>0</v>
      </c>
      <c r="BA73" s="79" t="s">
        <v>9350</v>
      </c>
      <c r="BB73" s="23"/>
      <c r="BC73" s="46" t="s">
        <v>8492</v>
      </c>
    </row>
    <row r="74" customFormat="false" ht="57" hidden="false" customHeight="true" outlineLevel="0" collapsed="false">
      <c r="A74" s="71" t="n">
        <v>73</v>
      </c>
      <c r="B74" s="72" t="s">
        <v>321</v>
      </c>
      <c r="C74" s="72" t="s">
        <v>9351</v>
      </c>
      <c r="D74" s="72" t="s">
        <v>18</v>
      </c>
      <c r="E74" s="72" t="s">
        <v>9352</v>
      </c>
      <c r="F74" s="73" t="n">
        <v>30531</v>
      </c>
      <c r="G74" s="72" t="s">
        <v>9353</v>
      </c>
      <c r="H74" s="72" t="s">
        <v>2547</v>
      </c>
      <c r="I74" s="72" t="s">
        <v>9354</v>
      </c>
      <c r="J74" s="72" t="s">
        <v>9355</v>
      </c>
      <c r="K74" s="75" t="n">
        <v>30998</v>
      </c>
      <c r="L74" s="72" t="s">
        <v>9356</v>
      </c>
      <c r="M74" s="72"/>
      <c r="N74" s="72"/>
      <c r="O74" s="74" t="s">
        <v>9357</v>
      </c>
      <c r="P74" s="74" t="s">
        <v>9358</v>
      </c>
      <c r="Q74" s="74" t="s">
        <v>39</v>
      </c>
      <c r="R74" s="74" t="s">
        <v>9359</v>
      </c>
      <c r="S74" s="72" t="s">
        <v>6357</v>
      </c>
      <c r="T74" s="74" t="s">
        <v>15</v>
      </c>
      <c r="U74" s="74" t="s">
        <v>15</v>
      </c>
      <c r="V74" s="74" t="s">
        <v>15</v>
      </c>
      <c r="W74" s="74" t="s">
        <v>15</v>
      </c>
      <c r="X74" s="72" t="s">
        <v>15</v>
      </c>
      <c r="Y74" s="40" t="n">
        <v>1</v>
      </c>
      <c r="Z74" s="40" t="n">
        <v>1</v>
      </c>
      <c r="AA74" s="40" t="s">
        <v>671</v>
      </c>
      <c r="AB74" s="40" t="s">
        <v>15</v>
      </c>
      <c r="AC74" s="40" t="s">
        <v>9360</v>
      </c>
      <c r="AD74" s="40" t="s">
        <v>657</v>
      </c>
      <c r="AE74" s="40" t="s">
        <v>8719</v>
      </c>
      <c r="AF74" s="40" t="s">
        <v>9361</v>
      </c>
      <c r="AG74" s="40"/>
      <c r="AH74" s="40"/>
      <c r="AI74" s="40"/>
      <c r="AJ74" s="40"/>
      <c r="AK74" s="40"/>
      <c r="AL74" s="40"/>
      <c r="AM74" s="40"/>
      <c r="AN74" s="40"/>
      <c r="AO74" s="40"/>
      <c r="AP74" s="40"/>
      <c r="AQ74" s="40"/>
      <c r="AR74" s="40"/>
      <c r="AS74" s="40"/>
      <c r="AT74" s="40"/>
      <c r="AU74" s="40"/>
      <c r="AV74" s="40"/>
      <c r="AW74" s="40"/>
      <c r="AX74" s="40"/>
      <c r="AY74" s="78" t="s">
        <v>9362</v>
      </c>
      <c r="AZ74" s="79" t="n">
        <f aca="false">COUNTIF(L$2:L$101,AY74)+COUNTIF(Q$2:Q$101,AY74)</f>
        <v>0</v>
      </c>
      <c r="BA74" s="79" t="s">
        <v>9363</v>
      </c>
      <c r="BB74" s="23"/>
      <c r="BC74" s="46" t="s">
        <v>8492</v>
      </c>
    </row>
    <row r="75" customFormat="false" ht="42" hidden="false" customHeight="true" outlineLevel="0" collapsed="false">
      <c r="A75" s="71" t="n">
        <v>74</v>
      </c>
      <c r="B75" s="72" t="s">
        <v>325</v>
      </c>
      <c r="C75" s="72" t="s">
        <v>9364</v>
      </c>
      <c r="D75" s="72" t="s">
        <v>13</v>
      </c>
      <c r="E75" s="72" t="s">
        <v>9365</v>
      </c>
      <c r="F75" s="75" t="n">
        <v>35416</v>
      </c>
      <c r="G75" s="72" t="s">
        <v>9366</v>
      </c>
      <c r="H75" s="72"/>
      <c r="I75" s="72" t="s">
        <v>9367</v>
      </c>
      <c r="J75" s="72"/>
      <c r="K75" s="72"/>
      <c r="L75" s="72"/>
      <c r="M75" s="72"/>
      <c r="N75" s="72"/>
      <c r="O75" s="74" t="s">
        <v>9368</v>
      </c>
      <c r="P75" s="74" t="s">
        <v>8677</v>
      </c>
      <c r="Q75" s="74" t="s">
        <v>8678</v>
      </c>
      <c r="R75" s="74" t="s">
        <v>8679</v>
      </c>
      <c r="S75" s="72" t="s">
        <v>8811</v>
      </c>
      <c r="T75" s="74" t="s">
        <v>15</v>
      </c>
      <c r="U75" s="74" t="s">
        <v>15</v>
      </c>
      <c r="V75" s="74" t="s">
        <v>15</v>
      </c>
      <c r="W75" s="74" t="s">
        <v>15</v>
      </c>
      <c r="X75" s="72" t="s">
        <v>15</v>
      </c>
      <c r="Y75" s="40" t="n">
        <v>1</v>
      </c>
      <c r="Z75" s="40" t="n">
        <v>3</v>
      </c>
      <c r="AA75" s="40" t="s">
        <v>8537</v>
      </c>
      <c r="AB75" s="40" t="s">
        <v>326</v>
      </c>
      <c r="AC75" s="40" t="s">
        <v>9369</v>
      </c>
      <c r="AD75" s="40" t="s">
        <v>657</v>
      </c>
      <c r="AE75" s="40" t="s">
        <v>8610</v>
      </c>
      <c r="AF75" s="40" t="s">
        <v>9370</v>
      </c>
      <c r="AG75" s="40"/>
      <c r="AH75" s="40"/>
      <c r="AI75" s="40"/>
      <c r="AJ75" s="40"/>
      <c r="AK75" s="40"/>
      <c r="AL75" s="40"/>
      <c r="AM75" s="40"/>
      <c r="AN75" s="40"/>
      <c r="AO75" s="40"/>
      <c r="AP75" s="40"/>
      <c r="AQ75" s="40"/>
      <c r="AR75" s="40"/>
      <c r="AS75" s="40"/>
      <c r="AT75" s="40"/>
      <c r="AU75" s="40"/>
      <c r="AV75" s="40"/>
      <c r="AW75" s="40"/>
      <c r="AX75" s="40"/>
      <c r="AY75" s="78" t="s">
        <v>8503</v>
      </c>
      <c r="AZ75" s="79" t="n">
        <f aca="false">COUNTIF(L$2:L$101,AY75)+COUNTIF(Q$2:Q$101,AY75)</f>
        <v>0</v>
      </c>
      <c r="BA75" s="79" t="s">
        <v>9371</v>
      </c>
      <c r="BB75" s="23"/>
      <c r="BC75" s="46" t="s">
        <v>8478</v>
      </c>
    </row>
    <row r="76" customFormat="false" ht="42" hidden="false" customHeight="true" outlineLevel="0" collapsed="false">
      <c r="A76" s="71" t="n">
        <v>75</v>
      </c>
      <c r="B76" s="72" t="s">
        <v>329</v>
      </c>
      <c r="C76" s="72" t="s">
        <v>9372</v>
      </c>
      <c r="D76" s="72" t="s">
        <v>13</v>
      </c>
      <c r="E76" s="72" t="s">
        <v>9373</v>
      </c>
      <c r="F76" s="73" t="n">
        <v>34065</v>
      </c>
      <c r="G76" s="72" t="s">
        <v>9374</v>
      </c>
      <c r="H76" s="72"/>
      <c r="I76" s="72" t="s">
        <v>9375</v>
      </c>
      <c r="J76" s="72"/>
      <c r="K76" s="72"/>
      <c r="L76" s="72"/>
      <c r="M76" s="72"/>
      <c r="N76" s="72"/>
      <c r="O76" s="74" t="s">
        <v>9376</v>
      </c>
      <c r="P76" s="74" t="s">
        <v>9198</v>
      </c>
      <c r="Q76" s="74" t="s">
        <v>9377</v>
      </c>
      <c r="R76" s="74" t="s">
        <v>9378</v>
      </c>
      <c r="S76" s="72" t="s">
        <v>9379</v>
      </c>
      <c r="T76" s="74" t="s">
        <v>15</v>
      </c>
      <c r="U76" s="74" t="s">
        <v>15</v>
      </c>
      <c r="V76" s="74" t="s">
        <v>15</v>
      </c>
      <c r="W76" s="74" t="s">
        <v>15</v>
      </c>
      <c r="X76" s="72" t="s">
        <v>15</v>
      </c>
      <c r="Y76" s="40" t="n">
        <v>1</v>
      </c>
      <c r="Z76" s="40" t="n">
        <v>5</v>
      </c>
      <c r="AA76" s="40" t="s">
        <v>8537</v>
      </c>
      <c r="AB76" s="40" t="s">
        <v>330</v>
      </c>
      <c r="AC76" s="40" t="s">
        <v>9380</v>
      </c>
      <c r="AD76" s="40" t="s">
        <v>657</v>
      </c>
      <c r="AE76" s="40" t="s">
        <v>8491</v>
      </c>
      <c r="AF76" s="40" t="s">
        <v>9381</v>
      </c>
      <c r="AG76" s="40"/>
      <c r="AH76" s="40"/>
      <c r="AI76" s="40"/>
      <c r="AJ76" s="40"/>
      <c r="AK76" s="40"/>
      <c r="AL76" s="40"/>
      <c r="AM76" s="40"/>
      <c r="AN76" s="40"/>
      <c r="AO76" s="40"/>
      <c r="AP76" s="40"/>
      <c r="AQ76" s="40"/>
      <c r="AR76" s="40"/>
      <c r="AS76" s="40"/>
      <c r="AT76" s="40"/>
      <c r="AU76" s="40"/>
      <c r="AV76" s="40"/>
      <c r="AW76" s="40"/>
      <c r="AX76" s="40"/>
      <c r="AY76" s="78" t="s">
        <v>9358</v>
      </c>
      <c r="AZ76" s="79" t="n">
        <f aca="false">COUNTIF(L$2:L$101,AY76)+COUNTIF(Q$2:Q$101,AY76)</f>
        <v>0</v>
      </c>
      <c r="BA76" s="79" t="s">
        <v>9382</v>
      </c>
      <c r="BB76" s="23"/>
      <c r="BC76" s="46" t="s">
        <v>8478</v>
      </c>
    </row>
    <row r="77" customFormat="false" ht="57" hidden="false" customHeight="true" outlineLevel="0" collapsed="false">
      <c r="A77" s="71" t="n">
        <v>76</v>
      </c>
      <c r="B77" s="72" t="s">
        <v>333</v>
      </c>
      <c r="C77" s="72" t="s">
        <v>9383</v>
      </c>
      <c r="D77" s="72" t="s">
        <v>13</v>
      </c>
      <c r="E77" s="72" t="s">
        <v>9384</v>
      </c>
      <c r="F77" s="73" t="n">
        <v>28910</v>
      </c>
      <c r="G77" s="72" t="s">
        <v>9385</v>
      </c>
      <c r="H77" s="72"/>
      <c r="I77" s="72" t="s">
        <v>9386</v>
      </c>
      <c r="J77" s="72"/>
      <c r="K77" s="72"/>
      <c r="L77" s="72"/>
      <c r="M77" s="72"/>
      <c r="N77" s="72"/>
      <c r="O77" s="74" t="s">
        <v>9387</v>
      </c>
      <c r="P77" s="74" t="s">
        <v>9110</v>
      </c>
      <c r="Q77" s="74" t="s">
        <v>9316</v>
      </c>
      <c r="R77" s="74" t="s">
        <v>9317</v>
      </c>
      <c r="S77" s="72" t="s">
        <v>9318</v>
      </c>
      <c r="T77" s="74" t="s">
        <v>15</v>
      </c>
      <c r="U77" s="74" t="s">
        <v>15</v>
      </c>
      <c r="V77" s="74" t="s">
        <v>15</v>
      </c>
      <c r="W77" s="74" t="s">
        <v>15</v>
      </c>
      <c r="X77" s="72" t="s">
        <v>15</v>
      </c>
      <c r="Y77" s="40" t="n">
        <v>1</v>
      </c>
      <c r="Z77" s="40" t="n">
        <v>4</v>
      </c>
      <c r="AA77" s="40" t="s">
        <v>8537</v>
      </c>
      <c r="AB77" s="40" t="s">
        <v>334</v>
      </c>
      <c r="AC77" s="40" t="s">
        <v>9388</v>
      </c>
      <c r="AD77" s="40" t="s">
        <v>657</v>
      </c>
      <c r="AE77" s="40" t="s">
        <v>8489</v>
      </c>
      <c r="AF77" s="40" t="s">
        <v>9389</v>
      </c>
      <c r="AG77" s="40"/>
      <c r="AH77" s="40"/>
      <c r="AI77" s="40"/>
      <c r="AJ77" s="40"/>
      <c r="AK77" s="40"/>
      <c r="AL77" s="40"/>
      <c r="AM77" s="40"/>
      <c r="AN77" s="40"/>
      <c r="AO77" s="40"/>
      <c r="AP77" s="40"/>
      <c r="AQ77" s="40"/>
      <c r="AR77" s="40"/>
      <c r="AS77" s="40"/>
      <c r="AT77" s="40"/>
      <c r="AU77" s="40"/>
      <c r="AV77" s="40"/>
      <c r="AW77" s="40"/>
      <c r="AX77" s="40"/>
      <c r="AY77" s="78" t="s">
        <v>9192</v>
      </c>
      <c r="AZ77" s="79" t="n">
        <f aca="false">COUNTIF(L$2:L$101,AY77)+COUNTIF(Q$2:Q$101,AY77)</f>
        <v>0</v>
      </c>
      <c r="BA77" s="79" t="s">
        <v>9390</v>
      </c>
      <c r="BB77" s="23"/>
      <c r="BC77" s="46" t="s">
        <v>8478</v>
      </c>
    </row>
    <row r="78" customFormat="false" ht="42" hidden="false" customHeight="true" outlineLevel="0" collapsed="false">
      <c r="A78" s="71" t="n">
        <v>77</v>
      </c>
      <c r="B78" s="72" t="s">
        <v>337</v>
      </c>
      <c r="C78" s="72" t="s">
        <v>9391</v>
      </c>
      <c r="D78" s="72" t="s">
        <v>13</v>
      </c>
      <c r="E78" s="72" t="s">
        <v>9392</v>
      </c>
      <c r="F78" s="73" t="n">
        <v>31937</v>
      </c>
      <c r="G78" s="72" t="s">
        <v>9393</v>
      </c>
      <c r="H78" s="72"/>
      <c r="I78" s="72" t="s">
        <v>9394</v>
      </c>
      <c r="J78" s="72"/>
      <c r="K78" s="72"/>
      <c r="L78" s="72"/>
      <c r="M78" s="72"/>
      <c r="N78" s="72"/>
      <c r="O78" s="74" t="s">
        <v>9395</v>
      </c>
      <c r="P78" s="74" t="s">
        <v>8677</v>
      </c>
      <c r="Q78" s="74" t="s">
        <v>8678</v>
      </c>
      <c r="R78" s="74" t="s">
        <v>8679</v>
      </c>
      <c r="S78" s="72" t="s">
        <v>8811</v>
      </c>
      <c r="T78" s="74" t="s">
        <v>15</v>
      </c>
      <c r="U78" s="74" t="s">
        <v>15</v>
      </c>
      <c r="V78" s="74" t="s">
        <v>15</v>
      </c>
      <c r="W78" s="74" t="s">
        <v>15</v>
      </c>
      <c r="X78" s="72" t="s">
        <v>15</v>
      </c>
      <c r="Y78" s="40" t="n">
        <v>1</v>
      </c>
      <c r="Z78" s="40" t="n">
        <v>5</v>
      </c>
      <c r="AA78" s="40" t="s">
        <v>8537</v>
      </c>
      <c r="AB78" s="40" t="s">
        <v>338</v>
      </c>
      <c r="AC78" s="40" t="s">
        <v>9396</v>
      </c>
      <c r="AD78" s="40" t="s">
        <v>657</v>
      </c>
      <c r="AE78" s="40" t="s">
        <v>8522</v>
      </c>
      <c r="AF78" s="40" t="s">
        <v>9397</v>
      </c>
      <c r="AG78" s="40"/>
      <c r="AH78" s="40"/>
      <c r="AI78" s="40"/>
      <c r="AJ78" s="40"/>
      <c r="AK78" s="40"/>
      <c r="AL78" s="40"/>
      <c r="AM78" s="40"/>
      <c r="AN78" s="40"/>
      <c r="AO78" s="40"/>
      <c r="AP78" s="40"/>
      <c r="AQ78" s="40"/>
      <c r="AR78" s="40"/>
      <c r="AS78" s="40"/>
      <c r="AT78" s="40"/>
      <c r="AU78" s="40"/>
      <c r="AV78" s="40"/>
      <c r="AW78" s="40"/>
      <c r="AX78" s="40"/>
      <c r="AY78" s="78" t="s">
        <v>8777</v>
      </c>
      <c r="AZ78" s="79" t="n">
        <f aca="false">COUNTIF(L$2:L$101,AY78)+COUNTIF(Q$2:Q$101,AY78)</f>
        <v>0</v>
      </c>
      <c r="BA78" s="79" t="s">
        <v>9398</v>
      </c>
      <c r="BB78" s="23"/>
      <c r="BC78" s="46" t="s">
        <v>8478</v>
      </c>
    </row>
    <row r="79" customFormat="false" ht="42" hidden="false" customHeight="true" outlineLevel="0" collapsed="false">
      <c r="A79" s="71" t="n">
        <v>78</v>
      </c>
      <c r="B79" s="72" t="s">
        <v>341</v>
      </c>
      <c r="C79" s="72" t="s">
        <v>9399</v>
      </c>
      <c r="D79" s="72" t="s">
        <v>13</v>
      </c>
      <c r="E79" s="72" t="s">
        <v>9400</v>
      </c>
      <c r="F79" s="75" t="n">
        <v>33191</v>
      </c>
      <c r="G79" s="72" t="s">
        <v>9401</v>
      </c>
      <c r="H79" s="72"/>
      <c r="I79" s="72" t="s">
        <v>9402</v>
      </c>
      <c r="J79" s="72"/>
      <c r="K79" s="72"/>
      <c r="L79" s="72"/>
      <c r="M79" s="72"/>
      <c r="N79" s="72"/>
      <c r="O79" s="74" t="s">
        <v>9403</v>
      </c>
      <c r="P79" s="74" t="s">
        <v>8677</v>
      </c>
      <c r="Q79" s="74" t="s">
        <v>8678</v>
      </c>
      <c r="R79" s="74" t="s">
        <v>8679</v>
      </c>
      <c r="S79" s="72" t="s">
        <v>8811</v>
      </c>
      <c r="T79" s="74" t="s">
        <v>9404</v>
      </c>
      <c r="U79" s="74" t="s">
        <v>8503</v>
      </c>
      <c r="V79" s="74" t="s">
        <v>39</v>
      </c>
      <c r="W79" s="74" t="s">
        <v>8504</v>
      </c>
      <c r="X79" s="72" t="s">
        <v>6357</v>
      </c>
      <c r="Y79" s="40" t="n">
        <v>2</v>
      </c>
      <c r="Z79" s="40" t="n">
        <v>3</v>
      </c>
      <c r="AA79" s="40" t="s">
        <v>671</v>
      </c>
      <c r="AB79" s="40" t="s">
        <v>342</v>
      </c>
      <c r="AC79" s="40" t="s">
        <v>9405</v>
      </c>
      <c r="AD79" s="40" t="s">
        <v>657</v>
      </c>
      <c r="AE79" s="40" t="s">
        <v>8610</v>
      </c>
      <c r="AF79" s="40" t="s">
        <v>9406</v>
      </c>
      <c r="AG79" s="40"/>
      <c r="AH79" s="40"/>
      <c r="AI79" s="40"/>
      <c r="AJ79" s="40"/>
      <c r="AK79" s="40"/>
      <c r="AL79" s="40"/>
      <c r="AM79" s="40"/>
      <c r="AN79" s="40"/>
      <c r="AO79" s="40"/>
      <c r="AP79" s="40"/>
      <c r="AQ79" s="40"/>
      <c r="AR79" s="40"/>
      <c r="AS79" s="40"/>
      <c r="AT79" s="40"/>
      <c r="AU79" s="40"/>
      <c r="AV79" s="40"/>
      <c r="AW79" s="40"/>
      <c r="AX79" s="40"/>
      <c r="AY79" s="78" t="s">
        <v>9128</v>
      </c>
      <c r="AZ79" s="79" t="n">
        <f aca="false">COUNTIF(L$2:L$101,AY79)+COUNTIF(Q$2:Q$101,AY79)</f>
        <v>0</v>
      </c>
      <c r="BA79" s="79" t="s">
        <v>9407</v>
      </c>
      <c r="BB79" s="23"/>
      <c r="BC79" s="46" t="s">
        <v>8478</v>
      </c>
    </row>
    <row r="80" customFormat="false" ht="42" hidden="false" customHeight="true" outlineLevel="0" collapsed="false">
      <c r="A80" s="71" t="n">
        <v>79</v>
      </c>
      <c r="B80" s="72" t="s">
        <v>345</v>
      </c>
      <c r="C80" s="72" t="s">
        <v>345</v>
      </c>
      <c r="D80" s="72" t="s">
        <v>13</v>
      </c>
      <c r="E80" s="72" t="s">
        <v>9408</v>
      </c>
      <c r="F80" s="73" t="n">
        <v>30163</v>
      </c>
      <c r="G80" s="72" t="s">
        <v>9409</v>
      </c>
      <c r="H80" s="72"/>
      <c r="I80" s="72" t="s">
        <v>9410</v>
      </c>
      <c r="J80" s="72"/>
      <c r="K80" s="72"/>
      <c r="L80" s="72"/>
      <c r="M80" s="72"/>
      <c r="N80" s="72"/>
      <c r="O80" s="74" t="s">
        <v>9411</v>
      </c>
      <c r="P80" s="74" t="s">
        <v>8677</v>
      </c>
      <c r="Q80" s="74" t="s">
        <v>8678</v>
      </c>
      <c r="R80" s="74" t="s">
        <v>8679</v>
      </c>
      <c r="S80" s="72" t="s">
        <v>8811</v>
      </c>
      <c r="T80" s="74" t="s">
        <v>15</v>
      </c>
      <c r="U80" s="74" t="s">
        <v>15</v>
      </c>
      <c r="V80" s="74" t="s">
        <v>15</v>
      </c>
      <c r="W80" s="74" t="s">
        <v>15</v>
      </c>
      <c r="X80" s="72" t="s">
        <v>15</v>
      </c>
      <c r="Y80" s="40" t="n">
        <v>1</v>
      </c>
      <c r="Z80" s="40" t="n">
        <v>3</v>
      </c>
      <c r="AA80" s="40" t="s">
        <v>655</v>
      </c>
      <c r="AB80" s="40" t="s">
        <v>346</v>
      </c>
      <c r="AC80" s="40" t="s">
        <v>9412</v>
      </c>
      <c r="AD80" s="40" t="s">
        <v>657</v>
      </c>
      <c r="AE80" s="40" t="s">
        <v>8762</v>
      </c>
      <c r="AF80" s="40" t="s">
        <v>9413</v>
      </c>
      <c r="AG80" s="40"/>
      <c r="AH80" s="40"/>
      <c r="AI80" s="40"/>
      <c r="AJ80" s="40"/>
      <c r="AK80" s="40"/>
      <c r="AL80" s="40"/>
      <c r="AM80" s="40"/>
      <c r="AN80" s="40"/>
      <c r="AO80" s="40"/>
      <c r="AP80" s="40"/>
      <c r="AQ80" s="40"/>
      <c r="AR80" s="40"/>
      <c r="AS80" s="40"/>
      <c r="AT80" s="40"/>
      <c r="AU80" s="40"/>
      <c r="AV80" s="40"/>
      <c r="AW80" s="40"/>
      <c r="AX80" s="40"/>
      <c r="AY80" s="78" t="s">
        <v>8470</v>
      </c>
      <c r="AZ80" s="79" t="n">
        <f aca="false">COUNTIF(L$2:L$101,AY80)+COUNTIF(Q$2:Q$101,AY80)</f>
        <v>0</v>
      </c>
      <c r="BA80" s="79" t="s">
        <v>9414</v>
      </c>
      <c r="BB80" s="23"/>
      <c r="BC80" s="46" t="s">
        <v>8478</v>
      </c>
    </row>
    <row r="81" customFormat="false" ht="42" hidden="false" customHeight="true" outlineLevel="0" collapsed="false">
      <c r="A81" s="71" t="n">
        <v>80</v>
      </c>
      <c r="B81" s="72" t="s">
        <v>349</v>
      </c>
      <c r="C81" s="72" t="s">
        <v>9415</v>
      </c>
      <c r="D81" s="72" t="s">
        <v>13</v>
      </c>
      <c r="E81" s="72" t="s">
        <v>9416</v>
      </c>
      <c r="F81" s="73" t="n">
        <v>34479</v>
      </c>
      <c r="G81" s="72" t="s">
        <v>9417</v>
      </c>
      <c r="H81" s="72" t="s">
        <v>2610</v>
      </c>
      <c r="I81" s="72" t="s">
        <v>9418</v>
      </c>
      <c r="J81" s="72"/>
      <c r="K81" s="72"/>
      <c r="L81" s="72"/>
      <c r="M81" s="72"/>
      <c r="N81" s="72"/>
      <c r="O81" s="74" t="s">
        <v>9419</v>
      </c>
      <c r="P81" s="74" t="s">
        <v>8677</v>
      </c>
      <c r="Q81" s="74" t="s">
        <v>8678</v>
      </c>
      <c r="R81" s="74" t="s">
        <v>8679</v>
      </c>
      <c r="S81" s="72" t="s">
        <v>8811</v>
      </c>
      <c r="T81" s="74" t="s">
        <v>15</v>
      </c>
      <c r="U81" s="74" t="s">
        <v>15</v>
      </c>
      <c r="V81" s="74" t="s">
        <v>15</v>
      </c>
      <c r="W81" s="74" t="s">
        <v>15</v>
      </c>
      <c r="X81" s="72" t="s">
        <v>15</v>
      </c>
      <c r="Y81" s="40" t="n">
        <v>1</v>
      </c>
      <c r="Z81" s="40" t="n">
        <v>2</v>
      </c>
      <c r="AA81" s="40" t="s">
        <v>655</v>
      </c>
      <c r="AB81" s="40" t="s">
        <v>350</v>
      </c>
      <c r="AC81" s="40" t="s">
        <v>9420</v>
      </c>
      <c r="AD81" s="40" t="s">
        <v>657</v>
      </c>
      <c r="AE81" s="40" t="s">
        <v>8683</v>
      </c>
      <c r="AF81" s="40" t="s">
        <v>8829</v>
      </c>
      <c r="AG81" s="40"/>
      <c r="AH81" s="40"/>
      <c r="AI81" s="40"/>
      <c r="AJ81" s="40"/>
      <c r="AK81" s="40"/>
      <c r="AL81" s="40"/>
      <c r="AM81" s="40"/>
      <c r="AN81" s="40"/>
      <c r="AO81" s="40"/>
      <c r="AP81" s="40"/>
      <c r="AQ81" s="40"/>
      <c r="AR81" s="40"/>
      <c r="AS81" s="40"/>
      <c r="AT81" s="40"/>
      <c r="AU81" s="40"/>
      <c r="AV81" s="40"/>
      <c r="AW81" s="40"/>
      <c r="AX81" s="40"/>
      <c r="AY81" s="46"/>
      <c r="AZ81" s="23"/>
      <c r="BA81" s="23"/>
      <c r="BB81" s="23"/>
      <c r="BC81" s="46" t="s">
        <v>8478</v>
      </c>
    </row>
    <row r="82" customFormat="false" ht="57" hidden="false" customHeight="true" outlineLevel="0" collapsed="false">
      <c r="A82" s="71" t="n">
        <v>81</v>
      </c>
      <c r="B82" s="72" t="s">
        <v>352</v>
      </c>
      <c r="C82" s="72" t="s">
        <v>9421</v>
      </c>
      <c r="D82" s="72" t="s">
        <v>13</v>
      </c>
      <c r="E82" s="72" t="s">
        <v>9422</v>
      </c>
      <c r="F82" s="73" t="n">
        <v>26552</v>
      </c>
      <c r="G82" s="72" t="s">
        <v>9423</v>
      </c>
      <c r="H82" s="72" t="s">
        <v>2622</v>
      </c>
      <c r="I82" s="72" t="s">
        <v>9424</v>
      </c>
      <c r="J82" s="72"/>
      <c r="K82" s="72"/>
      <c r="L82" s="72"/>
      <c r="M82" s="72"/>
      <c r="N82" s="72"/>
      <c r="O82" s="74" t="s">
        <v>9425</v>
      </c>
      <c r="P82" s="74" t="s">
        <v>9307</v>
      </c>
      <c r="Q82" s="74" t="s">
        <v>9426</v>
      </c>
      <c r="R82" s="74" t="s">
        <v>9427</v>
      </c>
      <c r="S82" s="72" t="s">
        <v>9428</v>
      </c>
      <c r="T82" s="74" t="s">
        <v>15</v>
      </c>
      <c r="U82" s="74" t="s">
        <v>15</v>
      </c>
      <c r="V82" s="74" t="s">
        <v>15</v>
      </c>
      <c r="W82" s="74" t="s">
        <v>15</v>
      </c>
      <c r="X82" s="72" t="s">
        <v>15</v>
      </c>
      <c r="Y82" s="40" t="n">
        <v>1</v>
      </c>
      <c r="Z82" s="40" t="n">
        <v>4</v>
      </c>
      <c r="AA82" s="40" t="s">
        <v>671</v>
      </c>
      <c r="AB82" s="40" t="s">
        <v>353</v>
      </c>
      <c r="AC82" s="40" t="s">
        <v>9429</v>
      </c>
      <c r="AD82" s="40" t="s">
        <v>657</v>
      </c>
      <c r="AE82" s="40" t="s">
        <v>8491</v>
      </c>
      <c r="AF82" s="40" t="s">
        <v>9349</v>
      </c>
      <c r="AG82" s="40"/>
      <c r="AH82" s="40"/>
      <c r="AI82" s="40"/>
      <c r="AJ82" s="40"/>
      <c r="AK82" s="40"/>
      <c r="AL82" s="40"/>
      <c r="AM82" s="40"/>
      <c r="AN82" s="40"/>
      <c r="AO82" s="40"/>
      <c r="AP82" s="40"/>
      <c r="AQ82" s="40"/>
      <c r="AR82" s="40"/>
      <c r="AS82" s="40"/>
      <c r="AT82" s="40"/>
      <c r="AU82" s="40"/>
      <c r="AV82" s="40"/>
      <c r="AW82" s="40"/>
      <c r="AX82" s="40"/>
      <c r="AY82" s="77" t="s">
        <v>9430</v>
      </c>
      <c r="AZ82" s="79" t="n">
        <f aca="false">SUM(U2:U101)</f>
        <v>0</v>
      </c>
      <c r="BA82" s="23"/>
      <c r="BB82" s="23"/>
      <c r="BC82" s="46" t="s">
        <v>8478</v>
      </c>
    </row>
    <row r="83" customFormat="false" ht="42" hidden="false" customHeight="true" outlineLevel="0" collapsed="false">
      <c r="A83" s="71" t="n">
        <v>82</v>
      </c>
      <c r="B83" s="72" t="s">
        <v>356</v>
      </c>
      <c r="C83" s="72" t="s">
        <v>9431</v>
      </c>
      <c r="D83" s="72" t="s">
        <v>13</v>
      </c>
      <c r="E83" s="72" t="s">
        <v>9432</v>
      </c>
      <c r="F83" s="73" t="n">
        <v>36968</v>
      </c>
      <c r="G83" s="72" t="s">
        <v>9433</v>
      </c>
      <c r="H83" s="72" t="s">
        <v>2635</v>
      </c>
      <c r="I83" s="72" t="s">
        <v>9434</v>
      </c>
      <c r="J83" s="72"/>
      <c r="K83" s="72"/>
      <c r="L83" s="72"/>
      <c r="M83" s="72"/>
      <c r="N83" s="72"/>
      <c r="O83" s="74" t="s">
        <v>9435</v>
      </c>
      <c r="P83" s="74" t="s">
        <v>8656</v>
      </c>
      <c r="Q83" s="74" t="s">
        <v>39</v>
      </c>
      <c r="R83" s="74" t="s">
        <v>8657</v>
      </c>
      <c r="S83" s="72" t="s">
        <v>9436</v>
      </c>
      <c r="T83" s="74" t="s">
        <v>15</v>
      </c>
      <c r="U83" s="74" t="s">
        <v>15</v>
      </c>
      <c r="V83" s="74" t="s">
        <v>15</v>
      </c>
      <c r="W83" s="74" t="s">
        <v>15</v>
      </c>
      <c r="X83" s="72" t="s">
        <v>15</v>
      </c>
      <c r="Y83" s="40" t="n">
        <v>1</v>
      </c>
      <c r="Z83" s="40" t="n">
        <v>4</v>
      </c>
      <c r="AA83" s="40" t="s">
        <v>655</v>
      </c>
      <c r="AB83" s="40" t="s">
        <v>357</v>
      </c>
      <c r="AC83" s="40" t="s">
        <v>9437</v>
      </c>
      <c r="AD83" s="40" t="s">
        <v>657</v>
      </c>
      <c r="AE83" s="40" t="s">
        <v>8489</v>
      </c>
      <c r="AF83" s="40" t="s">
        <v>9438</v>
      </c>
      <c r="AG83" s="40"/>
      <c r="AH83" s="40"/>
      <c r="AI83" s="40"/>
      <c r="AJ83" s="40"/>
      <c r="AK83" s="40"/>
      <c r="AL83" s="40"/>
      <c r="AM83" s="40"/>
      <c r="AN83" s="40"/>
      <c r="AO83" s="40"/>
      <c r="AP83" s="40"/>
      <c r="AQ83" s="40"/>
      <c r="AR83" s="40"/>
      <c r="AS83" s="40"/>
      <c r="AT83" s="40"/>
      <c r="AU83" s="40"/>
      <c r="AV83" s="40"/>
      <c r="AW83" s="40"/>
      <c r="AX83" s="40"/>
      <c r="AY83" s="46"/>
      <c r="AZ83" s="23"/>
      <c r="BA83" s="23"/>
      <c r="BB83" s="23"/>
      <c r="BC83" s="46" t="s">
        <v>8478</v>
      </c>
    </row>
    <row r="84" customFormat="false" ht="42" hidden="false" customHeight="true" outlineLevel="0" collapsed="false">
      <c r="A84" s="71" t="n">
        <v>83</v>
      </c>
      <c r="B84" s="72" t="s">
        <v>360</v>
      </c>
      <c r="C84" s="72" t="s">
        <v>360</v>
      </c>
      <c r="D84" s="72" t="s">
        <v>13</v>
      </c>
      <c r="E84" s="72" t="s">
        <v>9439</v>
      </c>
      <c r="F84" s="73" t="n">
        <v>36019</v>
      </c>
      <c r="G84" s="72" t="s">
        <v>9440</v>
      </c>
      <c r="H84" s="72" t="s">
        <v>2643</v>
      </c>
      <c r="I84" s="72" t="s">
        <v>9441</v>
      </c>
      <c r="J84" s="72"/>
      <c r="K84" s="72"/>
      <c r="L84" s="72"/>
      <c r="M84" s="72"/>
      <c r="N84" s="72"/>
      <c r="O84" s="74" t="s">
        <v>9442</v>
      </c>
      <c r="P84" s="74" t="s">
        <v>9322</v>
      </c>
      <c r="Q84" s="74" t="s">
        <v>39</v>
      </c>
      <c r="R84" s="74" t="s">
        <v>9443</v>
      </c>
      <c r="S84" s="72" t="s">
        <v>9444</v>
      </c>
      <c r="T84" s="74" t="s">
        <v>9445</v>
      </c>
      <c r="U84" s="74" t="s">
        <v>8503</v>
      </c>
      <c r="V84" s="74" t="s">
        <v>39</v>
      </c>
      <c r="W84" s="74" t="s">
        <v>8504</v>
      </c>
      <c r="X84" s="72" t="s">
        <v>6357</v>
      </c>
      <c r="Y84" s="40" t="n">
        <v>2</v>
      </c>
      <c r="Z84" s="40" t="n">
        <v>2</v>
      </c>
      <c r="AA84" s="40" t="s">
        <v>655</v>
      </c>
      <c r="AB84" s="40" t="s">
        <v>361</v>
      </c>
      <c r="AC84" s="40" t="s">
        <v>9446</v>
      </c>
      <c r="AD84" s="40" t="s">
        <v>657</v>
      </c>
      <c r="AE84" s="40" t="s">
        <v>8719</v>
      </c>
      <c r="AF84" s="40" t="s">
        <v>9447</v>
      </c>
      <c r="AG84" s="40"/>
      <c r="AH84" s="40"/>
      <c r="AI84" s="40"/>
      <c r="AJ84" s="40"/>
      <c r="AK84" s="40"/>
      <c r="AL84" s="40"/>
      <c r="AM84" s="40"/>
      <c r="AN84" s="40"/>
      <c r="AO84" s="40"/>
      <c r="AP84" s="40"/>
      <c r="AQ84" s="40"/>
      <c r="AR84" s="40"/>
      <c r="AS84" s="40"/>
      <c r="AT84" s="40"/>
      <c r="AU84" s="40"/>
      <c r="AV84" s="40"/>
      <c r="AW84" s="40"/>
      <c r="AX84" s="40"/>
      <c r="AY84" s="78" t="s">
        <v>9448</v>
      </c>
      <c r="AZ84" s="23"/>
      <c r="BA84" s="23"/>
      <c r="BB84" s="23"/>
      <c r="BC84" s="46" t="s">
        <v>8478</v>
      </c>
    </row>
    <row r="85" customFormat="false" ht="42" hidden="false" customHeight="true" outlineLevel="0" collapsed="false">
      <c r="A85" s="71" t="n">
        <v>84</v>
      </c>
      <c r="B85" s="72" t="s">
        <v>364</v>
      </c>
      <c r="C85" s="72" t="s">
        <v>365</v>
      </c>
      <c r="D85" s="72" t="s">
        <v>13</v>
      </c>
      <c r="E85" s="72" t="s">
        <v>9449</v>
      </c>
      <c r="F85" s="73" t="n">
        <v>27184</v>
      </c>
      <c r="G85" s="72" t="s">
        <v>9450</v>
      </c>
      <c r="H85" s="72" t="s">
        <v>2654</v>
      </c>
      <c r="I85" s="72" t="s">
        <v>9451</v>
      </c>
      <c r="J85" s="72"/>
      <c r="K85" s="72"/>
      <c r="L85" s="72"/>
      <c r="M85" s="72"/>
      <c r="N85" s="72"/>
      <c r="O85" s="74" t="s">
        <v>9452</v>
      </c>
      <c r="P85" s="74" t="s">
        <v>9296</v>
      </c>
      <c r="Q85" s="74" t="s">
        <v>39</v>
      </c>
      <c r="R85" s="74" t="s">
        <v>9453</v>
      </c>
      <c r="S85" s="72" t="s">
        <v>9454</v>
      </c>
      <c r="T85" s="74" t="s">
        <v>9455</v>
      </c>
      <c r="U85" s="74" t="s">
        <v>8503</v>
      </c>
      <c r="V85" s="74" t="s">
        <v>39</v>
      </c>
      <c r="W85" s="74" t="s">
        <v>8504</v>
      </c>
      <c r="X85" s="72" t="s">
        <v>6357</v>
      </c>
      <c r="Y85" s="40" t="n">
        <v>2</v>
      </c>
      <c r="Z85" s="40" t="n">
        <v>2</v>
      </c>
      <c r="AA85" s="40" t="s">
        <v>655</v>
      </c>
      <c r="AB85" s="40" t="s">
        <v>365</v>
      </c>
      <c r="AC85" s="40" t="s">
        <v>9456</v>
      </c>
      <c r="AD85" s="40" t="s">
        <v>657</v>
      </c>
      <c r="AE85" s="40" t="s">
        <v>8610</v>
      </c>
      <c r="AF85" s="40" t="s">
        <v>9457</v>
      </c>
      <c r="AG85" s="40"/>
      <c r="AH85" s="40"/>
      <c r="AI85" s="40"/>
      <c r="AJ85" s="40"/>
      <c r="AK85" s="40"/>
      <c r="AL85" s="40"/>
      <c r="AM85" s="40"/>
      <c r="AN85" s="40"/>
      <c r="AO85" s="40"/>
      <c r="AP85" s="40"/>
      <c r="AQ85" s="40"/>
      <c r="AR85" s="40"/>
      <c r="AS85" s="40"/>
      <c r="AT85" s="40"/>
      <c r="AU85" s="40"/>
      <c r="AV85" s="40"/>
      <c r="AW85" s="40"/>
      <c r="AX85" s="40"/>
      <c r="AY85" s="46"/>
      <c r="AZ85" s="23"/>
      <c r="BA85" s="23"/>
      <c r="BB85" s="23"/>
      <c r="BC85" s="46" t="s">
        <v>8478</v>
      </c>
    </row>
    <row r="86" customFormat="false" ht="42" hidden="false" customHeight="true" outlineLevel="0" collapsed="false">
      <c r="A86" s="71" t="n">
        <v>85</v>
      </c>
      <c r="B86" s="72" t="s">
        <v>368</v>
      </c>
      <c r="C86" s="72" t="s">
        <v>369</v>
      </c>
      <c r="D86" s="72" t="s">
        <v>13</v>
      </c>
      <c r="E86" s="72" t="s">
        <v>9458</v>
      </c>
      <c r="F86" s="73" t="n">
        <v>25961</v>
      </c>
      <c r="G86" s="72" t="s">
        <v>9459</v>
      </c>
      <c r="H86" s="72" t="s">
        <v>2666</v>
      </c>
      <c r="I86" s="72" t="s">
        <v>9460</v>
      </c>
      <c r="J86" s="72"/>
      <c r="K86" s="72"/>
      <c r="L86" s="72"/>
      <c r="M86" s="72"/>
      <c r="N86" s="72"/>
      <c r="O86" s="74" t="s">
        <v>9461</v>
      </c>
      <c r="P86" s="74" t="s">
        <v>9095</v>
      </c>
      <c r="Q86" s="74" t="s">
        <v>39</v>
      </c>
      <c r="R86" s="74" t="s">
        <v>9462</v>
      </c>
      <c r="S86" s="72" t="s">
        <v>9463</v>
      </c>
      <c r="T86" s="74" t="s">
        <v>9464</v>
      </c>
      <c r="U86" s="74" t="s">
        <v>8503</v>
      </c>
      <c r="V86" s="74" t="s">
        <v>39</v>
      </c>
      <c r="W86" s="74" t="s">
        <v>8504</v>
      </c>
      <c r="X86" s="72" t="s">
        <v>6357</v>
      </c>
      <c r="Y86" s="40" t="n">
        <v>2</v>
      </c>
      <c r="Z86" s="40" t="n">
        <v>2</v>
      </c>
      <c r="AA86" s="40" t="s">
        <v>655</v>
      </c>
      <c r="AB86" s="40" t="s">
        <v>369</v>
      </c>
      <c r="AC86" s="40" t="s">
        <v>9465</v>
      </c>
      <c r="AD86" s="40" t="s">
        <v>657</v>
      </c>
      <c r="AE86" s="40" t="s">
        <v>8588</v>
      </c>
      <c r="AF86" s="40" t="s">
        <v>9466</v>
      </c>
      <c r="AG86" s="40"/>
      <c r="AH86" s="40"/>
      <c r="AI86" s="40"/>
      <c r="AJ86" s="40"/>
      <c r="AK86" s="40"/>
      <c r="AL86" s="40"/>
      <c r="AM86" s="40"/>
      <c r="AN86" s="40"/>
      <c r="AO86" s="40"/>
      <c r="AP86" s="40"/>
      <c r="AQ86" s="40"/>
      <c r="AR86" s="40"/>
      <c r="AS86" s="40"/>
      <c r="AT86" s="40"/>
      <c r="AU86" s="40"/>
      <c r="AV86" s="40"/>
      <c r="AW86" s="40"/>
      <c r="AX86" s="40"/>
      <c r="AY86" s="78" t="s">
        <v>9467</v>
      </c>
      <c r="AZ86" s="23"/>
      <c r="BA86" s="23"/>
      <c r="BB86" s="23"/>
      <c r="BC86" s="46" t="s">
        <v>8478</v>
      </c>
    </row>
    <row r="87" customFormat="false" ht="42" hidden="false" customHeight="true" outlineLevel="0" collapsed="false">
      <c r="A87" s="71" t="n">
        <v>86</v>
      </c>
      <c r="B87" s="72" t="s">
        <v>372</v>
      </c>
      <c r="C87" s="72" t="s">
        <v>9468</v>
      </c>
      <c r="D87" s="72" t="s">
        <v>18</v>
      </c>
      <c r="E87" s="72" t="s">
        <v>9469</v>
      </c>
      <c r="F87" s="75" t="n">
        <v>23304</v>
      </c>
      <c r="G87" s="72" t="s">
        <v>9470</v>
      </c>
      <c r="H87" s="72"/>
      <c r="I87" s="72" t="s">
        <v>9471</v>
      </c>
      <c r="J87" s="72" t="s">
        <v>9472</v>
      </c>
      <c r="K87" s="73" t="n">
        <v>22729</v>
      </c>
      <c r="L87" s="72" t="s">
        <v>9473</v>
      </c>
      <c r="M87" s="72"/>
      <c r="N87" s="72"/>
      <c r="O87" s="74" t="s">
        <v>9474</v>
      </c>
      <c r="P87" s="74" t="s">
        <v>8498</v>
      </c>
      <c r="Q87" s="74" t="s">
        <v>8499</v>
      </c>
      <c r="R87" s="74" t="s">
        <v>8500</v>
      </c>
      <c r="S87" s="72" t="s">
        <v>8501</v>
      </c>
      <c r="T87" s="74" t="s">
        <v>9475</v>
      </c>
      <c r="U87" s="74" t="s">
        <v>9144</v>
      </c>
      <c r="V87" s="74" t="s">
        <v>9476</v>
      </c>
      <c r="W87" s="74" t="s">
        <v>9477</v>
      </c>
      <c r="X87" s="72" t="s">
        <v>9478</v>
      </c>
      <c r="Y87" s="40" t="n">
        <v>2</v>
      </c>
      <c r="Z87" s="40" t="n">
        <v>6</v>
      </c>
      <c r="AA87" s="40" t="s">
        <v>671</v>
      </c>
      <c r="AB87" s="40" t="s">
        <v>373</v>
      </c>
      <c r="AC87" s="40" t="s">
        <v>9479</v>
      </c>
      <c r="AD87" s="40" t="s">
        <v>657</v>
      </c>
      <c r="AE87" s="40" t="s">
        <v>8671</v>
      </c>
      <c r="AF87" s="40" t="s">
        <v>9480</v>
      </c>
      <c r="AG87" s="40"/>
      <c r="AH87" s="40"/>
      <c r="AI87" s="40"/>
      <c r="AJ87" s="40"/>
      <c r="AK87" s="40"/>
      <c r="AL87" s="40"/>
      <c r="AM87" s="40"/>
      <c r="AN87" s="40"/>
      <c r="AO87" s="40"/>
      <c r="AP87" s="40"/>
      <c r="AQ87" s="40"/>
      <c r="AR87" s="40"/>
      <c r="AS87" s="40"/>
      <c r="AT87" s="40"/>
      <c r="AU87" s="40"/>
      <c r="AV87" s="40"/>
      <c r="AW87" s="40"/>
      <c r="AX87" s="40"/>
      <c r="AY87" s="46"/>
      <c r="AZ87" s="23"/>
      <c r="BA87" s="23"/>
      <c r="BB87" s="23"/>
      <c r="BC87" s="46" t="s">
        <v>8492</v>
      </c>
    </row>
    <row r="88" customFormat="false" ht="57" hidden="false" customHeight="true" outlineLevel="0" collapsed="false">
      <c r="A88" s="71" t="n">
        <v>87</v>
      </c>
      <c r="B88" s="72" t="s">
        <v>376</v>
      </c>
      <c r="C88" s="72" t="s">
        <v>9481</v>
      </c>
      <c r="D88" s="72" t="s">
        <v>13</v>
      </c>
      <c r="E88" s="72" t="s">
        <v>9482</v>
      </c>
      <c r="F88" s="73" t="n">
        <v>36722</v>
      </c>
      <c r="G88" s="72" t="s">
        <v>9483</v>
      </c>
      <c r="H88" s="72"/>
      <c r="I88" s="72" t="s">
        <v>9484</v>
      </c>
      <c r="J88" s="72"/>
      <c r="K88" s="72"/>
      <c r="L88" s="72"/>
      <c r="M88" s="72"/>
      <c r="N88" s="72"/>
      <c r="O88" s="74" t="s">
        <v>9485</v>
      </c>
      <c r="P88" s="74" t="s">
        <v>9162</v>
      </c>
      <c r="Q88" s="74" t="s">
        <v>39</v>
      </c>
      <c r="R88" s="74" t="s">
        <v>9486</v>
      </c>
      <c r="S88" s="72" t="s">
        <v>9487</v>
      </c>
      <c r="T88" s="74" t="s">
        <v>15</v>
      </c>
      <c r="U88" s="74" t="s">
        <v>15</v>
      </c>
      <c r="V88" s="74" t="s">
        <v>15</v>
      </c>
      <c r="W88" s="74" t="s">
        <v>15</v>
      </c>
      <c r="X88" s="72" t="s">
        <v>15</v>
      </c>
      <c r="Y88" s="40" t="n">
        <v>1</v>
      </c>
      <c r="Z88" s="40" t="n">
        <v>2</v>
      </c>
      <c r="AA88" s="40" t="s">
        <v>671</v>
      </c>
      <c r="AB88" s="40" t="s">
        <v>377</v>
      </c>
      <c r="AC88" s="40" t="s">
        <v>9488</v>
      </c>
      <c r="AD88" s="40" t="s">
        <v>657</v>
      </c>
      <c r="AE88" s="40" t="s">
        <v>8710</v>
      </c>
      <c r="AF88" s="40" t="s">
        <v>9489</v>
      </c>
      <c r="AG88" s="40"/>
      <c r="AH88" s="40"/>
      <c r="AI88" s="40"/>
      <c r="AJ88" s="40"/>
      <c r="AK88" s="40"/>
      <c r="AL88" s="40"/>
      <c r="AM88" s="40"/>
      <c r="AN88" s="40"/>
      <c r="AO88" s="40"/>
      <c r="AP88" s="40"/>
      <c r="AQ88" s="40"/>
      <c r="AR88" s="40"/>
      <c r="AS88" s="40"/>
      <c r="AT88" s="40"/>
      <c r="AU88" s="40"/>
      <c r="AV88" s="40"/>
      <c r="AW88" s="40"/>
      <c r="AX88" s="40"/>
      <c r="AY88" s="46"/>
      <c r="AZ88" s="23"/>
      <c r="BA88" s="23"/>
      <c r="BB88" s="23"/>
      <c r="BC88" s="46" t="s">
        <v>8478</v>
      </c>
    </row>
    <row r="89" customFormat="false" ht="42" hidden="false" customHeight="true" outlineLevel="0" collapsed="false">
      <c r="A89" s="71" t="n">
        <v>88</v>
      </c>
      <c r="B89" s="72" t="s">
        <v>384</v>
      </c>
      <c r="C89" s="72" t="s">
        <v>384</v>
      </c>
      <c r="D89" s="72" t="s">
        <v>13</v>
      </c>
      <c r="E89" s="72" t="s">
        <v>9490</v>
      </c>
      <c r="F89" s="73" t="n">
        <v>34741</v>
      </c>
      <c r="G89" s="72" t="s">
        <v>9491</v>
      </c>
      <c r="H89" s="72" t="s">
        <v>2696</v>
      </c>
      <c r="I89" s="72" t="s">
        <v>9492</v>
      </c>
      <c r="J89" s="72"/>
      <c r="K89" s="72"/>
      <c r="L89" s="72"/>
      <c r="M89" s="72"/>
      <c r="N89" s="72"/>
      <c r="O89" s="74" t="s">
        <v>9493</v>
      </c>
      <c r="P89" s="74" t="s">
        <v>8623</v>
      </c>
      <c r="Q89" s="74" t="s">
        <v>8624</v>
      </c>
      <c r="R89" s="74" t="s">
        <v>8625</v>
      </c>
      <c r="S89" s="72" t="s">
        <v>9494</v>
      </c>
      <c r="T89" s="74" t="s">
        <v>9495</v>
      </c>
      <c r="U89" s="74" t="s">
        <v>9162</v>
      </c>
      <c r="V89" s="74" t="s">
        <v>39</v>
      </c>
      <c r="W89" s="74" t="s">
        <v>9496</v>
      </c>
      <c r="X89" s="72" t="s">
        <v>8319</v>
      </c>
      <c r="Y89" s="40" t="n">
        <v>2</v>
      </c>
      <c r="Z89" s="40" t="n">
        <v>4</v>
      </c>
      <c r="AA89" s="40" t="s">
        <v>8537</v>
      </c>
      <c r="AB89" s="40" t="s">
        <v>385</v>
      </c>
      <c r="AC89" s="40" t="s">
        <v>9497</v>
      </c>
      <c r="AD89" s="40" t="s">
        <v>657</v>
      </c>
      <c r="AE89" s="40" t="s">
        <v>8489</v>
      </c>
      <c r="AF89" s="40" t="s">
        <v>8792</v>
      </c>
      <c r="AG89" s="40"/>
      <c r="AH89" s="40"/>
      <c r="AI89" s="40"/>
      <c r="AJ89" s="40"/>
      <c r="AK89" s="40"/>
      <c r="AL89" s="40"/>
      <c r="AM89" s="40"/>
      <c r="AN89" s="40"/>
      <c r="AO89" s="40"/>
      <c r="AP89" s="40"/>
      <c r="AQ89" s="40"/>
      <c r="AR89" s="40"/>
      <c r="AS89" s="40"/>
      <c r="AT89" s="40"/>
      <c r="AU89" s="40"/>
      <c r="AV89" s="40"/>
      <c r="AW89" s="40"/>
      <c r="AX89" s="40"/>
      <c r="AY89" s="46"/>
      <c r="AZ89" s="23"/>
      <c r="BA89" s="23"/>
      <c r="BB89" s="23"/>
      <c r="BC89" s="46" t="s">
        <v>8478</v>
      </c>
    </row>
    <row r="90" customFormat="false" ht="42" hidden="false" customHeight="true" outlineLevel="0" collapsed="false">
      <c r="A90" s="71" t="n">
        <v>89</v>
      </c>
      <c r="B90" s="72" t="s">
        <v>388</v>
      </c>
      <c r="C90" s="72" t="s">
        <v>9498</v>
      </c>
      <c r="D90" s="72" t="s">
        <v>13</v>
      </c>
      <c r="E90" s="72" t="s">
        <v>9499</v>
      </c>
      <c r="F90" s="73" t="n">
        <v>32453</v>
      </c>
      <c r="G90" s="72" t="s">
        <v>9500</v>
      </c>
      <c r="H90" s="72" t="s">
        <v>2707</v>
      </c>
      <c r="I90" s="72" t="s">
        <v>9501</v>
      </c>
      <c r="J90" s="72"/>
      <c r="K90" s="72"/>
      <c r="L90" s="72"/>
      <c r="M90" s="72"/>
      <c r="N90" s="72"/>
      <c r="O90" s="74" t="s">
        <v>9502</v>
      </c>
      <c r="P90" s="74" t="s">
        <v>8623</v>
      </c>
      <c r="Q90" s="74" t="s">
        <v>8624</v>
      </c>
      <c r="R90" s="74" t="s">
        <v>8625</v>
      </c>
      <c r="S90" s="72" t="s">
        <v>9503</v>
      </c>
      <c r="T90" s="74" t="s">
        <v>9504</v>
      </c>
      <c r="U90" s="74" t="s">
        <v>8503</v>
      </c>
      <c r="V90" s="74" t="s">
        <v>39</v>
      </c>
      <c r="W90" s="74" t="s">
        <v>8504</v>
      </c>
      <c r="X90" s="72" t="s">
        <v>6357</v>
      </c>
      <c r="Y90" s="40" t="n">
        <v>2</v>
      </c>
      <c r="Z90" s="40" t="n">
        <v>4</v>
      </c>
      <c r="AA90" s="40" t="s">
        <v>671</v>
      </c>
      <c r="AB90" s="40" t="s">
        <v>389</v>
      </c>
      <c r="AC90" s="40" t="s">
        <v>9505</v>
      </c>
      <c r="AD90" s="40" t="s">
        <v>657</v>
      </c>
      <c r="AE90" s="40" t="s">
        <v>8610</v>
      </c>
      <c r="AF90" s="40" t="s">
        <v>8661</v>
      </c>
      <c r="AG90" s="40"/>
      <c r="AH90" s="40"/>
      <c r="AI90" s="40"/>
      <c r="AJ90" s="40"/>
      <c r="AK90" s="40"/>
      <c r="AL90" s="40"/>
      <c r="AM90" s="40"/>
      <c r="AN90" s="40"/>
      <c r="AO90" s="40"/>
      <c r="AP90" s="40"/>
      <c r="AQ90" s="40"/>
      <c r="AR90" s="40"/>
      <c r="AS90" s="40"/>
      <c r="AT90" s="40"/>
      <c r="AU90" s="40"/>
      <c r="AV90" s="40"/>
      <c r="AW90" s="40"/>
      <c r="AX90" s="40"/>
      <c r="AY90" s="46"/>
      <c r="AZ90" s="23"/>
      <c r="BA90" s="23"/>
      <c r="BB90" s="23"/>
      <c r="BC90" s="46" t="s">
        <v>8478</v>
      </c>
    </row>
    <row r="91" customFormat="false" ht="57" hidden="false" customHeight="true" outlineLevel="0" collapsed="false">
      <c r="A91" s="71" t="n">
        <v>90</v>
      </c>
      <c r="B91" s="72" t="s">
        <v>392</v>
      </c>
      <c r="C91" s="72" t="s">
        <v>392</v>
      </c>
      <c r="D91" s="72" t="s">
        <v>13</v>
      </c>
      <c r="E91" s="72" t="s">
        <v>9506</v>
      </c>
      <c r="F91" s="73" t="n">
        <v>25285</v>
      </c>
      <c r="G91" s="72" t="s">
        <v>9507</v>
      </c>
      <c r="H91" s="72"/>
      <c r="I91" s="72" t="s">
        <v>9508</v>
      </c>
      <c r="J91" s="72"/>
      <c r="K91" s="72"/>
      <c r="L91" s="72"/>
      <c r="M91" s="72"/>
      <c r="N91" s="72"/>
      <c r="O91" s="74" t="s">
        <v>9509</v>
      </c>
      <c r="P91" s="74" t="s">
        <v>9198</v>
      </c>
      <c r="Q91" s="74" t="s">
        <v>9510</v>
      </c>
      <c r="R91" s="74" t="s">
        <v>9378</v>
      </c>
      <c r="S91" s="72" t="s">
        <v>9511</v>
      </c>
      <c r="T91" s="74" t="s">
        <v>9512</v>
      </c>
      <c r="U91" s="74" t="s">
        <v>8677</v>
      </c>
      <c r="V91" s="74" t="s">
        <v>8678</v>
      </c>
      <c r="W91" s="74" t="s">
        <v>8679</v>
      </c>
      <c r="X91" s="72" t="s">
        <v>8811</v>
      </c>
      <c r="Y91" s="40" t="n">
        <v>2</v>
      </c>
      <c r="Z91" s="40" t="n">
        <v>7</v>
      </c>
      <c r="AA91" s="40" t="s">
        <v>671</v>
      </c>
      <c r="AB91" s="40" t="s">
        <v>393</v>
      </c>
      <c r="AC91" s="40" t="s">
        <v>9513</v>
      </c>
      <c r="AD91" s="40" t="s">
        <v>657</v>
      </c>
      <c r="AE91" s="40" t="s">
        <v>8506</v>
      </c>
      <c r="AF91" s="40" t="s">
        <v>9514</v>
      </c>
      <c r="AG91" s="40"/>
      <c r="AH91" s="40"/>
      <c r="AI91" s="40"/>
      <c r="AJ91" s="40"/>
      <c r="AK91" s="40"/>
      <c r="AL91" s="40"/>
      <c r="AM91" s="40"/>
      <c r="AN91" s="40"/>
      <c r="AO91" s="40"/>
      <c r="AP91" s="40"/>
      <c r="AQ91" s="40"/>
      <c r="AR91" s="40"/>
      <c r="AS91" s="40"/>
      <c r="AT91" s="40"/>
      <c r="AU91" s="40"/>
      <c r="AV91" s="40"/>
      <c r="AW91" s="40"/>
      <c r="AX91" s="40"/>
      <c r="AY91" s="46"/>
      <c r="AZ91" s="23"/>
      <c r="BA91" s="23"/>
      <c r="BB91" s="23"/>
      <c r="BC91" s="46" t="s">
        <v>8478</v>
      </c>
    </row>
    <row r="92" customFormat="false" ht="42" hidden="false" customHeight="true" outlineLevel="0" collapsed="false">
      <c r="A92" s="71" t="n">
        <v>91</v>
      </c>
      <c r="B92" s="72" t="s">
        <v>397</v>
      </c>
      <c r="C92" s="72" t="s">
        <v>9515</v>
      </c>
      <c r="D92" s="72" t="s">
        <v>18</v>
      </c>
      <c r="E92" s="72" t="s">
        <v>9516</v>
      </c>
      <c r="F92" s="73" t="n">
        <v>24335</v>
      </c>
      <c r="G92" s="72" t="s">
        <v>9517</v>
      </c>
      <c r="H92" s="72" t="s">
        <v>2726</v>
      </c>
      <c r="I92" s="72" t="s">
        <v>9518</v>
      </c>
      <c r="J92" s="72" t="s">
        <v>9519</v>
      </c>
      <c r="K92" s="73" t="n">
        <v>25425</v>
      </c>
      <c r="L92" s="72" t="s">
        <v>9520</v>
      </c>
      <c r="M92" s="72"/>
      <c r="N92" s="72"/>
      <c r="O92" s="74" t="s">
        <v>9521</v>
      </c>
      <c r="P92" s="74" t="s">
        <v>8623</v>
      </c>
      <c r="Q92" s="74" t="s">
        <v>8624</v>
      </c>
      <c r="R92" s="74" t="s">
        <v>8625</v>
      </c>
      <c r="S92" s="72" t="s">
        <v>9522</v>
      </c>
      <c r="T92" s="74" t="s">
        <v>15</v>
      </c>
      <c r="U92" s="74" t="s">
        <v>15</v>
      </c>
      <c r="V92" s="74" t="s">
        <v>15</v>
      </c>
      <c r="W92" s="74" t="s">
        <v>15</v>
      </c>
      <c r="X92" s="72" t="s">
        <v>15</v>
      </c>
      <c r="Y92" s="40" t="n">
        <v>1</v>
      </c>
      <c r="Z92" s="40" t="n">
        <v>5</v>
      </c>
      <c r="AA92" s="40" t="s">
        <v>8537</v>
      </c>
      <c r="AB92" s="40" t="s">
        <v>398</v>
      </c>
      <c r="AC92" s="40" t="s">
        <v>9523</v>
      </c>
      <c r="AD92" s="40" t="s">
        <v>657</v>
      </c>
      <c r="AE92" s="40" t="s">
        <v>8520</v>
      </c>
      <c r="AF92" s="40" t="s">
        <v>9321</v>
      </c>
      <c r="AG92" s="40"/>
      <c r="AH92" s="40"/>
      <c r="AI92" s="40"/>
      <c r="AJ92" s="40"/>
      <c r="AK92" s="40"/>
      <c r="AL92" s="40"/>
      <c r="AM92" s="40"/>
      <c r="AN92" s="40"/>
      <c r="AO92" s="40"/>
      <c r="AP92" s="40"/>
      <c r="AQ92" s="40"/>
      <c r="AR92" s="40"/>
      <c r="AS92" s="40"/>
      <c r="AT92" s="40"/>
      <c r="AU92" s="40"/>
      <c r="AV92" s="40"/>
      <c r="AW92" s="40"/>
      <c r="AX92" s="40"/>
      <c r="AY92" s="46"/>
      <c r="AZ92" s="23"/>
      <c r="BA92" s="23"/>
      <c r="BB92" s="23"/>
      <c r="BC92" s="46" t="s">
        <v>8492</v>
      </c>
    </row>
    <row r="93" customFormat="false" ht="42" hidden="false" customHeight="true" outlineLevel="0" collapsed="false">
      <c r="A93" s="71" t="n">
        <v>92</v>
      </c>
      <c r="B93" s="72" t="s">
        <v>401</v>
      </c>
      <c r="C93" s="72" t="s">
        <v>401</v>
      </c>
      <c r="D93" s="72" t="s">
        <v>18</v>
      </c>
      <c r="E93" s="72" t="s">
        <v>9524</v>
      </c>
      <c r="F93" s="75" t="n">
        <v>30251</v>
      </c>
      <c r="G93" s="72" t="s">
        <v>9525</v>
      </c>
      <c r="H93" s="72" t="s">
        <v>2739</v>
      </c>
      <c r="I93" s="72" t="s">
        <v>9526</v>
      </c>
      <c r="J93" s="72" t="s">
        <v>9527</v>
      </c>
      <c r="K93" s="75" t="n">
        <v>30269</v>
      </c>
      <c r="L93" s="72" t="s">
        <v>9528</v>
      </c>
      <c r="M93" s="72"/>
      <c r="N93" s="72"/>
      <c r="O93" s="74" t="s">
        <v>9529</v>
      </c>
      <c r="P93" s="74" t="s">
        <v>8850</v>
      </c>
      <c r="Q93" s="74" t="s">
        <v>8950</v>
      </c>
      <c r="R93" s="74" t="s">
        <v>8951</v>
      </c>
      <c r="S93" s="72" t="s">
        <v>8952</v>
      </c>
      <c r="T93" s="74" t="s">
        <v>15</v>
      </c>
      <c r="U93" s="74" t="s">
        <v>15</v>
      </c>
      <c r="V93" s="74" t="s">
        <v>15</v>
      </c>
      <c r="W93" s="74" t="s">
        <v>15</v>
      </c>
      <c r="X93" s="72" t="s">
        <v>15</v>
      </c>
      <c r="Y93" s="40" t="n">
        <v>1</v>
      </c>
      <c r="Z93" s="40" t="n">
        <v>5</v>
      </c>
      <c r="AA93" s="40" t="s">
        <v>8537</v>
      </c>
      <c r="AB93" s="40" t="s">
        <v>402</v>
      </c>
      <c r="AC93" s="40" t="s">
        <v>9530</v>
      </c>
      <c r="AD93" s="40" t="s">
        <v>657</v>
      </c>
      <c r="AE93" s="40" t="s">
        <v>8671</v>
      </c>
      <c r="AF93" s="40" t="s">
        <v>9531</v>
      </c>
      <c r="AG93" s="40"/>
      <c r="AH93" s="40"/>
      <c r="AI93" s="40"/>
      <c r="AJ93" s="40"/>
      <c r="AK93" s="40"/>
      <c r="AL93" s="40"/>
      <c r="AM93" s="40"/>
      <c r="AN93" s="40"/>
      <c r="AO93" s="40"/>
      <c r="AP93" s="40"/>
      <c r="AQ93" s="40"/>
      <c r="AR93" s="40"/>
      <c r="AS93" s="40"/>
      <c r="AT93" s="40"/>
      <c r="AU93" s="40"/>
      <c r="AV93" s="40"/>
      <c r="AW93" s="40"/>
      <c r="AX93" s="40"/>
      <c r="AY93" s="46"/>
      <c r="AZ93" s="23"/>
      <c r="BA93" s="23"/>
      <c r="BB93" s="23"/>
      <c r="BC93" s="46" t="s">
        <v>8492</v>
      </c>
    </row>
    <row r="94" customFormat="false" ht="42" hidden="false" customHeight="true" outlineLevel="0" collapsed="false">
      <c r="A94" s="71" t="n">
        <v>93</v>
      </c>
      <c r="B94" s="72" t="s">
        <v>405</v>
      </c>
      <c r="C94" s="72" t="s">
        <v>405</v>
      </c>
      <c r="D94" s="72" t="s">
        <v>18</v>
      </c>
      <c r="E94" s="72" t="s">
        <v>9532</v>
      </c>
      <c r="F94" s="73" t="n">
        <v>29719</v>
      </c>
      <c r="G94" s="72" t="s">
        <v>9533</v>
      </c>
      <c r="H94" s="72" t="s">
        <v>2751</v>
      </c>
      <c r="I94" s="72" t="s">
        <v>9534</v>
      </c>
      <c r="J94" s="72" t="s">
        <v>9535</v>
      </c>
      <c r="K94" s="73" t="n">
        <v>28801</v>
      </c>
      <c r="L94" s="72" t="s">
        <v>9536</v>
      </c>
      <c r="M94" s="72"/>
      <c r="N94" s="72"/>
      <c r="O94" s="74" t="s">
        <v>9537</v>
      </c>
      <c r="P94" s="74" t="s">
        <v>8800</v>
      </c>
      <c r="Q94" s="74" t="s">
        <v>8801</v>
      </c>
      <c r="R94" s="74" t="s">
        <v>8802</v>
      </c>
      <c r="S94" s="72" t="s">
        <v>9538</v>
      </c>
      <c r="T94" s="74" t="s">
        <v>15</v>
      </c>
      <c r="U94" s="74" t="s">
        <v>15</v>
      </c>
      <c r="V94" s="74" t="s">
        <v>15</v>
      </c>
      <c r="W94" s="74" t="s">
        <v>15</v>
      </c>
      <c r="X94" s="72" t="s">
        <v>15</v>
      </c>
      <c r="Y94" s="40" t="n">
        <v>1</v>
      </c>
      <c r="Z94" s="40" t="n">
        <v>4</v>
      </c>
      <c r="AA94" s="40" t="s">
        <v>8537</v>
      </c>
      <c r="AB94" s="40" t="s">
        <v>406</v>
      </c>
      <c r="AC94" s="40" t="s">
        <v>9539</v>
      </c>
      <c r="AD94" s="40" t="s">
        <v>657</v>
      </c>
      <c r="AE94" s="40" t="s">
        <v>8556</v>
      </c>
      <c r="AF94" s="40" t="s">
        <v>9540</v>
      </c>
      <c r="AG94" s="40"/>
      <c r="AH94" s="40"/>
      <c r="AI94" s="40"/>
      <c r="AJ94" s="40"/>
      <c r="AK94" s="40"/>
      <c r="AL94" s="40"/>
      <c r="AM94" s="40"/>
      <c r="AN94" s="40"/>
      <c r="AO94" s="40"/>
      <c r="AP94" s="40"/>
      <c r="AQ94" s="40"/>
      <c r="AR94" s="40"/>
      <c r="AS94" s="40"/>
      <c r="AT94" s="40"/>
      <c r="AU94" s="40"/>
      <c r="AV94" s="40"/>
      <c r="AW94" s="40"/>
      <c r="AX94" s="40"/>
      <c r="AY94" s="46"/>
      <c r="AZ94" s="23"/>
      <c r="BA94" s="23"/>
      <c r="BB94" s="23"/>
      <c r="BC94" s="46" t="s">
        <v>8492</v>
      </c>
    </row>
    <row r="95" customFormat="false" ht="42" hidden="false" customHeight="true" outlineLevel="0" collapsed="false">
      <c r="A95" s="71" t="n">
        <v>94</v>
      </c>
      <c r="B95" s="72" t="s">
        <v>409</v>
      </c>
      <c r="C95" s="72" t="s">
        <v>409</v>
      </c>
      <c r="D95" s="72" t="s">
        <v>18</v>
      </c>
      <c r="E95" s="72" t="s">
        <v>9541</v>
      </c>
      <c r="F95" s="73" t="n">
        <v>23408</v>
      </c>
      <c r="G95" s="72" t="s">
        <v>9542</v>
      </c>
      <c r="H95" s="72" t="s">
        <v>2765</v>
      </c>
      <c r="I95" s="72" t="s">
        <v>9543</v>
      </c>
      <c r="J95" s="72" t="s">
        <v>9544</v>
      </c>
      <c r="K95" s="75" t="n">
        <v>24039</v>
      </c>
      <c r="L95" s="72" t="s">
        <v>9545</v>
      </c>
      <c r="M95" s="72"/>
      <c r="N95" s="72"/>
      <c r="O95" s="74" t="s">
        <v>9546</v>
      </c>
      <c r="P95" s="74" t="s">
        <v>8800</v>
      </c>
      <c r="Q95" s="74" t="s">
        <v>8801</v>
      </c>
      <c r="R95" s="74" t="s">
        <v>8802</v>
      </c>
      <c r="S95" s="72" t="s">
        <v>9027</v>
      </c>
      <c r="T95" s="74" t="s">
        <v>15</v>
      </c>
      <c r="U95" s="74" t="s">
        <v>15</v>
      </c>
      <c r="V95" s="74" t="s">
        <v>15</v>
      </c>
      <c r="W95" s="74" t="s">
        <v>15</v>
      </c>
      <c r="X95" s="72" t="s">
        <v>15</v>
      </c>
      <c r="Y95" s="40" t="n">
        <v>1</v>
      </c>
      <c r="Z95" s="40" t="n">
        <v>3</v>
      </c>
      <c r="AA95" s="40" t="s">
        <v>8537</v>
      </c>
      <c r="AB95" s="40" t="s">
        <v>410</v>
      </c>
      <c r="AC95" s="40" t="s">
        <v>9547</v>
      </c>
      <c r="AD95" s="40" t="s">
        <v>657</v>
      </c>
      <c r="AE95" s="40" t="s">
        <v>8522</v>
      </c>
      <c r="AF95" s="40" t="s">
        <v>9548</v>
      </c>
      <c r="AG95" s="40"/>
      <c r="AH95" s="40"/>
      <c r="AI95" s="40"/>
      <c r="AJ95" s="40"/>
      <c r="AK95" s="40"/>
      <c r="AL95" s="40"/>
      <c r="AM95" s="40"/>
      <c r="AN95" s="40"/>
      <c r="AO95" s="40"/>
      <c r="AP95" s="40"/>
      <c r="AQ95" s="40"/>
      <c r="AR95" s="40"/>
      <c r="AS95" s="40"/>
      <c r="AT95" s="40"/>
      <c r="AU95" s="40"/>
      <c r="AV95" s="40"/>
      <c r="AW95" s="40"/>
      <c r="AX95" s="40"/>
      <c r="AY95" s="46"/>
      <c r="AZ95" s="23"/>
      <c r="BA95" s="23"/>
      <c r="BB95" s="23"/>
      <c r="BC95" s="46" t="s">
        <v>8492</v>
      </c>
    </row>
    <row r="96" customFormat="false" ht="42" hidden="false" customHeight="true" outlineLevel="0" collapsed="false">
      <c r="A96" s="71" t="n">
        <v>95</v>
      </c>
      <c r="B96" s="72" t="s">
        <v>413</v>
      </c>
      <c r="C96" s="72" t="s">
        <v>9549</v>
      </c>
      <c r="D96" s="72" t="s">
        <v>13</v>
      </c>
      <c r="E96" s="72" t="s">
        <v>9550</v>
      </c>
      <c r="F96" s="75" t="n">
        <v>28481</v>
      </c>
      <c r="G96" s="72" t="s">
        <v>9551</v>
      </c>
      <c r="H96" s="72" t="s">
        <v>2775</v>
      </c>
      <c r="I96" s="72" t="s">
        <v>9552</v>
      </c>
      <c r="J96" s="72"/>
      <c r="K96" s="72"/>
      <c r="L96" s="72"/>
      <c r="M96" s="72"/>
      <c r="N96" s="72"/>
      <c r="O96" s="74" t="s">
        <v>9553</v>
      </c>
      <c r="P96" s="74" t="s">
        <v>8800</v>
      </c>
      <c r="Q96" s="74" t="s">
        <v>8801</v>
      </c>
      <c r="R96" s="74" t="s">
        <v>8802</v>
      </c>
      <c r="S96" s="72" t="s">
        <v>9027</v>
      </c>
      <c r="T96" s="74" t="s">
        <v>9554</v>
      </c>
      <c r="U96" s="74" t="s">
        <v>8503</v>
      </c>
      <c r="V96" s="74" t="s">
        <v>39</v>
      </c>
      <c r="W96" s="74" t="s">
        <v>8504</v>
      </c>
      <c r="X96" s="72" t="s">
        <v>6357</v>
      </c>
      <c r="Y96" s="40" t="n">
        <v>2</v>
      </c>
      <c r="Z96" s="40" t="n">
        <v>3</v>
      </c>
      <c r="AA96" s="40" t="s">
        <v>8537</v>
      </c>
      <c r="AB96" s="40" t="s">
        <v>414</v>
      </c>
      <c r="AC96" s="40" t="s">
        <v>9555</v>
      </c>
      <c r="AD96" s="40" t="s">
        <v>657</v>
      </c>
      <c r="AE96" s="40" t="s">
        <v>8520</v>
      </c>
      <c r="AF96" s="40" t="s">
        <v>8521</v>
      </c>
      <c r="AG96" s="40"/>
      <c r="AH96" s="40"/>
      <c r="AI96" s="40"/>
      <c r="AJ96" s="40"/>
      <c r="AK96" s="40"/>
      <c r="AL96" s="40"/>
      <c r="AM96" s="40"/>
      <c r="AN96" s="40"/>
      <c r="AO96" s="40"/>
      <c r="AP96" s="40"/>
      <c r="AQ96" s="40"/>
      <c r="AR96" s="40"/>
      <c r="AS96" s="40"/>
      <c r="AT96" s="40"/>
      <c r="AU96" s="40"/>
      <c r="AV96" s="40"/>
      <c r="AW96" s="40"/>
      <c r="AX96" s="40"/>
      <c r="AY96" s="46"/>
      <c r="AZ96" s="23"/>
      <c r="BA96" s="23"/>
      <c r="BB96" s="23"/>
      <c r="BC96" s="46" t="s">
        <v>8478</v>
      </c>
    </row>
    <row r="97" customFormat="false" ht="57" hidden="false" customHeight="true" outlineLevel="0" collapsed="false">
      <c r="A97" s="71" t="n">
        <v>96</v>
      </c>
      <c r="B97" s="72" t="s">
        <v>416</v>
      </c>
      <c r="C97" s="72" t="s">
        <v>416</v>
      </c>
      <c r="D97" s="72" t="s">
        <v>18</v>
      </c>
      <c r="E97" s="72" t="s">
        <v>9556</v>
      </c>
      <c r="F97" s="73" t="n">
        <v>24947</v>
      </c>
      <c r="G97" s="72" t="s">
        <v>9557</v>
      </c>
      <c r="H97" s="72"/>
      <c r="I97" s="72" t="s">
        <v>9558</v>
      </c>
      <c r="J97" s="72" t="s">
        <v>9559</v>
      </c>
      <c r="K97" s="73" t="n">
        <v>25668</v>
      </c>
      <c r="L97" s="72" t="s">
        <v>9560</v>
      </c>
      <c r="M97" s="72"/>
      <c r="N97" s="72"/>
      <c r="O97" s="74" t="s">
        <v>9561</v>
      </c>
      <c r="P97" s="74" t="s">
        <v>8677</v>
      </c>
      <c r="Q97" s="74" t="s">
        <v>8678</v>
      </c>
      <c r="R97" s="74" t="s">
        <v>8679</v>
      </c>
      <c r="S97" s="72" t="s">
        <v>9562</v>
      </c>
      <c r="T97" s="74" t="s">
        <v>9563</v>
      </c>
      <c r="U97" s="74" t="s">
        <v>8503</v>
      </c>
      <c r="V97" s="74" t="s">
        <v>39</v>
      </c>
      <c r="W97" s="74" t="s">
        <v>8504</v>
      </c>
      <c r="X97" s="72" t="s">
        <v>6357</v>
      </c>
      <c r="Y97" s="40" t="n">
        <v>2</v>
      </c>
      <c r="Z97" s="40" t="n">
        <v>4</v>
      </c>
      <c r="AA97" s="40" t="s">
        <v>8537</v>
      </c>
      <c r="AB97" s="40" t="s">
        <v>417</v>
      </c>
      <c r="AC97" s="40" t="s">
        <v>9564</v>
      </c>
      <c r="AD97" s="40" t="s">
        <v>657</v>
      </c>
      <c r="AE97" s="40" t="s">
        <v>8710</v>
      </c>
      <c r="AF97" s="40" t="s">
        <v>9489</v>
      </c>
      <c r="AG97" s="40"/>
      <c r="AH97" s="40"/>
      <c r="AI97" s="40"/>
      <c r="AJ97" s="40"/>
      <c r="AK97" s="40"/>
      <c r="AL97" s="40"/>
      <c r="AM97" s="40"/>
      <c r="AN97" s="40"/>
      <c r="AO97" s="40"/>
      <c r="AP97" s="40"/>
      <c r="AQ97" s="40"/>
      <c r="AR97" s="40"/>
      <c r="AS97" s="40"/>
      <c r="AT97" s="40"/>
      <c r="AU97" s="40"/>
      <c r="AV97" s="40"/>
      <c r="AW97" s="40"/>
      <c r="AX97" s="40"/>
      <c r="AY97" s="46"/>
      <c r="AZ97" s="23"/>
      <c r="BA97" s="23"/>
      <c r="BB97" s="23"/>
      <c r="BC97" s="46" t="s">
        <v>8492</v>
      </c>
    </row>
    <row r="98" customFormat="false" ht="42" hidden="false" customHeight="true" outlineLevel="0" collapsed="false">
      <c r="A98" s="71" t="n">
        <v>97</v>
      </c>
      <c r="B98" s="72" t="s">
        <v>420</v>
      </c>
      <c r="C98" s="72" t="s">
        <v>9565</v>
      </c>
      <c r="D98" s="72" t="s">
        <v>18</v>
      </c>
      <c r="E98" s="72" t="s">
        <v>9566</v>
      </c>
      <c r="F98" s="73" t="n">
        <v>20724</v>
      </c>
      <c r="G98" s="72" t="s">
        <v>9567</v>
      </c>
      <c r="H98" s="72"/>
      <c r="I98" s="72" t="s">
        <v>9568</v>
      </c>
      <c r="J98" s="72" t="s">
        <v>9569</v>
      </c>
      <c r="K98" s="73" t="n">
        <v>23146</v>
      </c>
      <c r="L98" s="72" t="s">
        <v>9570</v>
      </c>
      <c r="M98" s="72"/>
      <c r="N98" s="72"/>
      <c r="O98" s="74" t="s">
        <v>9571</v>
      </c>
      <c r="P98" s="74" t="s">
        <v>9362</v>
      </c>
      <c r="Q98" s="74" t="s">
        <v>39</v>
      </c>
      <c r="R98" s="74" t="s">
        <v>9572</v>
      </c>
      <c r="S98" s="72" t="s">
        <v>6357</v>
      </c>
      <c r="T98" s="74" t="s">
        <v>15</v>
      </c>
      <c r="U98" s="74" t="s">
        <v>15</v>
      </c>
      <c r="V98" s="74" t="s">
        <v>15</v>
      </c>
      <c r="W98" s="74" t="s">
        <v>15</v>
      </c>
      <c r="X98" s="72" t="s">
        <v>15</v>
      </c>
      <c r="Y98" s="40" t="n">
        <v>1</v>
      </c>
      <c r="Z98" s="40" t="n">
        <v>4</v>
      </c>
      <c r="AA98" s="40" t="s">
        <v>8537</v>
      </c>
      <c r="AB98" s="40" t="s">
        <v>421</v>
      </c>
      <c r="AC98" s="40" t="s">
        <v>9573</v>
      </c>
      <c r="AD98" s="40" t="s">
        <v>657</v>
      </c>
      <c r="AE98" s="40" t="s">
        <v>8573</v>
      </c>
      <c r="AF98" s="40" t="s">
        <v>8574</v>
      </c>
      <c r="AG98" s="40"/>
      <c r="AH98" s="40"/>
      <c r="AI98" s="40"/>
      <c r="AJ98" s="40"/>
      <c r="AK98" s="40"/>
      <c r="AL98" s="40"/>
      <c r="AM98" s="40"/>
      <c r="AN98" s="40"/>
      <c r="AO98" s="40"/>
      <c r="AP98" s="40"/>
      <c r="AQ98" s="40"/>
      <c r="AR98" s="40"/>
      <c r="AS98" s="40"/>
      <c r="AT98" s="40"/>
      <c r="AU98" s="40"/>
      <c r="AV98" s="40"/>
      <c r="AW98" s="40"/>
      <c r="AX98" s="40"/>
      <c r="AY98" s="46"/>
      <c r="AZ98" s="23"/>
      <c r="BA98" s="23"/>
      <c r="BB98" s="23"/>
      <c r="BC98" s="46" t="s">
        <v>8492</v>
      </c>
    </row>
    <row r="99" customFormat="false" ht="42" hidden="false" customHeight="true" outlineLevel="0" collapsed="false">
      <c r="A99" s="71" t="n">
        <v>98</v>
      </c>
      <c r="B99" s="72" t="s">
        <v>424</v>
      </c>
      <c r="C99" s="72" t="s">
        <v>424</v>
      </c>
      <c r="D99" s="72" t="s">
        <v>13</v>
      </c>
      <c r="E99" s="72" t="s">
        <v>9574</v>
      </c>
      <c r="F99" s="75" t="n">
        <v>31746</v>
      </c>
      <c r="G99" s="72" t="s">
        <v>9575</v>
      </c>
      <c r="H99" s="72"/>
      <c r="I99" s="72" t="s">
        <v>9576</v>
      </c>
      <c r="J99" s="72"/>
      <c r="K99" s="72"/>
      <c r="L99" s="72"/>
      <c r="M99" s="72"/>
      <c r="N99" s="72"/>
      <c r="O99" s="74" t="s">
        <v>9577</v>
      </c>
      <c r="P99" s="74" t="s">
        <v>9362</v>
      </c>
      <c r="Q99" s="74" t="s">
        <v>9578</v>
      </c>
      <c r="R99" s="74" t="s">
        <v>9579</v>
      </c>
      <c r="S99" s="72" t="s">
        <v>9580</v>
      </c>
      <c r="T99" s="74" t="s">
        <v>15</v>
      </c>
      <c r="U99" s="74" t="s">
        <v>15</v>
      </c>
      <c r="V99" s="74" t="s">
        <v>15</v>
      </c>
      <c r="W99" s="74" t="s">
        <v>15</v>
      </c>
      <c r="X99" s="72" t="s">
        <v>15</v>
      </c>
      <c r="Y99" s="40" t="n">
        <v>1</v>
      </c>
      <c r="Z99" s="40" t="n">
        <v>5</v>
      </c>
      <c r="AA99" s="40" t="s">
        <v>8537</v>
      </c>
      <c r="AB99" s="40" t="s">
        <v>425</v>
      </c>
      <c r="AC99" s="40" t="s">
        <v>9581</v>
      </c>
      <c r="AD99" s="40" t="s">
        <v>657</v>
      </c>
      <c r="AE99" s="40" t="s">
        <v>8596</v>
      </c>
      <c r="AF99" s="40" t="s">
        <v>9045</v>
      </c>
      <c r="AG99" s="40"/>
      <c r="AH99" s="40"/>
      <c r="AI99" s="40"/>
      <c r="AJ99" s="40"/>
      <c r="AK99" s="40"/>
      <c r="AL99" s="40"/>
      <c r="AM99" s="40"/>
      <c r="AN99" s="40"/>
      <c r="AO99" s="40"/>
      <c r="AP99" s="40"/>
      <c r="AQ99" s="40"/>
      <c r="AR99" s="40"/>
      <c r="AS99" s="40"/>
      <c r="AT99" s="40"/>
      <c r="AU99" s="40"/>
      <c r="AV99" s="40"/>
      <c r="AW99" s="40"/>
      <c r="AX99" s="40"/>
      <c r="AY99" s="46"/>
      <c r="AZ99" s="23"/>
      <c r="BA99" s="23"/>
      <c r="BB99" s="23"/>
      <c r="BC99" s="46" t="s">
        <v>8478</v>
      </c>
    </row>
    <row r="100" customFormat="false" ht="42" hidden="false" customHeight="true" outlineLevel="0" collapsed="false">
      <c r="A100" s="71" t="n">
        <v>99</v>
      </c>
      <c r="B100" s="72" t="s">
        <v>428</v>
      </c>
      <c r="C100" s="72" t="s">
        <v>428</v>
      </c>
      <c r="D100" s="72" t="s">
        <v>18</v>
      </c>
      <c r="E100" s="72" t="s">
        <v>9582</v>
      </c>
      <c r="F100" s="73" t="n">
        <v>22773</v>
      </c>
      <c r="G100" s="72" t="s">
        <v>9583</v>
      </c>
      <c r="H100" s="72" t="s">
        <v>2829</v>
      </c>
      <c r="I100" s="72" t="s">
        <v>9584</v>
      </c>
      <c r="J100" s="72" t="s">
        <v>9585</v>
      </c>
      <c r="K100" s="73" t="n">
        <v>23378</v>
      </c>
      <c r="L100" s="72" t="s">
        <v>9586</v>
      </c>
      <c r="M100" s="72"/>
      <c r="N100" s="72"/>
      <c r="O100" s="74" t="s">
        <v>9587</v>
      </c>
      <c r="P100" s="74" t="s">
        <v>9185</v>
      </c>
      <c r="Q100" s="74" t="s">
        <v>39</v>
      </c>
      <c r="R100" s="74" t="s">
        <v>9588</v>
      </c>
      <c r="S100" s="72" t="s">
        <v>8434</v>
      </c>
      <c r="T100" s="74" t="s">
        <v>15</v>
      </c>
      <c r="U100" s="74" t="s">
        <v>15</v>
      </c>
      <c r="V100" s="74" t="s">
        <v>15</v>
      </c>
      <c r="W100" s="74" t="s">
        <v>15</v>
      </c>
      <c r="X100" s="72" t="s">
        <v>15</v>
      </c>
      <c r="Y100" s="40" t="n">
        <v>1</v>
      </c>
      <c r="Z100" s="40" t="n">
        <v>5</v>
      </c>
      <c r="AA100" s="40" t="s">
        <v>671</v>
      </c>
      <c r="AB100" s="40" t="s">
        <v>429</v>
      </c>
      <c r="AC100" s="40" t="s">
        <v>9589</v>
      </c>
      <c r="AD100" s="40" t="s">
        <v>657</v>
      </c>
      <c r="AE100" s="40" t="s">
        <v>8573</v>
      </c>
      <c r="AF100" s="40" t="s">
        <v>8709</v>
      </c>
      <c r="AG100" s="40"/>
      <c r="AH100" s="40"/>
      <c r="AI100" s="40"/>
      <c r="AJ100" s="40"/>
      <c r="AK100" s="40"/>
      <c r="AL100" s="40"/>
      <c r="AM100" s="40"/>
      <c r="AN100" s="40"/>
      <c r="AO100" s="40"/>
      <c r="AP100" s="40"/>
      <c r="AQ100" s="40"/>
      <c r="AR100" s="40"/>
      <c r="AS100" s="40"/>
      <c r="AT100" s="40"/>
      <c r="AU100" s="40"/>
      <c r="AV100" s="40"/>
      <c r="AW100" s="40"/>
      <c r="AX100" s="40"/>
      <c r="AY100" s="46"/>
      <c r="AZ100" s="23"/>
      <c r="BA100" s="23"/>
      <c r="BB100" s="23"/>
      <c r="BC100" s="46" t="s">
        <v>8492</v>
      </c>
    </row>
    <row r="101" customFormat="false" ht="42" hidden="false" customHeight="true" outlineLevel="0" collapsed="false">
      <c r="A101" s="71" t="n">
        <v>100</v>
      </c>
      <c r="B101" s="72" t="s">
        <v>431</v>
      </c>
      <c r="C101" s="72" t="s">
        <v>9590</v>
      </c>
      <c r="D101" s="72" t="s">
        <v>48</v>
      </c>
      <c r="E101" s="72" t="s">
        <v>9591</v>
      </c>
      <c r="F101" s="73" t="n">
        <v>32897</v>
      </c>
      <c r="G101" s="72" t="s">
        <v>9592</v>
      </c>
      <c r="H101" s="72" t="s">
        <v>2843</v>
      </c>
      <c r="I101" s="72" t="s">
        <v>9593</v>
      </c>
      <c r="J101" s="72" t="s">
        <v>9594</v>
      </c>
      <c r="K101" s="73" t="n">
        <v>32666</v>
      </c>
      <c r="L101" s="72" t="s">
        <v>9595</v>
      </c>
      <c r="M101" s="72"/>
      <c r="N101" s="72" t="s">
        <v>1735</v>
      </c>
      <c r="O101" s="74" t="s">
        <v>9596</v>
      </c>
      <c r="P101" s="74" t="s">
        <v>8605</v>
      </c>
      <c r="Q101" s="74" t="s">
        <v>8606</v>
      </c>
      <c r="R101" s="74" t="s">
        <v>8607</v>
      </c>
      <c r="S101" s="72" t="s">
        <v>8608</v>
      </c>
      <c r="T101" s="74" t="s">
        <v>15</v>
      </c>
      <c r="U101" s="74" t="s">
        <v>15</v>
      </c>
      <c r="V101" s="74" t="s">
        <v>15</v>
      </c>
      <c r="W101" s="74" t="s">
        <v>15</v>
      </c>
      <c r="X101" s="72" t="s">
        <v>15</v>
      </c>
      <c r="Y101" s="40" t="n">
        <v>1</v>
      </c>
      <c r="Z101" s="40" t="n">
        <v>5</v>
      </c>
      <c r="AA101" s="40" t="s">
        <v>8537</v>
      </c>
      <c r="AB101" s="40" t="s">
        <v>49</v>
      </c>
      <c r="AC101" s="40" t="s">
        <v>9597</v>
      </c>
      <c r="AD101" s="40" t="s">
        <v>657</v>
      </c>
      <c r="AE101" s="40" t="s">
        <v>8520</v>
      </c>
      <c r="AF101" s="40" t="s">
        <v>8726</v>
      </c>
      <c r="AG101" s="40"/>
      <c r="AH101" s="40"/>
      <c r="AI101" s="40" t="s">
        <v>9598</v>
      </c>
      <c r="AJ101" s="40" t="s">
        <v>740</v>
      </c>
      <c r="AK101" s="40" t="s">
        <v>1579</v>
      </c>
      <c r="AL101" s="76" t="n">
        <v>42143</v>
      </c>
      <c r="AM101" s="40" t="n">
        <v>11</v>
      </c>
      <c r="AN101" s="40" t="s">
        <v>9599</v>
      </c>
      <c r="AO101" s="40" t="s">
        <v>1581</v>
      </c>
      <c r="AP101" s="40" t="s">
        <v>9600</v>
      </c>
      <c r="AQ101" s="40"/>
      <c r="AR101" s="40"/>
      <c r="AS101" s="40"/>
      <c r="AT101" s="40"/>
      <c r="AU101" s="40"/>
      <c r="AV101" s="40"/>
      <c r="AW101" s="40"/>
      <c r="AX101" s="40"/>
      <c r="AY101" s="46"/>
      <c r="AZ101" s="23"/>
      <c r="BA101" s="23"/>
      <c r="BB101" s="23"/>
      <c r="BC101" s="46" t="s">
        <v>9601</v>
      </c>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AY302" s="23"/>
      <c r="AZ302" s="23"/>
      <c r="BA302" s="23"/>
      <c r="BB302" s="23"/>
      <c r="BC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AY303" s="23"/>
      <c r="AZ303" s="23"/>
      <c r="BA303" s="23"/>
      <c r="BB303" s="23"/>
      <c r="BC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AY304" s="23"/>
      <c r="AZ304" s="23"/>
      <c r="BA304" s="23"/>
      <c r="BB304" s="23"/>
      <c r="BC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AY305" s="23"/>
      <c r="AZ305" s="23"/>
      <c r="BA305" s="23"/>
      <c r="BB305" s="23"/>
      <c r="BC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AY306" s="23"/>
      <c r="AZ306" s="23"/>
      <c r="BA306" s="23"/>
      <c r="BB306" s="23"/>
      <c r="BC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AY307" s="23"/>
      <c r="AZ307" s="23"/>
      <c r="BA307" s="23"/>
      <c r="BB307" s="23"/>
      <c r="BC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AY308" s="23"/>
      <c r="AZ308" s="23"/>
      <c r="BA308" s="23"/>
      <c r="BB308" s="23"/>
      <c r="BC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AY309" s="23"/>
      <c r="AZ309" s="23"/>
      <c r="BA309" s="23"/>
      <c r="BB309" s="23"/>
      <c r="BC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AY310" s="23"/>
      <c r="AZ310" s="23"/>
      <c r="BA310" s="23"/>
      <c r="BB310" s="23"/>
      <c r="BC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AY311" s="23"/>
      <c r="AZ311" s="23"/>
      <c r="BA311" s="23"/>
      <c r="BB311" s="23"/>
      <c r="BC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AY312" s="23"/>
      <c r="AZ312" s="23"/>
      <c r="BA312" s="23"/>
      <c r="BB312" s="23"/>
      <c r="BC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AY313" s="23"/>
      <c r="AZ313" s="23"/>
      <c r="BA313" s="23"/>
      <c r="BB313" s="23"/>
      <c r="BC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AY314" s="23"/>
      <c r="AZ314" s="23"/>
      <c r="BA314" s="23"/>
      <c r="BB314" s="23"/>
      <c r="BC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AY315" s="23"/>
      <c r="AZ315" s="23"/>
      <c r="BA315" s="23"/>
      <c r="BB315" s="23"/>
      <c r="BC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AY316" s="23"/>
      <c r="AZ316" s="23"/>
      <c r="BA316" s="23"/>
      <c r="BB316" s="23"/>
      <c r="BC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AY317" s="23"/>
      <c r="AZ317" s="23"/>
      <c r="BA317" s="23"/>
      <c r="BB317" s="23"/>
      <c r="BC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AY318" s="23"/>
      <c r="AZ318" s="23"/>
      <c r="BA318" s="23"/>
      <c r="BB318" s="23"/>
      <c r="BC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AY319" s="23"/>
      <c r="AZ319" s="23"/>
      <c r="BA319" s="23"/>
      <c r="BB319" s="23"/>
      <c r="BC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AY320" s="23"/>
      <c r="AZ320" s="23"/>
      <c r="BA320" s="23"/>
      <c r="BB320" s="23"/>
      <c r="BC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AY321" s="23"/>
      <c r="AZ321" s="23"/>
      <c r="BA321" s="23"/>
      <c r="BB321" s="23"/>
      <c r="BC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AY322" s="23"/>
      <c r="AZ322" s="23"/>
      <c r="BA322" s="23"/>
      <c r="BB322" s="23"/>
      <c r="BC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AY323" s="23"/>
      <c r="AZ323" s="23"/>
      <c r="BA323" s="23"/>
      <c r="BB323" s="23"/>
      <c r="BC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AY324" s="23"/>
      <c r="AZ324" s="23"/>
      <c r="BA324" s="23"/>
      <c r="BB324" s="23"/>
      <c r="BC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AY325" s="23"/>
      <c r="AZ325" s="23"/>
      <c r="BA325" s="23"/>
      <c r="BB325" s="23"/>
      <c r="BC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AY326" s="23"/>
      <c r="AZ326" s="23"/>
      <c r="BA326" s="23"/>
      <c r="BB326" s="23"/>
      <c r="BC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AY327" s="23"/>
      <c r="AZ327" s="23"/>
      <c r="BA327" s="23"/>
      <c r="BB327" s="23"/>
      <c r="BC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AY328" s="23"/>
      <c r="AZ328" s="23"/>
      <c r="BA328" s="23"/>
      <c r="BB328" s="23"/>
      <c r="BC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AY329" s="23"/>
      <c r="AZ329" s="23"/>
      <c r="BA329" s="23"/>
      <c r="BB329" s="23"/>
      <c r="BC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AY330" s="23"/>
      <c r="AZ330" s="23"/>
      <c r="BA330" s="23"/>
      <c r="BB330" s="23"/>
      <c r="BC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AY331" s="23"/>
      <c r="AZ331" s="23"/>
      <c r="BA331" s="23"/>
      <c r="BB331" s="23"/>
      <c r="BC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AY332" s="23"/>
      <c r="AZ332" s="23"/>
      <c r="BA332" s="23"/>
      <c r="BB332" s="23"/>
      <c r="BC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AY333" s="23"/>
      <c r="AZ333" s="23"/>
      <c r="BA333" s="23"/>
      <c r="BB333" s="23"/>
      <c r="BC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AY334" s="23"/>
      <c r="AZ334" s="23"/>
      <c r="BA334" s="23"/>
      <c r="BB334" s="23"/>
      <c r="BC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AY335" s="23"/>
      <c r="AZ335" s="23"/>
      <c r="BA335" s="23"/>
      <c r="BB335" s="23"/>
      <c r="BC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AY336" s="23"/>
      <c r="AZ336" s="23"/>
      <c r="BA336" s="23"/>
      <c r="BB336" s="23"/>
      <c r="BC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AY337" s="23"/>
      <c r="AZ337" s="23"/>
      <c r="BA337" s="23"/>
      <c r="BB337" s="23"/>
      <c r="BC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AY338" s="23"/>
      <c r="AZ338" s="23"/>
      <c r="BA338" s="23"/>
      <c r="BB338" s="23"/>
      <c r="BC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AY339" s="23"/>
      <c r="AZ339" s="23"/>
      <c r="BA339" s="23"/>
      <c r="BB339" s="23"/>
      <c r="BC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AY340" s="23"/>
      <c r="AZ340" s="23"/>
      <c r="BA340" s="23"/>
      <c r="BB340" s="23"/>
      <c r="BC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AY341" s="23"/>
      <c r="AZ341" s="23"/>
      <c r="BA341" s="23"/>
      <c r="BB341" s="23"/>
      <c r="BC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AY342" s="23"/>
      <c r="AZ342" s="23"/>
      <c r="BA342" s="23"/>
      <c r="BB342" s="23"/>
      <c r="BC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AY343" s="23"/>
      <c r="AZ343" s="23"/>
      <c r="BA343" s="23"/>
      <c r="BB343" s="23"/>
      <c r="BC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AY344" s="23"/>
      <c r="AZ344" s="23"/>
      <c r="BA344" s="23"/>
      <c r="BB344" s="23"/>
      <c r="BC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AY345" s="23"/>
      <c r="AZ345" s="23"/>
      <c r="BA345" s="23"/>
      <c r="BB345" s="23"/>
      <c r="BC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AY346" s="23"/>
      <c r="AZ346" s="23"/>
      <c r="BA346" s="23"/>
      <c r="BB346" s="23"/>
      <c r="BC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AY347" s="23"/>
      <c r="AZ347" s="23"/>
      <c r="BA347" s="23"/>
      <c r="BB347" s="23"/>
      <c r="BC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AY348" s="23"/>
      <c r="AZ348" s="23"/>
      <c r="BA348" s="23"/>
      <c r="BB348" s="23"/>
      <c r="BC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AY349" s="23"/>
      <c r="AZ349" s="23"/>
      <c r="BA349" s="23"/>
      <c r="BB349" s="23"/>
      <c r="BC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AY350" s="23"/>
      <c r="AZ350" s="23"/>
      <c r="BA350" s="23"/>
      <c r="BB350" s="23"/>
      <c r="BC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AY351" s="23"/>
      <c r="AZ351" s="23"/>
      <c r="BA351" s="23"/>
      <c r="BB351" s="23"/>
      <c r="BC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AY352" s="23"/>
      <c r="AZ352" s="23"/>
      <c r="BA352" s="23"/>
      <c r="BB352" s="23"/>
      <c r="BC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AY353" s="23"/>
      <c r="AZ353" s="23"/>
      <c r="BA353" s="23"/>
      <c r="BB353" s="23"/>
      <c r="BC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AY354" s="23"/>
      <c r="AZ354" s="23"/>
      <c r="BA354" s="23"/>
      <c r="BB354" s="23"/>
      <c r="BC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AY355" s="23"/>
      <c r="AZ355" s="23"/>
      <c r="BA355" s="23"/>
      <c r="BB355" s="23"/>
      <c r="BC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AY356" s="23"/>
      <c r="AZ356" s="23"/>
      <c r="BA356" s="23"/>
      <c r="BB356" s="23"/>
      <c r="BC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AY357" s="23"/>
      <c r="AZ357" s="23"/>
      <c r="BA357" s="23"/>
      <c r="BB357" s="23"/>
      <c r="BC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AY358" s="23"/>
      <c r="AZ358" s="23"/>
      <c r="BA358" s="23"/>
      <c r="BB358" s="23"/>
      <c r="BC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AY359" s="23"/>
      <c r="AZ359" s="23"/>
      <c r="BA359" s="23"/>
      <c r="BB359" s="23"/>
      <c r="BC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AY360" s="23"/>
      <c r="AZ360" s="23"/>
      <c r="BA360" s="23"/>
      <c r="BB360" s="23"/>
      <c r="BC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AY361" s="23"/>
      <c r="AZ361" s="23"/>
      <c r="BA361" s="23"/>
      <c r="BB361" s="23"/>
      <c r="BC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AY362" s="23"/>
      <c r="AZ362" s="23"/>
      <c r="BA362" s="23"/>
      <c r="BB362" s="23"/>
      <c r="BC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AY363" s="23"/>
      <c r="AZ363" s="23"/>
      <c r="BA363" s="23"/>
      <c r="BB363" s="23"/>
      <c r="BC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AY364" s="23"/>
      <c r="AZ364" s="23"/>
      <c r="BA364" s="23"/>
      <c r="BB364" s="23"/>
      <c r="BC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AY365" s="23"/>
      <c r="AZ365" s="23"/>
      <c r="BA365" s="23"/>
      <c r="BB365" s="23"/>
      <c r="BC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AY366" s="23"/>
      <c r="AZ366" s="23"/>
      <c r="BA366" s="23"/>
      <c r="BB366" s="23"/>
      <c r="BC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AY367" s="23"/>
      <c r="AZ367" s="23"/>
      <c r="BA367" s="23"/>
      <c r="BB367" s="23"/>
      <c r="BC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AY368" s="23"/>
      <c r="AZ368" s="23"/>
      <c r="BA368" s="23"/>
      <c r="BB368" s="23"/>
      <c r="BC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AY369" s="23"/>
      <c r="AZ369" s="23"/>
      <c r="BA369" s="23"/>
      <c r="BB369" s="23"/>
      <c r="BC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AY370" s="23"/>
      <c r="AZ370" s="23"/>
      <c r="BA370" s="23"/>
      <c r="BB370" s="23"/>
      <c r="BC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AY371" s="23"/>
      <c r="AZ371" s="23"/>
      <c r="BA371" s="23"/>
      <c r="BB371" s="23"/>
      <c r="BC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AY372" s="23"/>
      <c r="AZ372" s="23"/>
      <c r="BA372" s="23"/>
      <c r="BB372" s="23"/>
      <c r="BC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AY373" s="23"/>
      <c r="AZ373" s="23"/>
      <c r="BA373" s="23"/>
      <c r="BB373" s="23"/>
      <c r="BC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AY374" s="23"/>
      <c r="AZ374" s="23"/>
      <c r="BA374" s="23"/>
      <c r="BB374" s="23"/>
      <c r="BC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AY375" s="23"/>
      <c r="AZ375" s="23"/>
      <c r="BA375" s="23"/>
      <c r="BB375" s="23"/>
      <c r="BC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AY376" s="23"/>
      <c r="AZ376" s="23"/>
      <c r="BA376" s="23"/>
      <c r="BB376" s="23"/>
      <c r="BC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AY377" s="23"/>
      <c r="AZ377" s="23"/>
      <c r="BA377" s="23"/>
      <c r="BB377" s="23"/>
      <c r="BC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AY378" s="23"/>
      <c r="AZ378" s="23"/>
      <c r="BA378" s="23"/>
      <c r="BB378" s="23"/>
      <c r="BC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AY379" s="23"/>
      <c r="AZ379" s="23"/>
      <c r="BA379" s="23"/>
      <c r="BB379" s="23"/>
      <c r="BC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AY380" s="23"/>
      <c r="AZ380" s="23"/>
      <c r="BA380" s="23"/>
      <c r="BB380" s="23"/>
      <c r="BC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AY381" s="23"/>
      <c r="AZ381" s="23"/>
      <c r="BA381" s="23"/>
      <c r="BB381" s="23"/>
      <c r="BC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AY382" s="23"/>
      <c r="AZ382" s="23"/>
      <c r="BA382" s="23"/>
      <c r="BB382" s="23"/>
      <c r="BC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AY383" s="23"/>
      <c r="AZ383" s="23"/>
      <c r="BA383" s="23"/>
      <c r="BB383" s="23"/>
      <c r="BC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AY384" s="23"/>
      <c r="AZ384" s="23"/>
      <c r="BA384" s="23"/>
      <c r="BB384" s="23"/>
      <c r="BC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AY385" s="23"/>
      <c r="AZ385" s="23"/>
      <c r="BA385" s="23"/>
      <c r="BB385" s="23"/>
      <c r="BC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AY386" s="23"/>
      <c r="AZ386" s="23"/>
      <c r="BA386" s="23"/>
      <c r="BB386" s="23"/>
      <c r="BC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AY387" s="23"/>
      <c r="AZ387" s="23"/>
      <c r="BA387" s="23"/>
      <c r="BB387" s="23"/>
      <c r="BC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AY388" s="23"/>
      <c r="AZ388" s="23"/>
      <c r="BA388" s="23"/>
      <c r="BB388" s="23"/>
      <c r="BC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AY389" s="23"/>
      <c r="AZ389" s="23"/>
      <c r="BA389" s="23"/>
      <c r="BB389" s="23"/>
      <c r="BC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AY390" s="23"/>
      <c r="AZ390" s="23"/>
      <c r="BA390" s="23"/>
      <c r="BB390" s="23"/>
      <c r="BC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AY391" s="23"/>
      <c r="AZ391" s="23"/>
      <c r="BA391" s="23"/>
      <c r="BB391" s="23"/>
      <c r="BC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AY392" s="23"/>
      <c r="AZ392" s="23"/>
      <c r="BA392" s="23"/>
      <c r="BB392" s="23"/>
      <c r="BC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AY393" s="23"/>
      <c r="AZ393" s="23"/>
      <c r="BA393" s="23"/>
      <c r="BB393" s="23"/>
      <c r="BC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AY394" s="23"/>
      <c r="AZ394" s="23"/>
      <c r="BA394" s="23"/>
      <c r="BB394" s="23"/>
      <c r="BC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AY395" s="23"/>
      <c r="AZ395" s="23"/>
      <c r="BA395" s="23"/>
      <c r="BB395" s="23"/>
      <c r="BC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AY396" s="23"/>
      <c r="AZ396" s="23"/>
      <c r="BA396" s="23"/>
      <c r="BB396" s="23"/>
      <c r="BC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AY397" s="23"/>
      <c r="AZ397" s="23"/>
      <c r="BA397" s="23"/>
      <c r="BB397" s="23"/>
      <c r="BC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AY398" s="23"/>
      <c r="AZ398" s="23"/>
      <c r="BA398" s="23"/>
      <c r="BB398" s="23"/>
      <c r="BC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AY399" s="23"/>
      <c r="AZ399" s="23"/>
      <c r="BA399" s="23"/>
      <c r="BB399" s="23"/>
      <c r="BC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AY400" s="23"/>
      <c r="AZ400" s="23"/>
      <c r="BA400" s="23"/>
      <c r="BB400" s="23"/>
      <c r="BC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AY401" s="23"/>
      <c r="AZ401" s="23"/>
      <c r="BA401" s="23"/>
      <c r="BB401" s="23"/>
      <c r="BC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AY402" s="23"/>
      <c r="AZ402" s="23"/>
      <c r="BA402" s="23"/>
      <c r="BB402" s="23"/>
      <c r="BC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AY403" s="23"/>
      <c r="AZ403" s="23"/>
      <c r="BA403" s="23"/>
      <c r="BB403" s="23"/>
      <c r="BC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AY404" s="23"/>
      <c r="AZ404" s="23"/>
      <c r="BA404" s="23"/>
      <c r="BB404" s="23"/>
      <c r="BC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AY405" s="23"/>
      <c r="AZ405" s="23"/>
      <c r="BA405" s="23"/>
      <c r="BB405" s="23"/>
      <c r="BC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AY406" s="23"/>
      <c r="AZ406" s="23"/>
      <c r="BA406" s="23"/>
      <c r="BB406" s="23"/>
      <c r="BC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AY407" s="23"/>
      <c r="AZ407" s="23"/>
      <c r="BA407" s="23"/>
      <c r="BB407" s="23"/>
      <c r="BC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AY408" s="23"/>
      <c r="AZ408" s="23"/>
      <c r="BA408" s="23"/>
      <c r="BB408" s="23"/>
      <c r="BC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AY409" s="23"/>
      <c r="AZ409" s="23"/>
      <c r="BA409" s="23"/>
      <c r="BB409" s="23"/>
      <c r="BC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AY410" s="23"/>
      <c r="AZ410" s="23"/>
      <c r="BA410" s="23"/>
      <c r="BB410" s="23"/>
      <c r="BC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AY411" s="23"/>
      <c r="AZ411" s="23"/>
      <c r="BA411" s="23"/>
      <c r="BB411" s="23"/>
      <c r="BC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AY412" s="23"/>
      <c r="AZ412" s="23"/>
      <c r="BA412" s="23"/>
      <c r="BB412" s="23"/>
      <c r="BC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AY413" s="23"/>
      <c r="AZ413" s="23"/>
      <c r="BA413" s="23"/>
      <c r="BB413" s="23"/>
      <c r="BC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AY414" s="23"/>
      <c r="AZ414" s="23"/>
      <c r="BA414" s="23"/>
      <c r="BB414" s="23"/>
      <c r="BC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AY415" s="23"/>
      <c r="AZ415" s="23"/>
      <c r="BA415" s="23"/>
      <c r="BB415" s="23"/>
      <c r="BC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AY416" s="23"/>
      <c r="AZ416" s="23"/>
      <c r="BA416" s="23"/>
      <c r="BB416" s="23"/>
      <c r="BC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AY417" s="23"/>
      <c r="AZ417" s="23"/>
      <c r="BA417" s="23"/>
      <c r="BB417" s="23"/>
      <c r="BC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AY418" s="23"/>
      <c r="AZ418" s="23"/>
      <c r="BA418" s="23"/>
      <c r="BB418" s="23"/>
      <c r="BC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AY419" s="23"/>
      <c r="AZ419" s="23"/>
      <c r="BA419" s="23"/>
      <c r="BB419" s="23"/>
      <c r="BC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AY420" s="23"/>
      <c r="AZ420" s="23"/>
      <c r="BA420" s="23"/>
      <c r="BB420" s="23"/>
      <c r="BC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AY421" s="23"/>
      <c r="AZ421" s="23"/>
      <c r="BA421" s="23"/>
      <c r="BB421" s="23"/>
      <c r="BC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AY422" s="23"/>
      <c r="AZ422" s="23"/>
      <c r="BA422" s="23"/>
      <c r="BB422" s="23"/>
      <c r="BC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AY423" s="23"/>
      <c r="AZ423" s="23"/>
      <c r="BA423" s="23"/>
      <c r="BB423" s="23"/>
      <c r="BC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AY424" s="23"/>
      <c r="AZ424" s="23"/>
      <c r="BA424" s="23"/>
      <c r="BB424" s="23"/>
      <c r="BC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AY425" s="23"/>
      <c r="AZ425" s="23"/>
      <c r="BA425" s="23"/>
      <c r="BB425" s="23"/>
      <c r="BC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AY426" s="23"/>
      <c r="AZ426" s="23"/>
      <c r="BA426" s="23"/>
      <c r="BB426" s="23"/>
      <c r="BC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AY427" s="23"/>
      <c r="AZ427" s="23"/>
      <c r="BA427" s="23"/>
      <c r="BB427" s="23"/>
      <c r="BC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AY428" s="23"/>
      <c r="AZ428" s="23"/>
      <c r="BA428" s="23"/>
      <c r="BB428" s="23"/>
      <c r="BC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AY429" s="23"/>
      <c r="AZ429" s="23"/>
      <c r="BA429" s="23"/>
      <c r="BB429" s="23"/>
      <c r="BC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AY430" s="23"/>
      <c r="AZ430" s="23"/>
      <c r="BA430" s="23"/>
      <c r="BB430" s="23"/>
      <c r="BC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AY431" s="23"/>
      <c r="AZ431" s="23"/>
      <c r="BA431" s="23"/>
      <c r="BB431" s="23"/>
      <c r="BC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AY432" s="23"/>
      <c r="AZ432" s="23"/>
      <c r="BA432" s="23"/>
      <c r="BB432" s="23"/>
      <c r="BC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AY433" s="23"/>
      <c r="AZ433" s="23"/>
      <c r="BA433" s="23"/>
      <c r="BB433" s="23"/>
      <c r="BC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AY434" s="23"/>
      <c r="AZ434" s="23"/>
      <c r="BA434" s="23"/>
      <c r="BB434" s="23"/>
      <c r="BC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AY435" s="23"/>
      <c r="AZ435" s="23"/>
      <c r="BA435" s="23"/>
      <c r="BB435" s="23"/>
      <c r="BC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AY436" s="23"/>
      <c r="AZ436" s="23"/>
      <c r="BA436" s="23"/>
      <c r="BB436" s="23"/>
      <c r="BC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AY437" s="23"/>
      <c r="AZ437" s="23"/>
      <c r="BA437" s="23"/>
      <c r="BB437" s="23"/>
      <c r="BC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AY438" s="23"/>
      <c r="AZ438" s="23"/>
      <c r="BA438" s="23"/>
      <c r="BB438" s="23"/>
      <c r="BC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AY439" s="23"/>
      <c r="AZ439" s="23"/>
      <c r="BA439" s="23"/>
      <c r="BB439" s="23"/>
      <c r="BC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AY440" s="23"/>
      <c r="AZ440" s="23"/>
      <c r="BA440" s="23"/>
      <c r="BB440" s="23"/>
      <c r="BC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AY441" s="23"/>
      <c r="AZ441" s="23"/>
      <c r="BA441" s="23"/>
      <c r="BB441" s="23"/>
      <c r="BC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AY442" s="23"/>
      <c r="AZ442" s="23"/>
      <c r="BA442" s="23"/>
      <c r="BB442" s="23"/>
      <c r="BC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AY443" s="23"/>
      <c r="AZ443" s="23"/>
      <c r="BA443" s="23"/>
      <c r="BB443" s="23"/>
      <c r="BC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AY444" s="23"/>
      <c r="AZ444" s="23"/>
      <c r="BA444" s="23"/>
      <c r="BB444" s="23"/>
      <c r="BC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AY445" s="23"/>
      <c r="AZ445" s="23"/>
      <c r="BA445" s="23"/>
      <c r="BB445" s="23"/>
      <c r="BC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AY446" s="23"/>
      <c r="AZ446" s="23"/>
      <c r="BA446" s="23"/>
      <c r="BB446" s="23"/>
      <c r="BC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AY447" s="23"/>
      <c r="AZ447" s="23"/>
      <c r="BA447" s="23"/>
      <c r="BB447" s="23"/>
      <c r="BC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AY448" s="23"/>
      <c r="AZ448" s="23"/>
      <c r="BA448" s="23"/>
      <c r="BB448" s="23"/>
      <c r="BC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AY449" s="23"/>
      <c r="AZ449" s="23"/>
      <c r="BA449" s="23"/>
      <c r="BB449" s="23"/>
      <c r="BC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AY450" s="23"/>
      <c r="AZ450" s="23"/>
      <c r="BA450" s="23"/>
      <c r="BB450" s="23"/>
      <c r="BC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AY451" s="23"/>
      <c r="AZ451" s="23"/>
      <c r="BA451" s="23"/>
      <c r="BB451" s="23"/>
      <c r="BC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AY452" s="23"/>
      <c r="AZ452" s="23"/>
      <c r="BA452" s="23"/>
      <c r="BB452" s="23"/>
      <c r="BC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AY453" s="23"/>
      <c r="AZ453" s="23"/>
      <c r="BA453" s="23"/>
      <c r="BB453" s="23"/>
      <c r="BC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AY454" s="23"/>
      <c r="AZ454" s="23"/>
      <c r="BA454" s="23"/>
      <c r="BB454" s="23"/>
      <c r="BC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AY455" s="23"/>
      <c r="AZ455" s="23"/>
      <c r="BA455" s="23"/>
      <c r="BB455" s="23"/>
      <c r="BC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AY456" s="23"/>
      <c r="AZ456" s="23"/>
      <c r="BA456" s="23"/>
      <c r="BB456" s="23"/>
      <c r="BC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AY457" s="23"/>
      <c r="AZ457" s="23"/>
      <c r="BA457" s="23"/>
      <c r="BB457" s="23"/>
      <c r="BC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AY458" s="23"/>
      <c r="AZ458" s="23"/>
      <c r="BA458" s="23"/>
      <c r="BB458" s="23"/>
      <c r="BC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AY459" s="23"/>
      <c r="AZ459" s="23"/>
      <c r="BA459" s="23"/>
      <c r="BB459" s="23"/>
      <c r="BC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AY460" s="23"/>
      <c r="AZ460" s="23"/>
      <c r="BA460" s="23"/>
      <c r="BB460" s="23"/>
      <c r="BC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AY461" s="23"/>
      <c r="AZ461" s="23"/>
      <c r="BA461" s="23"/>
      <c r="BB461" s="23"/>
      <c r="BC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AY462" s="23"/>
      <c r="AZ462" s="23"/>
      <c r="BA462" s="23"/>
      <c r="BB462" s="23"/>
      <c r="BC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AY463" s="23"/>
      <c r="AZ463" s="23"/>
      <c r="BA463" s="23"/>
      <c r="BB463" s="23"/>
      <c r="BC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AY464" s="23"/>
      <c r="AZ464" s="23"/>
      <c r="BA464" s="23"/>
      <c r="BB464" s="23"/>
      <c r="BC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AY465" s="23"/>
      <c r="AZ465" s="23"/>
      <c r="BA465" s="23"/>
      <c r="BB465" s="23"/>
      <c r="BC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AY466" s="23"/>
      <c r="AZ466" s="23"/>
      <c r="BA466" s="23"/>
      <c r="BB466" s="23"/>
      <c r="BC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AY467" s="23"/>
      <c r="AZ467" s="23"/>
      <c r="BA467" s="23"/>
      <c r="BB467" s="23"/>
      <c r="BC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AY468" s="23"/>
      <c r="AZ468" s="23"/>
      <c r="BA468" s="23"/>
      <c r="BB468" s="23"/>
      <c r="BC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AY469" s="23"/>
      <c r="AZ469" s="23"/>
      <c r="BA469" s="23"/>
      <c r="BB469" s="23"/>
      <c r="BC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AY470" s="23"/>
      <c r="AZ470" s="23"/>
      <c r="BA470" s="23"/>
      <c r="BB470" s="23"/>
      <c r="BC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AY471" s="23"/>
      <c r="AZ471" s="23"/>
      <c r="BA471" s="23"/>
      <c r="BB471" s="23"/>
      <c r="BC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AY472" s="23"/>
      <c r="AZ472" s="23"/>
      <c r="BA472" s="23"/>
      <c r="BB472" s="23"/>
      <c r="BC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AY473" s="23"/>
      <c r="AZ473" s="23"/>
      <c r="BA473" s="23"/>
      <c r="BB473" s="23"/>
      <c r="BC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AY474" s="23"/>
      <c r="AZ474" s="23"/>
      <c r="BA474" s="23"/>
      <c r="BB474" s="23"/>
      <c r="BC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AY475" s="23"/>
      <c r="AZ475" s="23"/>
      <c r="BA475" s="23"/>
      <c r="BB475" s="23"/>
      <c r="BC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AY476" s="23"/>
      <c r="AZ476" s="23"/>
      <c r="BA476" s="23"/>
      <c r="BB476" s="23"/>
      <c r="BC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AY477" s="23"/>
      <c r="AZ477" s="23"/>
      <c r="BA477" s="23"/>
      <c r="BB477" s="23"/>
      <c r="BC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AY478" s="23"/>
      <c r="AZ478" s="23"/>
      <c r="BA478" s="23"/>
      <c r="BB478" s="23"/>
      <c r="BC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AY479" s="23"/>
      <c r="AZ479" s="23"/>
      <c r="BA479" s="23"/>
      <c r="BB479" s="23"/>
      <c r="BC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AY480" s="23"/>
      <c r="AZ480" s="23"/>
      <c r="BA480" s="23"/>
      <c r="BB480" s="23"/>
      <c r="BC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AY481" s="23"/>
      <c r="AZ481" s="23"/>
      <c r="BA481" s="23"/>
      <c r="BB481" s="23"/>
      <c r="BC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AY482" s="23"/>
      <c r="AZ482" s="23"/>
      <c r="BA482" s="23"/>
      <c r="BB482" s="23"/>
      <c r="BC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AY483" s="23"/>
      <c r="AZ483" s="23"/>
      <c r="BA483" s="23"/>
      <c r="BB483" s="23"/>
      <c r="BC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AY484" s="23"/>
      <c r="AZ484" s="23"/>
      <c r="BA484" s="23"/>
      <c r="BB484" s="23"/>
      <c r="BC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AY485" s="23"/>
      <c r="AZ485" s="23"/>
      <c r="BA485" s="23"/>
      <c r="BB485" s="23"/>
      <c r="BC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AY486" s="23"/>
      <c r="AZ486" s="23"/>
      <c r="BA486" s="23"/>
      <c r="BB486" s="23"/>
      <c r="BC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AY487" s="23"/>
      <c r="AZ487" s="23"/>
      <c r="BA487" s="23"/>
      <c r="BB487" s="23"/>
      <c r="BC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AY488" s="23"/>
      <c r="AZ488" s="23"/>
      <c r="BA488" s="23"/>
      <c r="BB488" s="23"/>
      <c r="BC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AY489" s="23"/>
      <c r="AZ489" s="23"/>
      <c r="BA489" s="23"/>
      <c r="BB489" s="23"/>
      <c r="BC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AY490" s="23"/>
      <c r="AZ490" s="23"/>
      <c r="BA490" s="23"/>
      <c r="BB490" s="23"/>
      <c r="BC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AY491" s="23"/>
      <c r="AZ491" s="23"/>
      <c r="BA491" s="23"/>
      <c r="BB491" s="23"/>
      <c r="BC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AY492" s="23"/>
      <c r="AZ492" s="23"/>
      <c r="BA492" s="23"/>
      <c r="BB492" s="23"/>
      <c r="BC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AY493" s="23"/>
      <c r="AZ493" s="23"/>
      <c r="BA493" s="23"/>
      <c r="BB493" s="23"/>
      <c r="BC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AY494" s="23"/>
      <c r="AZ494" s="23"/>
      <c r="BA494" s="23"/>
      <c r="BB494" s="23"/>
      <c r="BC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AY495" s="23"/>
      <c r="AZ495" s="23"/>
      <c r="BA495" s="23"/>
      <c r="BB495" s="23"/>
      <c r="BC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AY496" s="23"/>
      <c r="AZ496" s="23"/>
      <c r="BA496" s="23"/>
      <c r="BB496" s="23"/>
      <c r="BC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AY497" s="23"/>
      <c r="AZ497" s="23"/>
      <c r="BA497" s="23"/>
      <c r="BB497" s="23"/>
      <c r="BC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AY498" s="23"/>
      <c r="AZ498" s="23"/>
      <c r="BA498" s="23"/>
      <c r="BB498" s="23"/>
      <c r="BC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AY499" s="23"/>
      <c r="AZ499" s="23"/>
      <c r="BA499" s="23"/>
      <c r="BB499" s="23"/>
      <c r="BC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AY500" s="23"/>
      <c r="AZ500" s="23"/>
      <c r="BA500" s="23"/>
      <c r="BB500" s="23"/>
      <c r="BC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AY501" s="23"/>
      <c r="AZ501" s="23"/>
      <c r="BA501" s="23"/>
      <c r="BB501" s="23"/>
      <c r="BC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AY502" s="23"/>
      <c r="AZ502" s="23"/>
      <c r="BA502" s="23"/>
      <c r="BB502" s="23"/>
      <c r="BC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AY503" s="23"/>
      <c r="AZ503" s="23"/>
      <c r="BA503" s="23"/>
      <c r="BB503" s="23"/>
      <c r="BC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AY504" s="23"/>
      <c r="AZ504" s="23"/>
      <c r="BA504" s="23"/>
      <c r="BB504" s="23"/>
      <c r="BC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AY505" s="23"/>
      <c r="AZ505" s="23"/>
      <c r="BA505" s="23"/>
      <c r="BB505" s="23"/>
      <c r="BC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AY506" s="23"/>
      <c r="AZ506" s="23"/>
      <c r="BA506" s="23"/>
      <c r="BB506" s="23"/>
      <c r="BC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AY507" s="23"/>
      <c r="AZ507" s="23"/>
      <c r="BA507" s="23"/>
      <c r="BB507" s="23"/>
      <c r="BC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AY508" s="23"/>
      <c r="AZ508" s="23"/>
      <c r="BA508" s="23"/>
      <c r="BB508" s="23"/>
      <c r="BC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AY509" s="23"/>
      <c r="AZ509" s="23"/>
      <c r="BA509" s="23"/>
      <c r="BB509" s="23"/>
      <c r="BC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AY510" s="23"/>
      <c r="AZ510" s="23"/>
      <c r="BA510" s="23"/>
      <c r="BB510" s="23"/>
      <c r="BC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AY511" s="23"/>
      <c r="AZ511" s="23"/>
      <c r="BA511" s="23"/>
      <c r="BB511" s="23"/>
      <c r="BC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AY512" s="23"/>
      <c r="AZ512" s="23"/>
      <c r="BA512" s="23"/>
      <c r="BB512" s="23"/>
      <c r="BC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AY513" s="23"/>
      <c r="AZ513" s="23"/>
      <c r="BA513" s="23"/>
      <c r="BB513" s="23"/>
      <c r="BC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AY514" s="23"/>
      <c r="AZ514" s="23"/>
      <c r="BA514" s="23"/>
      <c r="BB514" s="23"/>
      <c r="BC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AY515" s="23"/>
      <c r="AZ515" s="23"/>
      <c r="BA515" s="23"/>
      <c r="BB515" s="23"/>
      <c r="BC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AY516" s="23"/>
      <c r="AZ516" s="23"/>
      <c r="BA516" s="23"/>
      <c r="BB516" s="23"/>
      <c r="BC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AY517" s="23"/>
      <c r="AZ517" s="23"/>
      <c r="BA517" s="23"/>
      <c r="BB517" s="23"/>
      <c r="BC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AY518" s="23"/>
      <c r="AZ518" s="23"/>
      <c r="BA518" s="23"/>
      <c r="BB518" s="23"/>
      <c r="BC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AY519" s="23"/>
      <c r="AZ519" s="23"/>
      <c r="BA519" s="23"/>
      <c r="BB519" s="23"/>
      <c r="BC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AY520" s="23"/>
      <c r="AZ520" s="23"/>
      <c r="BA520" s="23"/>
      <c r="BB520" s="23"/>
      <c r="BC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AY521" s="23"/>
      <c r="AZ521" s="23"/>
      <c r="BA521" s="23"/>
      <c r="BB521" s="23"/>
      <c r="BC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AY522" s="23"/>
      <c r="AZ522" s="23"/>
      <c r="BA522" s="23"/>
      <c r="BB522" s="23"/>
      <c r="BC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AY523" s="23"/>
      <c r="AZ523" s="23"/>
      <c r="BA523" s="23"/>
      <c r="BB523" s="23"/>
      <c r="BC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AY524" s="23"/>
      <c r="AZ524" s="23"/>
      <c r="BA524" s="23"/>
      <c r="BB524" s="23"/>
      <c r="BC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AY525" s="23"/>
      <c r="AZ525" s="23"/>
      <c r="BA525" s="23"/>
      <c r="BB525" s="23"/>
      <c r="BC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AY526" s="23"/>
      <c r="AZ526" s="23"/>
      <c r="BA526" s="23"/>
      <c r="BB526" s="23"/>
      <c r="BC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AY527" s="23"/>
      <c r="AZ527" s="23"/>
      <c r="BA527" s="23"/>
      <c r="BB527" s="23"/>
      <c r="BC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AY528" s="23"/>
      <c r="AZ528" s="23"/>
      <c r="BA528" s="23"/>
      <c r="BB528" s="23"/>
      <c r="BC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AY529" s="23"/>
      <c r="AZ529" s="23"/>
      <c r="BA529" s="23"/>
      <c r="BB529" s="23"/>
      <c r="BC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AY530" s="23"/>
      <c r="AZ530" s="23"/>
      <c r="BA530" s="23"/>
      <c r="BB530" s="23"/>
      <c r="BC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AY531" s="23"/>
      <c r="AZ531" s="23"/>
      <c r="BA531" s="23"/>
      <c r="BB531" s="23"/>
      <c r="BC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AY532" s="23"/>
      <c r="AZ532" s="23"/>
      <c r="BA532" s="23"/>
      <c r="BB532" s="23"/>
      <c r="BC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AY533" s="23"/>
      <c r="AZ533" s="23"/>
      <c r="BA533" s="23"/>
      <c r="BB533" s="23"/>
      <c r="BC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AY534" s="23"/>
      <c r="AZ534" s="23"/>
      <c r="BA534" s="23"/>
      <c r="BB534" s="23"/>
      <c r="BC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AY535" s="23"/>
      <c r="AZ535" s="23"/>
      <c r="BA535" s="23"/>
      <c r="BB535" s="23"/>
      <c r="BC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AY536" s="23"/>
      <c r="AZ536" s="23"/>
      <c r="BA536" s="23"/>
      <c r="BB536" s="23"/>
      <c r="BC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AY537" s="23"/>
      <c r="AZ537" s="23"/>
      <c r="BA537" s="23"/>
      <c r="BB537" s="23"/>
      <c r="BC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AY538" s="23"/>
      <c r="AZ538" s="23"/>
      <c r="BA538" s="23"/>
      <c r="BB538" s="23"/>
      <c r="BC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AY539" s="23"/>
      <c r="AZ539" s="23"/>
      <c r="BA539" s="23"/>
      <c r="BB539" s="23"/>
      <c r="BC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AY540" s="23"/>
      <c r="AZ540" s="23"/>
      <c r="BA540" s="23"/>
      <c r="BB540" s="23"/>
      <c r="BC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AY541" s="23"/>
      <c r="AZ541" s="23"/>
      <c r="BA541" s="23"/>
      <c r="BB541" s="23"/>
      <c r="BC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AY542" s="23"/>
      <c r="AZ542" s="23"/>
      <c r="BA542" s="23"/>
      <c r="BB542" s="23"/>
      <c r="BC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AY543" s="23"/>
      <c r="AZ543" s="23"/>
      <c r="BA543" s="23"/>
      <c r="BB543" s="23"/>
      <c r="BC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AY544" s="23"/>
      <c r="AZ544" s="23"/>
      <c r="BA544" s="23"/>
      <c r="BB544" s="23"/>
      <c r="BC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AY545" s="23"/>
      <c r="AZ545" s="23"/>
      <c r="BA545" s="23"/>
      <c r="BB545" s="23"/>
      <c r="BC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AY546" s="23"/>
      <c r="AZ546" s="23"/>
      <c r="BA546" s="23"/>
      <c r="BB546" s="23"/>
      <c r="BC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AY547" s="23"/>
      <c r="AZ547" s="23"/>
      <c r="BA547" s="23"/>
      <c r="BB547" s="23"/>
      <c r="BC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AY548" s="23"/>
      <c r="AZ548" s="23"/>
      <c r="BA548" s="23"/>
      <c r="BB548" s="23"/>
      <c r="BC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AY549" s="23"/>
      <c r="AZ549" s="23"/>
      <c r="BA549" s="23"/>
      <c r="BB549" s="23"/>
      <c r="BC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AY550" s="23"/>
      <c r="AZ550" s="23"/>
      <c r="BA550" s="23"/>
      <c r="BB550" s="23"/>
      <c r="BC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AY551" s="23"/>
      <c r="AZ551" s="23"/>
      <c r="BA551" s="23"/>
      <c r="BB551" s="23"/>
      <c r="BC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AY552" s="23"/>
      <c r="AZ552" s="23"/>
      <c r="BA552" s="23"/>
      <c r="BB552" s="23"/>
      <c r="BC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AY553" s="23"/>
      <c r="AZ553" s="23"/>
      <c r="BA553" s="23"/>
      <c r="BB553" s="23"/>
      <c r="BC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AY554" s="23"/>
      <c r="AZ554" s="23"/>
      <c r="BA554" s="23"/>
      <c r="BB554" s="23"/>
      <c r="BC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AY555" s="23"/>
      <c r="AZ555" s="23"/>
      <c r="BA555" s="23"/>
      <c r="BB555" s="23"/>
      <c r="BC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AY556" s="23"/>
      <c r="AZ556" s="23"/>
      <c r="BA556" s="23"/>
      <c r="BB556" s="23"/>
      <c r="BC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AY557" s="23"/>
      <c r="AZ557" s="23"/>
      <c r="BA557" s="23"/>
      <c r="BB557" s="23"/>
      <c r="BC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AY558" s="23"/>
      <c r="AZ558" s="23"/>
      <c r="BA558" s="23"/>
      <c r="BB558" s="23"/>
      <c r="BC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AY559" s="23"/>
      <c r="AZ559" s="23"/>
      <c r="BA559" s="23"/>
      <c r="BB559" s="23"/>
      <c r="BC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AY560" s="23"/>
      <c r="AZ560" s="23"/>
      <c r="BA560" s="23"/>
      <c r="BB560" s="23"/>
      <c r="BC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AY561" s="23"/>
      <c r="AZ561" s="23"/>
      <c r="BA561" s="23"/>
      <c r="BB561" s="23"/>
      <c r="BC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AY562" s="23"/>
      <c r="AZ562" s="23"/>
      <c r="BA562" s="23"/>
      <c r="BB562" s="23"/>
      <c r="BC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AY563" s="23"/>
      <c r="AZ563" s="23"/>
      <c r="BA563" s="23"/>
      <c r="BB563" s="23"/>
      <c r="BC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AY564" s="23"/>
      <c r="AZ564" s="23"/>
      <c r="BA564" s="23"/>
      <c r="BB564" s="23"/>
      <c r="BC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AY565" s="23"/>
      <c r="AZ565" s="23"/>
      <c r="BA565" s="23"/>
      <c r="BB565" s="23"/>
      <c r="BC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AY566" s="23"/>
      <c r="AZ566" s="23"/>
      <c r="BA566" s="23"/>
      <c r="BB566" s="23"/>
      <c r="BC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AY567" s="23"/>
      <c r="AZ567" s="23"/>
      <c r="BA567" s="23"/>
      <c r="BB567" s="23"/>
      <c r="BC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AY568" s="23"/>
      <c r="AZ568" s="23"/>
      <c r="BA568" s="23"/>
      <c r="BB568" s="23"/>
      <c r="BC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AY569" s="23"/>
      <c r="AZ569" s="23"/>
      <c r="BA569" s="23"/>
      <c r="BB569" s="23"/>
      <c r="BC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AY570" s="23"/>
      <c r="AZ570" s="23"/>
      <c r="BA570" s="23"/>
      <c r="BB570" s="23"/>
      <c r="BC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AY571" s="23"/>
      <c r="AZ571" s="23"/>
      <c r="BA571" s="23"/>
      <c r="BB571" s="23"/>
      <c r="BC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AY572" s="23"/>
      <c r="AZ572" s="23"/>
      <c r="BA572" s="23"/>
      <c r="BB572" s="23"/>
      <c r="BC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AY573" s="23"/>
      <c r="AZ573" s="23"/>
      <c r="BA573" s="23"/>
      <c r="BB573" s="23"/>
      <c r="BC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AY574" s="23"/>
      <c r="AZ574" s="23"/>
      <c r="BA574" s="23"/>
      <c r="BB574" s="23"/>
      <c r="BC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AY575" s="23"/>
      <c r="AZ575" s="23"/>
      <c r="BA575" s="23"/>
      <c r="BB575" s="23"/>
      <c r="BC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AY576" s="23"/>
      <c r="AZ576" s="23"/>
      <c r="BA576" s="23"/>
      <c r="BB576" s="23"/>
      <c r="BC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AY577" s="23"/>
      <c r="AZ577" s="23"/>
      <c r="BA577" s="23"/>
      <c r="BB577" s="23"/>
      <c r="BC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AY578" s="23"/>
      <c r="AZ578" s="23"/>
      <c r="BA578" s="23"/>
      <c r="BB578" s="23"/>
      <c r="BC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AY579" s="23"/>
      <c r="AZ579" s="23"/>
      <c r="BA579" s="23"/>
      <c r="BB579" s="23"/>
      <c r="BC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AY580" s="23"/>
      <c r="AZ580" s="23"/>
      <c r="BA580" s="23"/>
      <c r="BB580" s="23"/>
      <c r="BC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AY581" s="23"/>
      <c r="AZ581" s="23"/>
      <c r="BA581" s="23"/>
      <c r="BB581" s="23"/>
      <c r="BC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AY582" s="23"/>
      <c r="AZ582" s="23"/>
      <c r="BA582" s="23"/>
      <c r="BB582" s="23"/>
      <c r="BC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AY583" s="23"/>
      <c r="AZ583" s="23"/>
      <c r="BA583" s="23"/>
      <c r="BB583" s="23"/>
      <c r="BC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AY584" s="23"/>
      <c r="AZ584" s="23"/>
      <c r="BA584" s="23"/>
      <c r="BB584" s="23"/>
      <c r="BC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AY585" s="23"/>
      <c r="AZ585" s="23"/>
      <c r="BA585" s="23"/>
      <c r="BB585" s="23"/>
      <c r="BC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AY586" s="23"/>
      <c r="AZ586" s="23"/>
      <c r="BA586" s="23"/>
      <c r="BB586" s="23"/>
      <c r="BC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AY587" s="23"/>
      <c r="AZ587" s="23"/>
      <c r="BA587" s="23"/>
      <c r="BB587" s="23"/>
      <c r="BC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AY588" s="23"/>
      <c r="AZ588" s="23"/>
      <c r="BA588" s="23"/>
      <c r="BB588" s="23"/>
      <c r="BC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AY589" s="23"/>
      <c r="AZ589" s="23"/>
      <c r="BA589" s="23"/>
      <c r="BB589" s="23"/>
      <c r="BC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AY590" s="23"/>
      <c r="AZ590" s="23"/>
      <c r="BA590" s="23"/>
      <c r="BB590" s="23"/>
      <c r="BC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AY591" s="23"/>
      <c r="AZ591" s="23"/>
      <c r="BA591" s="23"/>
      <c r="BB591" s="23"/>
      <c r="BC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AY592" s="23"/>
      <c r="AZ592" s="23"/>
      <c r="BA592" s="23"/>
      <c r="BB592" s="23"/>
      <c r="BC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AY593" s="23"/>
      <c r="AZ593" s="23"/>
      <c r="BA593" s="23"/>
      <c r="BB593" s="23"/>
      <c r="BC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AY594" s="23"/>
      <c r="AZ594" s="23"/>
      <c r="BA594" s="23"/>
      <c r="BB594" s="23"/>
      <c r="BC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AY595" s="23"/>
      <c r="AZ595" s="23"/>
      <c r="BA595" s="23"/>
      <c r="BB595" s="23"/>
      <c r="BC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AY596" s="23"/>
      <c r="AZ596" s="23"/>
      <c r="BA596" s="23"/>
      <c r="BB596" s="23"/>
      <c r="BC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AY597" s="23"/>
      <c r="AZ597" s="23"/>
      <c r="BA597" s="23"/>
      <c r="BB597" s="23"/>
      <c r="BC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AY598" s="23"/>
      <c r="AZ598" s="23"/>
      <c r="BA598" s="23"/>
      <c r="BB598" s="23"/>
      <c r="BC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AY599" s="23"/>
      <c r="AZ599" s="23"/>
      <c r="BA599" s="23"/>
      <c r="BB599" s="23"/>
      <c r="BC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AY600" s="23"/>
      <c r="AZ600" s="23"/>
      <c r="BA600" s="23"/>
      <c r="BB600" s="23"/>
      <c r="BC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AY601" s="23"/>
      <c r="AZ601" s="23"/>
      <c r="BA601" s="23"/>
      <c r="BB601" s="23"/>
      <c r="BC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AY602" s="23"/>
      <c r="AZ602" s="23"/>
      <c r="BA602" s="23"/>
      <c r="BB602" s="23"/>
      <c r="BC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AY603" s="23"/>
      <c r="AZ603" s="23"/>
      <c r="BA603" s="23"/>
      <c r="BB603" s="23"/>
      <c r="BC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AY604" s="23"/>
      <c r="AZ604" s="23"/>
      <c r="BA604" s="23"/>
      <c r="BB604" s="23"/>
      <c r="BC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AY605" s="23"/>
      <c r="AZ605" s="23"/>
      <c r="BA605" s="23"/>
      <c r="BB605" s="23"/>
      <c r="BC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AY606" s="23"/>
      <c r="AZ606" s="23"/>
      <c r="BA606" s="23"/>
      <c r="BB606" s="23"/>
      <c r="BC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AY607" s="23"/>
      <c r="AZ607" s="23"/>
      <c r="BA607" s="23"/>
      <c r="BB607" s="23"/>
      <c r="BC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AY608" s="23"/>
      <c r="AZ608" s="23"/>
      <c r="BA608" s="23"/>
      <c r="BB608" s="23"/>
      <c r="BC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AY609" s="23"/>
      <c r="AZ609" s="23"/>
      <c r="BA609" s="23"/>
      <c r="BB609" s="23"/>
      <c r="BC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AY610" s="23"/>
      <c r="AZ610" s="23"/>
      <c r="BA610" s="23"/>
      <c r="BB610" s="23"/>
      <c r="BC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AY611" s="23"/>
      <c r="AZ611" s="23"/>
      <c r="BA611" s="23"/>
      <c r="BB611" s="23"/>
      <c r="BC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AY612" s="23"/>
      <c r="AZ612" s="23"/>
      <c r="BA612" s="23"/>
      <c r="BB612" s="23"/>
      <c r="BC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AY613" s="23"/>
      <c r="AZ613" s="23"/>
      <c r="BA613" s="23"/>
      <c r="BB613" s="23"/>
      <c r="BC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AY614" s="23"/>
      <c r="AZ614" s="23"/>
      <c r="BA614" s="23"/>
      <c r="BB614" s="23"/>
      <c r="BC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AY615" s="23"/>
      <c r="AZ615" s="23"/>
      <c r="BA615" s="23"/>
      <c r="BB615" s="23"/>
      <c r="BC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AY616" s="23"/>
      <c r="AZ616" s="23"/>
      <c r="BA616" s="23"/>
      <c r="BB616" s="23"/>
      <c r="BC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AY617" s="23"/>
      <c r="AZ617" s="23"/>
      <c r="BA617" s="23"/>
      <c r="BB617" s="23"/>
      <c r="BC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AY618" s="23"/>
      <c r="AZ618" s="23"/>
      <c r="BA618" s="23"/>
      <c r="BB618" s="23"/>
      <c r="BC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AY619" s="23"/>
      <c r="AZ619" s="23"/>
      <c r="BA619" s="23"/>
      <c r="BB619" s="23"/>
      <c r="BC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AY620" s="23"/>
      <c r="AZ620" s="23"/>
      <c r="BA620" s="23"/>
      <c r="BB620" s="23"/>
      <c r="BC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AY621" s="23"/>
      <c r="AZ621" s="23"/>
      <c r="BA621" s="23"/>
      <c r="BB621" s="23"/>
      <c r="BC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AY622" s="23"/>
      <c r="AZ622" s="23"/>
      <c r="BA622" s="23"/>
      <c r="BB622" s="23"/>
      <c r="BC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AY623" s="23"/>
      <c r="AZ623" s="23"/>
      <c r="BA623" s="23"/>
      <c r="BB623" s="23"/>
      <c r="BC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AY624" s="23"/>
      <c r="AZ624" s="23"/>
      <c r="BA624" s="23"/>
      <c r="BB624" s="23"/>
      <c r="BC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AY625" s="23"/>
      <c r="AZ625" s="23"/>
      <c r="BA625" s="23"/>
      <c r="BB625" s="23"/>
      <c r="BC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AY626" s="23"/>
      <c r="AZ626" s="23"/>
      <c r="BA626" s="23"/>
      <c r="BB626" s="23"/>
      <c r="BC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AY627" s="23"/>
      <c r="AZ627" s="23"/>
      <c r="BA627" s="23"/>
      <c r="BB627" s="23"/>
      <c r="BC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AY628" s="23"/>
      <c r="AZ628" s="23"/>
      <c r="BA628" s="23"/>
      <c r="BB628" s="23"/>
      <c r="BC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AY629" s="23"/>
      <c r="AZ629" s="23"/>
      <c r="BA629" s="23"/>
      <c r="BB629" s="23"/>
      <c r="BC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AY630" s="23"/>
      <c r="AZ630" s="23"/>
      <c r="BA630" s="23"/>
      <c r="BB630" s="23"/>
      <c r="BC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AY631" s="23"/>
      <c r="AZ631" s="23"/>
      <c r="BA631" s="23"/>
      <c r="BB631" s="23"/>
      <c r="BC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AY632" s="23"/>
      <c r="AZ632" s="23"/>
      <c r="BA632" s="23"/>
      <c r="BB632" s="23"/>
      <c r="BC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AY633" s="23"/>
      <c r="AZ633" s="23"/>
      <c r="BA633" s="23"/>
      <c r="BB633" s="23"/>
      <c r="BC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AY634" s="23"/>
      <c r="AZ634" s="23"/>
      <c r="BA634" s="23"/>
      <c r="BB634" s="23"/>
      <c r="BC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AY635" s="23"/>
      <c r="AZ635" s="23"/>
      <c r="BA635" s="23"/>
      <c r="BB635" s="23"/>
      <c r="BC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AY636" s="23"/>
      <c r="AZ636" s="23"/>
      <c r="BA636" s="23"/>
      <c r="BB636" s="23"/>
      <c r="BC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AY637" s="23"/>
      <c r="AZ637" s="23"/>
      <c r="BA637" s="23"/>
      <c r="BB637" s="23"/>
      <c r="BC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AY638" s="23"/>
      <c r="AZ638" s="23"/>
      <c r="BA638" s="23"/>
      <c r="BB638" s="23"/>
      <c r="BC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AY639" s="23"/>
      <c r="AZ639" s="23"/>
      <c r="BA639" s="23"/>
      <c r="BB639" s="23"/>
      <c r="BC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AY640" s="23"/>
      <c r="AZ640" s="23"/>
      <c r="BA640" s="23"/>
      <c r="BB640" s="23"/>
      <c r="BC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AY641" s="23"/>
      <c r="AZ641" s="23"/>
      <c r="BA641" s="23"/>
      <c r="BB641" s="23"/>
      <c r="BC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AY642" s="23"/>
      <c r="AZ642" s="23"/>
      <c r="BA642" s="23"/>
      <c r="BB642" s="23"/>
      <c r="BC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AY643" s="23"/>
      <c r="AZ643" s="23"/>
      <c r="BA643" s="23"/>
      <c r="BB643" s="23"/>
      <c r="BC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AY644" s="23"/>
      <c r="AZ644" s="23"/>
      <c r="BA644" s="23"/>
      <c r="BB644" s="23"/>
      <c r="BC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AY645" s="23"/>
      <c r="AZ645" s="23"/>
      <c r="BA645" s="23"/>
      <c r="BB645" s="23"/>
      <c r="BC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AY646" s="23"/>
      <c r="AZ646" s="23"/>
      <c r="BA646" s="23"/>
      <c r="BB646" s="23"/>
      <c r="BC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AY647" s="23"/>
      <c r="AZ647" s="23"/>
      <c r="BA647" s="23"/>
      <c r="BB647" s="23"/>
      <c r="BC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AY648" s="23"/>
      <c r="AZ648" s="23"/>
      <c r="BA648" s="23"/>
      <c r="BB648" s="23"/>
      <c r="BC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AY649" s="23"/>
      <c r="AZ649" s="23"/>
      <c r="BA649" s="23"/>
      <c r="BB649" s="23"/>
      <c r="BC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AY650" s="23"/>
      <c r="AZ650" s="23"/>
      <c r="BA650" s="23"/>
      <c r="BB650" s="23"/>
      <c r="BC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AY651" s="23"/>
      <c r="AZ651" s="23"/>
      <c r="BA651" s="23"/>
      <c r="BB651" s="23"/>
      <c r="BC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AY652" s="23"/>
      <c r="AZ652" s="23"/>
      <c r="BA652" s="23"/>
      <c r="BB652" s="23"/>
      <c r="BC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AY653" s="23"/>
      <c r="AZ653" s="23"/>
      <c r="BA653" s="23"/>
      <c r="BB653" s="23"/>
      <c r="BC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AY654" s="23"/>
      <c r="AZ654" s="23"/>
      <c r="BA654" s="23"/>
      <c r="BB654" s="23"/>
      <c r="BC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AY655" s="23"/>
      <c r="AZ655" s="23"/>
      <c r="BA655" s="23"/>
      <c r="BB655" s="23"/>
      <c r="BC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AY656" s="23"/>
      <c r="AZ656" s="23"/>
      <c r="BA656" s="23"/>
      <c r="BB656" s="23"/>
      <c r="BC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AY657" s="23"/>
      <c r="AZ657" s="23"/>
      <c r="BA657" s="23"/>
      <c r="BB657" s="23"/>
      <c r="BC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AY658" s="23"/>
      <c r="AZ658" s="23"/>
      <c r="BA658" s="23"/>
      <c r="BB658" s="23"/>
      <c r="BC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AY659" s="23"/>
      <c r="AZ659" s="23"/>
      <c r="BA659" s="23"/>
      <c r="BB659" s="23"/>
      <c r="BC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AY660" s="23"/>
      <c r="AZ660" s="23"/>
      <c r="BA660" s="23"/>
      <c r="BB660" s="23"/>
      <c r="BC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AY661" s="23"/>
      <c r="AZ661" s="23"/>
      <c r="BA661" s="23"/>
      <c r="BB661" s="23"/>
      <c r="BC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AY662" s="23"/>
      <c r="AZ662" s="23"/>
      <c r="BA662" s="23"/>
      <c r="BB662" s="23"/>
      <c r="BC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AY663" s="23"/>
      <c r="AZ663" s="23"/>
      <c r="BA663" s="23"/>
      <c r="BB663" s="23"/>
      <c r="BC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AY664" s="23"/>
      <c r="AZ664" s="23"/>
      <c r="BA664" s="23"/>
      <c r="BB664" s="23"/>
      <c r="BC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AY665" s="23"/>
      <c r="AZ665" s="23"/>
      <c r="BA665" s="23"/>
      <c r="BB665" s="23"/>
      <c r="BC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AY666" s="23"/>
      <c r="AZ666" s="23"/>
      <c r="BA666" s="23"/>
      <c r="BB666" s="23"/>
      <c r="BC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AY667" s="23"/>
      <c r="AZ667" s="23"/>
      <c r="BA667" s="23"/>
      <c r="BB667" s="23"/>
      <c r="BC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AY668" s="23"/>
      <c r="AZ668" s="23"/>
      <c r="BA668" s="23"/>
      <c r="BB668" s="23"/>
      <c r="BC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AY669" s="23"/>
      <c r="AZ669" s="23"/>
      <c r="BA669" s="23"/>
      <c r="BB669" s="23"/>
      <c r="BC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AY670" s="23"/>
      <c r="AZ670" s="23"/>
      <c r="BA670" s="23"/>
      <c r="BB670" s="23"/>
      <c r="BC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AY671" s="23"/>
      <c r="AZ671" s="23"/>
      <c r="BA671" s="23"/>
      <c r="BB671" s="23"/>
      <c r="BC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AY672" s="23"/>
      <c r="AZ672" s="23"/>
      <c r="BA672" s="23"/>
      <c r="BB672" s="23"/>
      <c r="BC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AY673" s="23"/>
      <c r="AZ673" s="23"/>
      <c r="BA673" s="23"/>
      <c r="BB673" s="23"/>
      <c r="BC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AY674" s="23"/>
      <c r="AZ674" s="23"/>
      <c r="BA674" s="23"/>
      <c r="BB674" s="23"/>
      <c r="BC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AY675" s="23"/>
      <c r="AZ675" s="23"/>
      <c r="BA675" s="23"/>
      <c r="BB675" s="23"/>
      <c r="BC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AY676" s="23"/>
      <c r="AZ676" s="23"/>
      <c r="BA676" s="23"/>
      <c r="BB676" s="23"/>
      <c r="BC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AY677" s="23"/>
      <c r="AZ677" s="23"/>
      <c r="BA677" s="23"/>
      <c r="BB677" s="23"/>
      <c r="BC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AY678" s="23"/>
      <c r="AZ678" s="23"/>
      <c r="BA678" s="23"/>
      <c r="BB678" s="23"/>
      <c r="BC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AY679" s="23"/>
      <c r="AZ679" s="23"/>
      <c r="BA679" s="23"/>
      <c r="BB679" s="23"/>
      <c r="BC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AY680" s="23"/>
      <c r="AZ680" s="23"/>
      <c r="BA680" s="23"/>
      <c r="BB680" s="23"/>
      <c r="BC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AY681" s="23"/>
      <c r="AZ681" s="23"/>
      <c r="BA681" s="23"/>
      <c r="BB681" s="23"/>
      <c r="BC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AY682" s="23"/>
      <c r="AZ682" s="23"/>
      <c r="BA682" s="23"/>
      <c r="BB682" s="23"/>
      <c r="BC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AY683" s="23"/>
      <c r="AZ683" s="23"/>
      <c r="BA683" s="23"/>
      <c r="BB683" s="23"/>
      <c r="BC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AY684" s="23"/>
      <c r="AZ684" s="23"/>
      <c r="BA684" s="23"/>
      <c r="BB684" s="23"/>
      <c r="BC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AY685" s="23"/>
      <c r="AZ685" s="23"/>
      <c r="BA685" s="23"/>
      <c r="BB685" s="23"/>
      <c r="BC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AY686" s="23"/>
      <c r="AZ686" s="23"/>
      <c r="BA686" s="23"/>
      <c r="BB686" s="23"/>
      <c r="BC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AY687" s="23"/>
      <c r="AZ687" s="23"/>
      <c r="BA687" s="23"/>
      <c r="BB687" s="23"/>
      <c r="BC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AY688" s="23"/>
      <c r="AZ688" s="23"/>
      <c r="BA688" s="23"/>
      <c r="BB688" s="23"/>
      <c r="BC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AY689" s="23"/>
      <c r="AZ689" s="23"/>
      <c r="BA689" s="23"/>
      <c r="BB689" s="23"/>
      <c r="BC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AY690" s="23"/>
      <c r="AZ690" s="23"/>
      <c r="BA690" s="23"/>
      <c r="BB690" s="23"/>
      <c r="BC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AY691" s="23"/>
      <c r="AZ691" s="23"/>
      <c r="BA691" s="23"/>
      <c r="BB691" s="23"/>
      <c r="BC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AY692" s="23"/>
      <c r="AZ692" s="23"/>
      <c r="BA692" s="23"/>
      <c r="BB692" s="23"/>
      <c r="BC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AY693" s="23"/>
      <c r="AZ693" s="23"/>
      <c r="BA693" s="23"/>
      <c r="BB693" s="23"/>
      <c r="BC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AY694" s="23"/>
      <c r="AZ694" s="23"/>
      <c r="BA694" s="23"/>
      <c r="BB694" s="23"/>
      <c r="BC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AY695" s="23"/>
      <c r="AZ695" s="23"/>
      <c r="BA695" s="23"/>
      <c r="BB695" s="23"/>
      <c r="BC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AY696" s="23"/>
      <c r="AZ696" s="23"/>
      <c r="BA696" s="23"/>
      <c r="BB696" s="23"/>
      <c r="BC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AY697" s="23"/>
      <c r="AZ697" s="23"/>
      <c r="BA697" s="23"/>
      <c r="BB697" s="23"/>
      <c r="BC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AY698" s="23"/>
      <c r="AZ698" s="23"/>
      <c r="BA698" s="23"/>
      <c r="BB698" s="23"/>
      <c r="BC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AY699" s="23"/>
      <c r="AZ699" s="23"/>
      <c r="BA699" s="23"/>
      <c r="BB699" s="23"/>
      <c r="BC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AY700" s="23"/>
      <c r="AZ700" s="23"/>
      <c r="BA700" s="23"/>
      <c r="BB700" s="23"/>
      <c r="BC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AY701" s="23"/>
      <c r="AZ701" s="23"/>
      <c r="BA701" s="23"/>
      <c r="BB701" s="23"/>
      <c r="BC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AY702" s="23"/>
      <c r="AZ702" s="23"/>
      <c r="BA702" s="23"/>
      <c r="BB702" s="23"/>
      <c r="BC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AY703" s="23"/>
      <c r="AZ703" s="23"/>
      <c r="BA703" s="23"/>
      <c r="BB703" s="23"/>
      <c r="BC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AY704" s="23"/>
      <c r="AZ704" s="23"/>
      <c r="BA704" s="23"/>
      <c r="BB704" s="23"/>
      <c r="BC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AY705" s="23"/>
      <c r="AZ705" s="23"/>
      <c r="BA705" s="23"/>
      <c r="BB705" s="23"/>
      <c r="BC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AY706" s="23"/>
      <c r="AZ706" s="23"/>
      <c r="BA706" s="23"/>
      <c r="BB706" s="23"/>
      <c r="BC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AY707" s="23"/>
      <c r="AZ707" s="23"/>
      <c r="BA707" s="23"/>
      <c r="BB707" s="23"/>
      <c r="BC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AY708" s="23"/>
      <c r="AZ708" s="23"/>
      <c r="BA708" s="23"/>
      <c r="BB708" s="23"/>
      <c r="BC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AY709" s="23"/>
      <c r="AZ709" s="23"/>
      <c r="BA709" s="23"/>
      <c r="BB709" s="23"/>
      <c r="BC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AY710" s="23"/>
      <c r="AZ710" s="23"/>
      <c r="BA710" s="23"/>
      <c r="BB710" s="23"/>
      <c r="BC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AY711" s="23"/>
      <c r="AZ711" s="23"/>
      <c r="BA711" s="23"/>
      <c r="BB711" s="23"/>
      <c r="BC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AY712" s="23"/>
      <c r="AZ712" s="23"/>
      <c r="BA712" s="23"/>
      <c r="BB712" s="23"/>
      <c r="BC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AY713" s="23"/>
      <c r="AZ713" s="23"/>
      <c r="BA713" s="23"/>
      <c r="BB713" s="23"/>
      <c r="BC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AY714" s="23"/>
      <c r="AZ714" s="23"/>
      <c r="BA714" s="23"/>
      <c r="BB714" s="23"/>
      <c r="BC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AY715" s="23"/>
      <c r="AZ715" s="23"/>
      <c r="BA715" s="23"/>
      <c r="BB715" s="23"/>
      <c r="BC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AY716" s="23"/>
      <c r="AZ716" s="23"/>
      <c r="BA716" s="23"/>
      <c r="BB716" s="23"/>
      <c r="BC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AY717" s="23"/>
      <c r="AZ717" s="23"/>
      <c r="BA717" s="23"/>
      <c r="BB717" s="23"/>
      <c r="BC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AY718" s="23"/>
      <c r="AZ718" s="23"/>
      <c r="BA718" s="23"/>
      <c r="BB718" s="23"/>
      <c r="BC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AY719" s="23"/>
      <c r="AZ719" s="23"/>
      <c r="BA719" s="23"/>
      <c r="BB719" s="23"/>
      <c r="BC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AY720" s="23"/>
      <c r="AZ720" s="23"/>
      <c r="BA720" s="23"/>
      <c r="BB720" s="23"/>
      <c r="BC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AY721" s="23"/>
      <c r="AZ721" s="23"/>
      <c r="BA721" s="23"/>
      <c r="BB721" s="23"/>
      <c r="BC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AY722" s="23"/>
      <c r="AZ722" s="23"/>
      <c r="BA722" s="23"/>
      <c r="BB722" s="23"/>
      <c r="BC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AY723" s="23"/>
      <c r="AZ723" s="23"/>
      <c r="BA723" s="23"/>
      <c r="BB723" s="23"/>
      <c r="BC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AY724" s="23"/>
      <c r="AZ724" s="23"/>
      <c r="BA724" s="23"/>
      <c r="BB724" s="23"/>
      <c r="BC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AY725" s="23"/>
      <c r="AZ725" s="23"/>
      <c r="BA725" s="23"/>
      <c r="BB725" s="23"/>
      <c r="BC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AY726" s="23"/>
      <c r="AZ726" s="23"/>
      <c r="BA726" s="23"/>
      <c r="BB726" s="23"/>
      <c r="BC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AY727" s="23"/>
      <c r="AZ727" s="23"/>
      <c r="BA727" s="23"/>
      <c r="BB727" s="23"/>
      <c r="BC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AY728" s="23"/>
      <c r="AZ728" s="23"/>
      <c r="BA728" s="23"/>
      <c r="BB728" s="23"/>
      <c r="BC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AY729" s="23"/>
      <c r="AZ729" s="23"/>
      <c r="BA729" s="23"/>
      <c r="BB729" s="23"/>
      <c r="BC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AY730" s="23"/>
      <c r="AZ730" s="23"/>
      <c r="BA730" s="23"/>
      <c r="BB730" s="23"/>
      <c r="BC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AY731" s="23"/>
      <c r="AZ731" s="23"/>
      <c r="BA731" s="23"/>
      <c r="BB731" s="23"/>
      <c r="BC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AY732" s="23"/>
      <c r="AZ732" s="23"/>
      <c r="BA732" s="23"/>
      <c r="BB732" s="23"/>
      <c r="BC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AY733" s="23"/>
      <c r="AZ733" s="23"/>
      <c r="BA733" s="23"/>
      <c r="BB733" s="23"/>
      <c r="BC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AY734" s="23"/>
      <c r="AZ734" s="23"/>
      <c r="BA734" s="23"/>
      <c r="BB734" s="23"/>
      <c r="BC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AY735" s="23"/>
      <c r="AZ735" s="23"/>
      <c r="BA735" s="23"/>
      <c r="BB735" s="23"/>
      <c r="BC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AY736" s="23"/>
      <c r="AZ736" s="23"/>
      <c r="BA736" s="23"/>
      <c r="BB736" s="23"/>
      <c r="BC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AY737" s="23"/>
      <c r="AZ737" s="23"/>
      <c r="BA737" s="23"/>
      <c r="BB737" s="23"/>
      <c r="BC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AY738" s="23"/>
      <c r="AZ738" s="23"/>
      <c r="BA738" s="23"/>
      <c r="BB738" s="23"/>
      <c r="BC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AY739" s="23"/>
      <c r="AZ739" s="23"/>
      <c r="BA739" s="23"/>
      <c r="BB739" s="23"/>
      <c r="BC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AY740" s="23"/>
      <c r="AZ740" s="23"/>
      <c r="BA740" s="23"/>
      <c r="BB740" s="23"/>
      <c r="BC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AY741" s="23"/>
      <c r="AZ741" s="23"/>
      <c r="BA741" s="23"/>
      <c r="BB741" s="23"/>
      <c r="BC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AY742" s="23"/>
      <c r="AZ742" s="23"/>
      <c r="BA742" s="23"/>
      <c r="BB742" s="23"/>
      <c r="BC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AY743" s="23"/>
      <c r="AZ743" s="23"/>
      <c r="BA743" s="23"/>
      <c r="BB743" s="23"/>
      <c r="BC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AY744" s="23"/>
      <c r="AZ744" s="23"/>
      <c r="BA744" s="23"/>
      <c r="BB744" s="23"/>
      <c r="BC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AY745" s="23"/>
      <c r="AZ745" s="23"/>
      <c r="BA745" s="23"/>
      <c r="BB745" s="23"/>
      <c r="BC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AY746" s="23"/>
      <c r="AZ746" s="23"/>
      <c r="BA746" s="23"/>
      <c r="BB746" s="23"/>
      <c r="BC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AY747" s="23"/>
      <c r="AZ747" s="23"/>
      <c r="BA747" s="23"/>
      <c r="BB747" s="23"/>
      <c r="BC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AY748" s="23"/>
      <c r="AZ748" s="23"/>
      <c r="BA748" s="23"/>
      <c r="BB748" s="23"/>
      <c r="BC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AY749" s="23"/>
      <c r="AZ749" s="23"/>
      <c r="BA749" s="23"/>
      <c r="BB749" s="23"/>
      <c r="BC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AY750" s="23"/>
      <c r="AZ750" s="23"/>
      <c r="BA750" s="23"/>
      <c r="BB750" s="23"/>
      <c r="BC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AY751" s="23"/>
      <c r="AZ751" s="23"/>
      <c r="BA751" s="23"/>
      <c r="BB751" s="23"/>
      <c r="BC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AY752" s="23"/>
      <c r="AZ752" s="23"/>
      <c r="BA752" s="23"/>
      <c r="BB752" s="23"/>
      <c r="BC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AY753" s="23"/>
      <c r="AZ753" s="23"/>
      <c r="BA753" s="23"/>
      <c r="BB753" s="23"/>
      <c r="BC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AY754" s="23"/>
      <c r="AZ754" s="23"/>
      <c r="BA754" s="23"/>
      <c r="BB754" s="23"/>
      <c r="BC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AY755" s="23"/>
      <c r="AZ755" s="23"/>
      <c r="BA755" s="23"/>
      <c r="BB755" s="23"/>
      <c r="BC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AY756" s="23"/>
      <c r="AZ756" s="23"/>
      <c r="BA756" s="23"/>
      <c r="BB756" s="23"/>
      <c r="BC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AY757" s="23"/>
      <c r="AZ757" s="23"/>
      <c r="BA757" s="23"/>
      <c r="BB757" s="23"/>
      <c r="BC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AY758" s="23"/>
      <c r="AZ758" s="23"/>
      <c r="BA758" s="23"/>
      <c r="BB758" s="23"/>
      <c r="BC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AY759" s="23"/>
      <c r="AZ759" s="23"/>
      <c r="BA759" s="23"/>
      <c r="BB759" s="23"/>
      <c r="BC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AY760" s="23"/>
      <c r="AZ760" s="23"/>
      <c r="BA760" s="23"/>
      <c r="BB760" s="23"/>
      <c r="BC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AY761" s="23"/>
      <c r="AZ761" s="23"/>
      <c r="BA761" s="23"/>
      <c r="BB761" s="23"/>
      <c r="BC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AY762" s="23"/>
      <c r="AZ762" s="23"/>
      <c r="BA762" s="23"/>
      <c r="BB762" s="23"/>
      <c r="BC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AY763" s="23"/>
      <c r="AZ763" s="23"/>
      <c r="BA763" s="23"/>
      <c r="BB763" s="23"/>
      <c r="BC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AY764" s="23"/>
      <c r="AZ764" s="23"/>
      <c r="BA764" s="23"/>
      <c r="BB764" s="23"/>
      <c r="BC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AY765" s="23"/>
      <c r="AZ765" s="23"/>
      <c r="BA765" s="23"/>
      <c r="BB765" s="23"/>
      <c r="BC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AY766" s="23"/>
      <c r="AZ766" s="23"/>
      <c r="BA766" s="23"/>
      <c r="BB766" s="23"/>
      <c r="BC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AY767" s="23"/>
      <c r="AZ767" s="23"/>
      <c r="BA767" s="23"/>
      <c r="BB767" s="23"/>
      <c r="BC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AY768" s="23"/>
      <c r="AZ768" s="23"/>
      <c r="BA768" s="23"/>
      <c r="BB768" s="23"/>
      <c r="BC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AY769" s="23"/>
      <c r="AZ769" s="23"/>
      <c r="BA769" s="23"/>
      <c r="BB769" s="23"/>
      <c r="BC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AY770" s="23"/>
      <c r="AZ770" s="23"/>
      <c r="BA770" s="23"/>
      <c r="BB770" s="23"/>
      <c r="BC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AY771" s="23"/>
      <c r="AZ771" s="23"/>
      <c r="BA771" s="23"/>
      <c r="BB771" s="23"/>
      <c r="BC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AY772" s="23"/>
      <c r="AZ772" s="23"/>
      <c r="BA772" s="23"/>
      <c r="BB772" s="23"/>
      <c r="BC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AY773" s="23"/>
      <c r="AZ773" s="23"/>
      <c r="BA773" s="23"/>
      <c r="BB773" s="23"/>
      <c r="BC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AY774" s="23"/>
      <c r="AZ774" s="23"/>
      <c r="BA774" s="23"/>
      <c r="BB774" s="23"/>
      <c r="BC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AY775" s="23"/>
      <c r="AZ775" s="23"/>
      <c r="BA775" s="23"/>
      <c r="BB775" s="23"/>
      <c r="BC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AY776" s="23"/>
      <c r="AZ776" s="23"/>
      <c r="BA776" s="23"/>
      <c r="BB776" s="23"/>
      <c r="BC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AY777" s="23"/>
      <c r="AZ777" s="23"/>
      <c r="BA777" s="23"/>
      <c r="BB777" s="23"/>
      <c r="BC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AY778" s="23"/>
      <c r="AZ778" s="23"/>
      <c r="BA778" s="23"/>
      <c r="BB778" s="23"/>
      <c r="BC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AY779" s="23"/>
      <c r="AZ779" s="23"/>
      <c r="BA779" s="23"/>
      <c r="BB779" s="23"/>
      <c r="BC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AY780" s="23"/>
      <c r="AZ780" s="23"/>
      <c r="BA780" s="23"/>
      <c r="BB780" s="23"/>
      <c r="BC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AY781" s="23"/>
      <c r="AZ781" s="23"/>
      <c r="BA781" s="23"/>
      <c r="BB781" s="23"/>
      <c r="BC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AY782" s="23"/>
      <c r="AZ782" s="23"/>
      <c r="BA782" s="23"/>
      <c r="BB782" s="23"/>
      <c r="BC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AY783" s="23"/>
      <c r="AZ783" s="23"/>
      <c r="BA783" s="23"/>
      <c r="BB783" s="23"/>
      <c r="BC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AY784" s="23"/>
      <c r="AZ784" s="23"/>
      <c r="BA784" s="23"/>
      <c r="BB784" s="23"/>
      <c r="BC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AY785" s="23"/>
      <c r="AZ785" s="23"/>
      <c r="BA785" s="23"/>
      <c r="BB785" s="23"/>
      <c r="BC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AY786" s="23"/>
      <c r="AZ786" s="23"/>
      <c r="BA786" s="23"/>
      <c r="BB786" s="23"/>
      <c r="BC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AY787" s="23"/>
      <c r="AZ787" s="23"/>
      <c r="BA787" s="23"/>
      <c r="BB787" s="23"/>
      <c r="BC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AY788" s="23"/>
      <c r="AZ788" s="23"/>
      <c r="BA788" s="23"/>
      <c r="BB788" s="23"/>
      <c r="BC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AY789" s="23"/>
      <c r="AZ789" s="23"/>
      <c r="BA789" s="23"/>
      <c r="BB789" s="23"/>
      <c r="BC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AY790" s="23"/>
      <c r="AZ790" s="23"/>
      <c r="BA790" s="23"/>
      <c r="BB790" s="23"/>
      <c r="BC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AY791" s="23"/>
      <c r="AZ791" s="23"/>
      <c r="BA791" s="23"/>
      <c r="BB791" s="23"/>
      <c r="BC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AY792" s="23"/>
      <c r="AZ792" s="23"/>
      <c r="BA792" s="23"/>
      <c r="BB792" s="23"/>
      <c r="BC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AY793" s="23"/>
      <c r="AZ793" s="23"/>
      <c r="BA793" s="23"/>
      <c r="BB793" s="23"/>
      <c r="BC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AY794" s="23"/>
      <c r="AZ794" s="23"/>
      <c r="BA794" s="23"/>
      <c r="BB794" s="23"/>
      <c r="BC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AY795" s="23"/>
      <c r="AZ795" s="23"/>
      <c r="BA795" s="23"/>
      <c r="BB795" s="23"/>
      <c r="BC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AY796" s="23"/>
      <c r="AZ796" s="23"/>
      <c r="BA796" s="23"/>
      <c r="BB796" s="23"/>
      <c r="BC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AY797" s="23"/>
      <c r="AZ797" s="23"/>
      <c r="BA797" s="23"/>
      <c r="BB797" s="23"/>
      <c r="BC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AY798" s="23"/>
      <c r="AZ798" s="23"/>
      <c r="BA798" s="23"/>
      <c r="BB798" s="23"/>
      <c r="BC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AY799" s="23"/>
      <c r="AZ799" s="23"/>
      <c r="BA799" s="23"/>
      <c r="BB799" s="23"/>
      <c r="BC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AY800" s="23"/>
      <c r="AZ800" s="23"/>
      <c r="BA800" s="23"/>
      <c r="BB800" s="23"/>
      <c r="BC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AY801" s="23"/>
      <c r="AZ801" s="23"/>
      <c r="BA801" s="23"/>
      <c r="BB801" s="23"/>
      <c r="BC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AY802" s="23"/>
      <c r="AZ802" s="23"/>
      <c r="BA802" s="23"/>
      <c r="BB802" s="23"/>
      <c r="BC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AY803" s="23"/>
      <c r="AZ803" s="23"/>
      <c r="BA803" s="23"/>
      <c r="BB803" s="23"/>
      <c r="BC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AY804" s="23"/>
      <c r="AZ804" s="23"/>
      <c r="BA804" s="23"/>
      <c r="BB804" s="23"/>
      <c r="BC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AY805" s="23"/>
      <c r="AZ805" s="23"/>
      <c r="BA805" s="23"/>
      <c r="BB805" s="23"/>
      <c r="BC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AY806" s="23"/>
      <c r="AZ806" s="23"/>
      <c r="BA806" s="23"/>
      <c r="BB806" s="23"/>
      <c r="BC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AY807" s="23"/>
      <c r="AZ807" s="23"/>
      <c r="BA807" s="23"/>
      <c r="BB807" s="23"/>
      <c r="BC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AY808" s="23"/>
      <c r="AZ808" s="23"/>
      <c r="BA808" s="23"/>
      <c r="BB808" s="23"/>
      <c r="BC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AY809" s="23"/>
      <c r="AZ809" s="23"/>
      <c r="BA809" s="23"/>
      <c r="BB809" s="23"/>
      <c r="BC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AY810" s="23"/>
      <c r="AZ810" s="23"/>
      <c r="BA810" s="23"/>
      <c r="BB810" s="23"/>
      <c r="BC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AY811" s="23"/>
      <c r="AZ811" s="23"/>
      <c r="BA811" s="23"/>
      <c r="BB811" s="23"/>
      <c r="BC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AY812" s="23"/>
      <c r="AZ812" s="23"/>
      <c r="BA812" s="23"/>
      <c r="BB812" s="23"/>
      <c r="BC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AY813" s="23"/>
      <c r="AZ813" s="23"/>
      <c r="BA813" s="23"/>
      <c r="BB813" s="23"/>
      <c r="BC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AY814" s="23"/>
      <c r="AZ814" s="23"/>
      <c r="BA814" s="23"/>
      <c r="BB814" s="23"/>
      <c r="BC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AY815" s="23"/>
      <c r="AZ815" s="23"/>
      <c r="BA815" s="23"/>
      <c r="BB815" s="23"/>
      <c r="BC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AY816" s="23"/>
      <c r="AZ816" s="23"/>
      <c r="BA816" s="23"/>
      <c r="BB816" s="23"/>
      <c r="BC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AY817" s="23"/>
      <c r="AZ817" s="23"/>
      <c r="BA817" s="23"/>
      <c r="BB817" s="23"/>
      <c r="BC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AY818" s="23"/>
      <c r="AZ818" s="23"/>
      <c r="BA818" s="23"/>
      <c r="BB818" s="23"/>
      <c r="BC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AY819" s="23"/>
      <c r="AZ819" s="23"/>
      <c r="BA819" s="23"/>
      <c r="BB819" s="23"/>
      <c r="BC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AY820" s="23"/>
      <c r="AZ820" s="23"/>
      <c r="BA820" s="23"/>
      <c r="BB820" s="23"/>
      <c r="BC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AY821" s="23"/>
      <c r="AZ821" s="23"/>
      <c r="BA821" s="23"/>
      <c r="BB821" s="23"/>
      <c r="BC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AY822" s="23"/>
      <c r="AZ822" s="23"/>
      <c r="BA822" s="23"/>
      <c r="BB822" s="23"/>
      <c r="BC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AY823" s="23"/>
      <c r="AZ823" s="23"/>
      <c r="BA823" s="23"/>
      <c r="BB823" s="23"/>
      <c r="BC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AY824" s="23"/>
      <c r="AZ824" s="23"/>
      <c r="BA824" s="23"/>
      <c r="BB824" s="23"/>
      <c r="BC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AY825" s="23"/>
      <c r="AZ825" s="23"/>
      <c r="BA825" s="23"/>
      <c r="BB825" s="23"/>
      <c r="BC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AY826" s="23"/>
      <c r="AZ826" s="23"/>
      <c r="BA826" s="23"/>
      <c r="BB826" s="23"/>
      <c r="BC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AY827" s="23"/>
      <c r="AZ827" s="23"/>
      <c r="BA827" s="23"/>
      <c r="BB827" s="23"/>
      <c r="BC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AY828" s="23"/>
      <c r="AZ828" s="23"/>
      <c r="BA828" s="23"/>
      <c r="BB828" s="23"/>
      <c r="BC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AY829" s="23"/>
      <c r="AZ829" s="23"/>
      <c r="BA829" s="23"/>
      <c r="BB829" s="23"/>
      <c r="BC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AY830" s="23"/>
      <c r="AZ830" s="23"/>
      <c r="BA830" s="23"/>
      <c r="BB830" s="23"/>
      <c r="BC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AY831" s="23"/>
      <c r="AZ831" s="23"/>
      <c r="BA831" s="23"/>
      <c r="BB831" s="23"/>
      <c r="BC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AY832" s="23"/>
      <c r="AZ832" s="23"/>
      <c r="BA832" s="23"/>
      <c r="BB832" s="23"/>
      <c r="BC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AY833" s="23"/>
      <c r="AZ833" s="23"/>
      <c r="BA833" s="23"/>
      <c r="BB833" s="23"/>
      <c r="BC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AY834" s="23"/>
      <c r="AZ834" s="23"/>
      <c r="BA834" s="23"/>
      <c r="BB834" s="23"/>
      <c r="BC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AY835" s="23"/>
      <c r="AZ835" s="23"/>
      <c r="BA835" s="23"/>
      <c r="BB835" s="23"/>
      <c r="BC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AY836" s="23"/>
      <c r="AZ836" s="23"/>
      <c r="BA836" s="23"/>
      <c r="BB836" s="23"/>
      <c r="BC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AY837" s="23"/>
      <c r="AZ837" s="23"/>
      <c r="BA837" s="23"/>
      <c r="BB837" s="23"/>
      <c r="BC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AY838" s="23"/>
      <c r="AZ838" s="23"/>
      <c r="BA838" s="23"/>
      <c r="BB838" s="23"/>
      <c r="BC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AY839" s="23"/>
      <c r="AZ839" s="23"/>
      <c r="BA839" s="23"/>
      <c r="BB839" s="23"/>
      <c r="BC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AY840" s="23"/>
      <c r="AZ840" s="23"/>
      <c r="BA840" s="23"/>
      <c r="BB840" s="23"/>
      <c r="BC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AY841" s="23"/>
      <c r="AZ841" s="23"/>
      <c r="BA841" s="23"/>
      <c r="BB841" s="23"/>
      <c r="BC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AY842" s="23"/>
      <c r="AZ842" s="23"/>
      <c r="BA842" s="23"/>
      <c r="BB842" s="23"/>
      <c r="BC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AY843" s="23"/>
      <c r="AZ843" s="23"/>
      <c r="BA843" s="23"/>
      <c r="BB843" s="23"/>
      <c r="BC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AY844" s="23"/>
      <c r="AZ844" s="23"/>
      <c r="BA844" s="23"/>
      <c r="BB844" s="23"/>
      <c r="BC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AY845" s="23"/>
      <c r="AZ845" s="23"/>
      <c r="BA845" s="23"/>
      <c r="BB845" s="23"/>
      <c r="BC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AY846" s="23"/>
      <c r="AZ846" s="23"/>
      <c r="BA846" s="23"/>
      <c r="BB846" s="23"/>
      <c r="BC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AY847" s="23"/>
      <c r="AZ847" s="23"/>
      <c r="BA847" s="23"/>
      <c r="BB847" s="23"/>
      <c r="BC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AY848" s="23"/>
      <c r="AZ848" s="23"/>
      <c r="BA848" s="23"/>
      <c r="BB848" s="23"/>
      <c r="BC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AY849" s="23"/>
      <c r="AZ849" s="23"/>
      <c r="BA849" s="23"/>
      <c r="BB849" s="23"/>
      <c r="BC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AY850" s="23"/>
      <c r="AZ850" s="23"/>
      <c r="BA850" s="23"/>
      <c r="BB850" s="23"/>
      <c r="BC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AY851" s="23"/>
      <c r="AZ851" s="23"/>
      <c r="BA851" s="23"/>
      <c r="BB851" s="23"/>
      <c r="BC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AY852" s="23"/>
      <c r="AZ852" s="23"/>
      <c r="BA852" s="23"/>
      <c r="BB852" s="23"/>
      <c r="BC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AY853" s="23"/>
      <c r="AZ853" s="23"/>
      <c r="BA853" s="23"/>
      <c r="BB853" s="23"/>
      <c r="BC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AY854" s="23"/>
      <c r="AZ854" s="23"/>
      <c r="BA854" s="23"/>
      <c r="BB854" s="23"/>
      <c r="BC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AY855" s="23"/>
      <c r="AZ855" s="23"/>
      <c r="BA855" s="23"/>
      <c r="BB855" s="23"/>
      <c r="BC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AY856" s="23"/>
      <c r="AZ856" s="23"/>
      <c r="BA856" s="23"/>
      <c r="BB856" s="23"/>
      <c r="BC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AY857" s="23"/>
      <c r="AZ857" s="23"/>
      <c r="BA857" s="23"/>
      <c r="BB857" s="23"/>
      <c r="BC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AY858" s="23"/>
      <c r="AZ858" s="23"/>
      <c r="BA858" s="23"/>
      <c r="BB858" s="23"/>
      <c r="BC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AY859" s="23"/>
      <c r="AZ859" s="23"/>
      <c r="BA859" s="23"/>
      <c r="BB859" s="23"/>
      <c r="BC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AY860" s="23"/>
      <c r="AZ860" s="23"/>
      <c r="BA860" s="23"/>
      <c r="BB860" s="23"/>
      <c r="BC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AY861" s="23"/>
      <c r="AZ861" s="23"/>
      <c r="BA861" s="23"/>
      <c r="BB861" s="23"/>
      <c r="BC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AY862" s="23"/>
      <c r="AZ862" s="23"/>
      <c r="BA862" s="23"/>
      <c r="BB862" s="23"/>
      <c r="BC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AY863" s="23"/>
      <c r="AZ863" s="23"/>
      <c r="BA863" s="23"/>
      <c r="BB863" s="23"/>
      <c r="BC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AY864" s="23"/>
      <c r="AZ864" s="23"/>
      <c r="BA864" s="23"/>
      <c r="BB864" s="23"/>
      <c r="BC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AY865" s="23"/>
      <c r="AZ865" s="23"/>
      <c r="BA865" s="23"/>
      <c r="BB865" s="23"/>
      <c r="BC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AY866" s="23"/>
      <c r="AZ866" s="23"/>
      <c r="BA866" s="23"/>
      <c r="BB866" s="23"/>
      <c r="BC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AY867" s="23"/>
      <c r="AZ867" s="23"/>
      <c r="BA867" s="23"/>
      <c r="BB867" s="23"/>
      <c r="BC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AY868" s="23"/>
      <c r="AZ868" s="23"/>
      <c r="BA868" s="23"/>
      <c r="BB868" s="23"/>
      <c r="BC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AY869" s="23"/>
      <c r="AZ869" s="23"/>
      <c r="BA869" s="23"/>
      <c r="BB869" s="23"/>
      <c r="BC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AY870" s="23"/>
      <c r="AZ870" s="23"/>
      <c r="BA870" s="23"/>
      <c r="BB870" s="23"/>
      <c r="BC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AY871" s="23"/>
      <c r="AZ871" s="23"/>
      <c r="BA871" s="23"/>
      <c r="BB871" s="23"/>
      <c r="BC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AY872" s="23"/>
      <c r="AZ872" s="23"/>
      <c r="BA872" s="23"/>
      <c r="BB872" s="23"/>
      <c r="BC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AY873" s="23"/>
      <c r="AZ873" s="23"/>
      <c r="BA873" s="23"/>
      <c r="BB873" s="23"/>
      <c r="BC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AY874" s="23"/>
      <c r="AZ874" s="23"/>
      <c r="BA874" s="23"/>
      <c r="BB874" s="23"/>
      <c r="BC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AY875" s="23"/>
      <c r="AZ875" s="23"/>
      <c r="BA875" s="23"/>
      <c r="BB875" s="23"/>
      <c r="BC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AY876" s="23"/>
      <c r="AZ876" s="23"/>
      <c r="BA876" s="23"/>
      <c r="BB876" s="23"/>
      <c r="BC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AY877" s="23"/>
      <c r="AZ877" s="23"/>
      <c r="BA877" s="23"/>
      <c r="BB877" s="23"/>
      <c r="BC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AY878" s="23"/>
      <c r="AZ878" s="23"/>
      <c r="BA878" s="23"/>
      <c r="BB878" s="23"/>
      <c r="BC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AY879" s="23"/>
      <c r="AZ879" s="23"/>
      <c r="BA879" s="23"/>
      <c r="BB879" s="23"/>
      <c r="BC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AY880" s="23"/>
      <c r="AZ880" s="23"/>
      <c r="BA880" s="23"/>
      <c r="BB880" s="23"/>
      <c r="BC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AY881" s="23"/>
      <c r="AZ881" s="23"/>
      <c r="BA881" s="23"/>
      <c r="BB881" s="23"/>
      <c r="BC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AY882" s="23"/>
      <c r="AZ882" s="23"/>
      <c r="BA882" s="23"/>
      <c r="BB882" s="23"/>
      <c r="BC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AY883" s="23"/>
      <c r="AZ883" s="23"/>
      <c r="BA883" s="23"/>
      <c r="BB883" s="23"/>
      <c r="BC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AY884" s="23"/>
      <c r="AZ884" s="23"/>
      <c r="BA884" s="23"/>
      <c r="BB884" s="23"/>
      <c r="BC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AY885" s="23"/>
      <c r="AZ885" s="23"/>
      <c r="BA885" s="23"/>
      <c r="BB885" s="23"/>
      <c r="BC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AY886" s="23"/>
      <c r="AZ886" s="23"/>
      <c r="BA886" s="23"/>
      <c r="BB886" s="23"/>
      <c r="BC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AY887" s="23"/>
      <c r="AZ887" s="23"/>
      <c r="BA887" s="23"/>
      <c r="BB887" s="23"/>
      <c r="BC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AY888" s="23"/>
      <c r="AZ888" s="23"/>
      <c r="BA888" s="23"/>
      <c r="BB888" s="23"/>
      <c r="BC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AY889" s="23"/>
      <c r="AZ889" s="23"/>
      <c r="BA889" s="23"/>
      <c r="BB889" s="23"/>
      <c r="BC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AY890" s="23"/>
      <c r="AZ890" s="23"/>
      <c r="BA890" s="23"/>
      <c r="BB890" s="23"/>
      <c r="BC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AY891" s="23"/>
      <c r="AZ891" s="23"/>
      <c r="BA891" s="23"/>
      <c r="BB891" s="23"/>
      <c r="BC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AY892" s="23"/>
      <c r="AZ892" s="23"/>
      <c r="BA892" s="23"/>
      <c r="BB892" s="23"/>
      <c r="BC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AY893" s="23"/>
      <c r="AZ893" s="23"/>
      <c r="BA893" s="23"/>
      <c r="BB893" s="23"/>
      <c r="BC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AY894" s="23"/>
      <c r="AZ894" s="23"/>
      <c r="BA894" s="23"/>
      <c r="BB894" s="23"/>
      <c r="BC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AY895" s="23"/>
      <c r="AZ895" s="23"/>
      <c r="BA895" s="23"/>
      <c r="BB895" s="23"/>
      <c r="BC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AY896" s="23"/>
      <c r="AZ896" s="23"/>
      <c r="BA896" s="23"/>
      <c r="BB896" s="23"/>
      <c r="BC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AY897" s="23"/>
      <c r="AZ897" s="23"/>
      <c r="BA897" s="23"/>
      <c r="BB897" s="23"/>
      <c r="BC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AY898" s="23"/>
      <c r="AZ898" s="23"/>
      <c r="BA898" s="23"/>
      <c r="BB898" s="23"/>
      <c r="BC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AY899" s="23"/>
      <c r="AZ899" s="23"/>
      <c r="BA899" s="23"/>
      <c r="BB899" s="23"/>
      <c r="BC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AY900" s="23"/>
      <c r="AZ900" s="23"/>
      <c r="BA900" s="23"/>
      <c r="BB900" s="23"/>
      <c r="BC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AY901" s="23"/>
      <c r="AZ901" s="23"/>
      <c r="BA901" s="23"/>
      <c r="BB901" s="23"/>
      <c r="BC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AY902" s="23"/>
      <c r="AZ902" s="23"/>
      <c r="BA902" s="23"/>
      <c r="BB902" s="23"/>
      <c r="BC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AY903" s="23"/>
      <c r="AZ903" s="23"/>
      <c r="BA903" s="23"/>
      <c r="BB903" s="23"/>
      <c r="BC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AY904" s="23"/>
      <c r="AZ904" s="23"/>
      <c r="BA904" s="23"/>
      <c r="BB904" s="23"/>
      <c r="BC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AY905" s="23"/>
      <c r="AZ905" s="23"/>
      <c r="BA905" s="23"/>
      <c r="BB905" s="23"/>
      <c r="BC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AY906" s="23"/>
      <c r="AZ906" s="23"/>
      <c r="BA906" s="23"/>
      <c r="BB906" s="23"/>
      <c r="BC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AY907" s="23"/>
      <c r="AZ907" s="23"/>
      <c r="BA907" s="23"/>
      <c r="BB907" s="23"/>
      <c r="BC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AY908" s="23"/>
      <c r="AZ908" s="23"/>
      <c r="BA908" s="23"/>
      <c r="BB908" s="23"/>
      <c r="BC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AY909" s="23"/>
      <c r="AZ909" s="23"/>
      <c r="BA909" s="23"/>
      <c r="BB909" s="23"/>
      <c r="BC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AY910" s="23"/>
      <c r="AZ910" s="23"/>
      <c r="BA910" s="23"/>
      <c r="BB910" s="23"/>
      <c r="BC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AY911" s="23"/>
      <c r="AZ911" s="23"/>
      <c r="BA911" s="23"/>
      <c r="BB911" s="23"/>
      <c r="BC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AY912" s="23"/>
      <c r="AZ912" s="23"/>
      <c r="BA912" s="23"/>
      <c r="BB912" s="23"/>
      <c r="BC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AY913" s="23"/>
      <c r="AZ913" s="23"/>
      <c r="BA913" s="23"/>
      <c r="BB913" s="23"/>
      <c r="BC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AY914" s="23"/>
      <c r="AZ914" s="23"/>
      <c r="BA914" s="23"/>
      <c r="BB914" s="23"/>
      <c r="BC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AY915" s="23"/>
      <c r="AZ915" s="23"/>
      <c r="BA915" s="23"/>
      <c r="BB915" s="23"/>
      <c r="BC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AY916" s="23"/>
      <c r="AZ916" s="23"/>
      <c r="BA916" s="23"/>
      <c r="BB916" s="23"/>
      <c r="BC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AY917" s="23"/>
      <c r="AZ917" s="23"/>
      <c r="BA917" s="23"/>
      <c r="BB917" s="23"/>
      <c r="BC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AY918" s="23"/>
      <c r="AZ918" s="23"/>
      <c r="BA918" s="23"/>
      <c r="BB918" s="23"/>
      <c r="BC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AY919" s="23"/>
      <c r="AZ919" s="23"/>
      <c r="BA919" s="23"/>
      <c r="BB919" s="23"/>
      <c r="BC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AY920" s="23"/>
      <c r="AZ920" s="23"/>
      <c r="BA920" s="23"/>
      <c r="BB920" s="23"/>
      <c r="BC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AY921" s="23"/>
      <c r="AZ921" s="23"/>
      <c r="BA921" s="23"/>
      <c r="BB921" s="23"/>
      <c r="BC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AY922" s="23"/>
      <c r="AZ922" s="23"/>
      <c r="BA922" s="23"/>
      <c r="BB922" s="23"/>
      <c r="BC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AY923" s="23"/>
      <c r="AZ923" s="23"/>
      <c r="BA923" s="23"/>
      <c r="BB923" s="23"/>
      <c r="BC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AY924" s="23"/>
      <c r="AZ924" s="23"/>
      <c r="BA924" s="23"/>
      <c r="BB924" s="23"/>
      <c r="BC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AY925" s="23"/>
      <c r="AZ925" s="23"/>
      <c r="BA925" s="23"/>
      <c r="BB925" s="23"/>
      <c r="BC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AY926" s="23"/>
      <c r="AZ926" s="23"/>
      <c r="BA926" s="23"/>
      <c r="BB926" s="23"/>
      <c r="BC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AY927" s="23"/>
      <c r="AZ927" s="23"/>
      <c r="BA927" s="23"/>
      <c r="BB927" s="23"/>
      <c r="BC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AY928" s="23"/>
      <c r="AZ928" s="23"/>
      <c r="BA928" s="23"/>
      <c r="BB928" s="23"/>
      <c r="BC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AY929" s="23"/>
      <c r="AZ929" s="23"/>
      <c r="BA929" s="23"/>
      <c r="BB929" s="23"/>
      <c r="BC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AY930" s="23"/>
      <c r="AZ930" s="23"/>
      <c r="BA930" s="23"/>
      <c r="BB930" s="23"/>
      <c r="BC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AY931" s="23"/>
      <c r="AZ931" s="23"/>
      <c r="BA931" s="23"/>
      <c r="BB931" s="23"/>
      <c r="BC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AY932" s="23"/>
      <c r="AZ932" s="23"/>
      <c r="BA932" s="23"/>
      <c r="BB932" s="23"/>
      <c r="BC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AY933" s="23"/>
      <c r="AZ933" s="23"/>
      <c r="BA933" s="23"/>
      <c r="BB933" s="23"/>
      <c r="BC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AY934" s="23"/>
      <c r="AZ934" s="23"/>
      <c r="BA934" s="23"/>
      <c r="BB934" s="23"/>
      <c r="BC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AY935" s="23"/>
      <c r="AZ935" s="23"/>
      <c r="BA935" s="23"/>
      <c r="BB935" s="23"/>
      <c r="BC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AY936" s="23"/>
      <c r="AZ936" s="23"/>
      <c r="BA936" s="23"/>
      <c r="BB936" s="23"/>
      <c r="BC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AY937" s="23"/>
      <c r="AZ937" s="23"/>
      <c r="BA937" s="23"/>
      <c r="BB937" s="23"/>
      <c r="BC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AY938" s="23"/>
      <c r="AZ938" s="23"/>
      <c r="BA938" s="23"/>
      <c r="BB938" s="23"/>
      <c r="BC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AY939" s="23"/>
      <c r="AZ939" s="23"/>
      <c r="BA939" s="23"/>
      <c r="BB939" s="23"/>
      <c r="BC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AY940" s="23"/>
      <c r="AZ940" s="23"/>
      <c r="BA940" s="23"/>
      <c r="BB940" s="23"/>
      <c r="BC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AY941" s="23"/>
      <c r="AZ941" s="23"/>
      <c r="BA941" s="23"/>
      <c r="BB941" s="23"/>
      <c r="BC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AY942" s="23"/>
      <c r="AZ942" s="23"/>
      <c r="BA942" s="23"/>
      <c r="BB942" s="23"/>
      <c r="BC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AY943" s="23"/>
      <c r="AZ943" s="23"/>
      <c r="BA943" s="23"/>
      <c r="BB943" s="23"/>
      <c r="BC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AY944" s="23"/>
      <c r="AZ944" s="23"/>
      <c r="BA944" s="23"/>
      <c r="BB944" s="23"/>
      <c r="BC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AY945" s="23"/>
      <c r="AZ945" s="23"/>
      <c r="BA945" s="23"/>
      <c r="BB945" s="23"/>
      <c r="BC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AY946" s="23"/>
      <c r="AZ946" s="23"/>
      <c r="BA946" s="23"/>
      <c r="BB946" s="23"/>
      <c r="BC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AY947" s="23"/>
      <c r="AZ947" s="23"/>
      <c r="BA947" s="23"/>
      <c r="BB947" s="23"/>
      <c r="BC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AY948" s="23"/>
      <c r="AZ948" s="23"/>
      <c r="BA948" s="23"/>
      <c r="BB948" s="23"/>
      <c r="BC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AY949" s="23"/>
      <c r="AZ949" s="23"/>
      <c r="BA949" s="23"/>
      <c r="BB949" s="23"/>
      <c r="BC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AY950" s="23"/>
      <c r="AZ950" s="23"/>
      <c r="BA950" s="23"/>
      <c r="BB950" s="23"/>
      <c r="BC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AY951" s="23"/>
      <c r="AZ951" s="23"/>
      <c r="BA951" s="23"/>
      <c r="BB951" s="23"/>
      <c r="BC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AY952" s="23"/>
      <c r="AZ952" s="23"/>
      <c r="BA952" s="23"/>
      <c r="BB952" s="23"/>
      <c r="BC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AY953" s="23"/>
      <c r="AZ953" s="23"/>
      <c r="BA953" s="23"/>
      <c r="BB953" s="23"/>
      <c r="BC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AY954" s="23"/>
      <c r="AZ954" s="23"/>
      <c r="BA954" s="23"/>
      <c r="BB954" s="23"/>
      <c r="BC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AY955" s="23"/>
      <c r="AZ955" s="23"/>
      <c r="BA955" s="23"/>
      <c r="BB955" s="23"/>
      <c r="BC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AY956" s="23"/>
      <c r="AZ956" s="23"/>
      <c r="BA956" s="23"/>
      <c r="BB956" s="23"/>
      <c r="BC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AY957" s="23"/>
      <c r="AZ957" s="23"/>
      <c r="BA957" s="23"/>
      <c r="BB957" s="23"/>
      <c r="BC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AY958" s="23"/>
      <c r="AZ958" s="23"/>
      <c r="BA958" s="23"/>
      <c r="BB958" s="23"/>
      <c r="BC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AY959" s="23"/>
      <c r="AZ959" s="23"/>
      <c r="BA959" s="23"/>
      <c r="BB959" s="23"/>
      <c r="BC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AY960" s="23"/>
      <c r="AZ960" s="23"/>
      <c r="BA960" s="23"/>
      <c r="BB960" s="23"/>
      <c r="BC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AY961" s="23"/>
      <c r="AZ961" s="23"/>
      <c r="BA961" s="23"/>
      <c r="BB961" s="23"/>
      <c r="BC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AY962" s="23"/>
      <c r="AZ962" s="23"/>
      <c r="BA962" s="23"/>
      <c r="BB962" s="23"/>
      <c r="BC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AY963" s="23"/>
      <c r="AZ963" s="23"/>
      <c r="BA963" s="23"/>
      <c r="BB963" s="23"/>
      <c r="BC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AY964" s="23"/>
      <c r="AZ964" s="23"/>
      <c r="BA964" s="23"/>
      <c r="BB964" s="23"/>
      <c r="BC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AY965" s="23"/>
      <c r="AZ965" s="23"/>
      <c r="BA965" s="23"/>
      <c r="BB965" s="23"/>
      <c r="BC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AY966" s="23"/>
      <c r="AZ966" s="23"/>
      <c r="BA966" s="23"/>
      <c r="BB966" s="23"/>
      <c r="BC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AY967" s="23"/>
      <c r="AZ967" s="23"/>
      <c r="BA967" s="23"/>
      <c r="BB967" s="23"/>
      <c r="BC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AY968" s="23"/>
      <c r="AZ968" s="23"/>
      <c r="BA968" s="23"/>
      <c r="BB968" s="23"/>
      <c r="BC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AY969" s="23"/>
      <c r="AZ969" s="23"/>
      <c r="BA969" s="23"/>
      <c r="BB969" s="23"/>
      <c r="BC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AY970" s="23"/>
      <c r="AZ970" s="23"/>
      <c r="BA970" s="23"/>
      <c r="BB970" s="23"/>
      <c r="BC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AY971" s="23"/>
      <c r="AZ971" s="23"/>
      <c r="BA971" s="23"/>
      <c r="BB971" s="23"/>
      <c r="BC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AY972" s="23"/>
      <c r="AZ972" s="23"/>
      <c r="BA972" s="23"/>
      <c r="BB972" s="23"/>
      <c r="BC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AY973" s="23"/>
      <c r="AZ973" s="23"/>
      <c r="BA973" s="23"/>
      <c r="BB973" s="23"/>
      <c r="BC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AY974" s="23"/>
      <c r="AZ974" s="23"/>
      <c r="BA974" s="23"/>
      <c r="BB974" s="23"/>
      <c r="BC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AY975" s="23"/>
      <c r="AZ975" s="23"/>
      <c r="BA975" s="23"/>
      <c r="BB975" s="23"/>
      <c r="BC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AY976" s="23"/>
      <c r="AZ976" s="23"/>
      <c r="BA976" s="23"/>
      <c r="BB976" s="23"/>
      <c r="BC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AY977" s="23"/>
      <c r="AZ977" s="23"/>
      <c r="BA977" s="23"/>
      <c r="BB977" s="23"/>
      <c r="BC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AY978" s="23"/>
      <c r="AZ978" s="23"/>
      <c r="BA978" s="23"/>
      <c r="BB978" s="23"/>
      <c r="BC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AY979" s="23"/>
      <c r="AZ979" s="23"/>
      <c r="BA979" s="23"/>
      <c r="BB979" s="23"/>
      <c r="BC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AY980" s="23"/>
      <c r="AZ980" s="23"/>
      <c r="BA980" s="23"/>
      <c r="BB980" s="23"/>
      <c r="BC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AY981" s="23"/>
      <c r="AZ981" s="23"/>
      <c r="BA981" s="23"/>
      <c r="BB981" s="23"/>
      <c r="BC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AY982" s="23"/>
      <c r="AZ982" s="23"/>
      <c r="BA982" s="23"/>
      <c r="BB982" s="23"/>
      <c r="BC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AY983" s="23"/>
      <c r="AZ983" s="23"/>
      <c r="BA983" s="23"/>
      <c r="BB983" s="23"/>
      <c r="BC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AY984" s="23"/>
      <c r="AZ984" s="23"/>
      <c r="BA984" s="23"/>
      <c r="BB984" s="23"/>
      <c r="BC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AY985" s="23"/>
      <c r="AZ985" s="23"/>
      <c r="BA985" s="23"/>
      <c r="BB985" s="23"/>
      <c r="BC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AY986" s="23"/>
      <c r="AZ986" s="23"/>
      <c r="BA986" s="23"/>
      <c r="BB986" s="23"/>
      <c r="BC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AY987" s="23"/>
      <c r="AZ987" s="23"/>
      <c r="BA987" s="23"/>
      <c r="BB987" s="23"/>
      <c r="BC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AY988" s="23"/>
      <c r="AZ988" s="23"/>
      <c r="BA988" s="23"/>
      <c r="BB988" s="23"/>
      <c r="BC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AY989" s="23"/>
      <c r="AZ989" s="23"/>
      <c r="BA989" s="23"/>
      <c r="BB989" s="23"/>
      <c r="BC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AY990" s="23"/>
      <c r="AZ990" s="23"/>
      <c r="BA990" s="23"/>
      <c r="BB990" s="23"/>
      <c r="BC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AY991" s="23"/>
      <c r="AZ991" s="23"/>
      <c r="BA991" s="23"/>
      <c r="BB991" s="23"/>
      <c r="BC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AY992" s="23"/>
      <c r="AZ992" s="23"/>
      <c r="BA992" s="23"/>
      <c r="BB992" s="23"/>
      <c r="BC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AY993" s="23"/>
      <c r="AZ993" s="23"/>
      <c r="BA993" s="23"/>
      <c r="BB993" s="23"/>
      <c r="BC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AY994" s="23"/>
      <c r="AZ994" s="23"/>
      <c r="BA994" s="23"/>
      <c r="BB994" s="23"/>
      <c r="BC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AY995" s="23"/>
      <c r="AZ995" s="23"/>
      <c r="BA995" s="23"/>
      <c r="BB995" s="23"/>
      <c r="BC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AY996" s="23"/>
      <c r="AZ996" s="23"/>
      <c r="BA996" s="23"/>
      <c r="BB996" s="23"/>
      <c r="BC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AY997" s="23"/>
      <c r="AZ997" s="23"/>
      <c r="BA997" s="23"/>
      <c r="BB997" s="23"/>
      <c r="BC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AY998" s="23"/>
      <c r="AZ998" s="23"/>
      <c r="BA998" s="23"/>
      <c r="BB998" s="23"/>
      <c r="BC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AY999" s="23"/>
      <c r="AZ999" s="23"/>
      <c r="BA999" s="23"/>
      <c r="BB999" s="23"/>
      <c r="BC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AY1000" s="23"/>
      <c r="AZ1000" s="23"/>
      <c r="BA1000" s="23"/>
      <c r="BB1000" s="23"/>
      <c r="BC1000" s="23"/>
    </row>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75"/>
    <col collapsed="false" customWidth="true" hidden="false" outlineLevel="0" max="4" min="4" style="1" width="9.87"/>
    <col collapsed="false" customWidth="true" hidden="false" outlineLevel="0" max="6" min="6" style="1" width="11.25"/>
    <col collapsed="false" customWidth="true" hidden="false" outlineLevel="0" max="7" min="7" style="1" width="11"/>
    <col collapsed="false" customWidth="true" hidden="false" outlineLevel="0" max="9" min="9" style="1" width="12.76"/>
    <col collapsed="false" customWidth="true" hidden="false" outlineLevel="0" max="11" min="11" style="1" width="10.13"/>
    <col collapsed="false" customWidth="true" hidden="false" outlineLevel="0" max="12" min="12" style="1" width="10.5"/>
    <col collapsed="false" customWidth="true" hidden="false" outlineLevel="0" max="13" min="13" style="1" width="11.13"/>
    <col collapsed="false" customWidth="true" hidden="false" outlineLevel="0" max="14" min="14" style="1" width="11.63"/>
    <col collapsed="false" customWidth="true" hidden="false" outlineLevel="0" max="16" min="15" style="1" width="12.76"/>
    <col collapsed="false" customWidth="true" hidden="false" outlineLevel="0" max="17" min="17" style="1" width="11.75"/>
    <col collapsed="false" customWidth="true" hidden="false" outlineLevel="0" max="22" min="22" style="1" width="11.75"/>
    <col collapsed="false" customWidth="true" hidden="false" outlineLevel="0" max="23" min="23" style="1" width="12.76"/>
    <col collapsed="false" customWidth="true" hidden="false" outlineLevel="0" max="25" min="25" style="1" width="4.5"/>
    <col collapsed="false" customWidth="true" hidden="false" outlineLevel="0" max="27" min="26" style="1" width="10.88"/>
    <col collapsed="false" customWidth="true" hidden="false" outlineLevel="0" max="29" min="29" style="1" width="12.76"/>
    <col collapsed="false" customWidth="true" hidden="false" outlineLevel="0" max="30" min="30" style="1" width="10.38"/>
    <col collapsed="false" customWidth="true" hidden="false" outlineLevel="0" max="31" min="31" style="1" width="12.76"/>
    <col collapsed="false" customWidth="true" hidden="false" outlineLevel="0" max="33" min="33" style="1" width="11.5"/>
    <col collapsed="false" customWidth="true" hidden="false" outlineLevel="0" max="34" min="34" style="1" width="10.75"/>
    <col collapsed="false" customWidth="true" hidden="false" outlineLevel="0" max="35" min="35" style="1" width="12.37"/>
    <col collapsed="false" customWidth="true" hidden="false" outlineLevel="0" max="37" min="36" style="1" width="11.38"/>
    <col collapsed="false" customWidth="true" hidden="false" outlineLevel="0" max="39" min="38" style="1" width="10"/>
    <col collapsed="false" customWidth="true" hidden="false" outlineLevel="0" max="40" min="40" style="1" width="10.5"/>
    <col collapsed="false" customWidth="true" hidden="false" outlineLevel="0" max="42" min="42" style="1" width="12.76"/>
    <col collapsed="false" customWidth="true" hidden="false" outlineLevel="0" max="43" min="43" style="1" width="11.5"/>
    <col collapsed="false" customWidth="true" hidden="false" outlineLevel="0" max="45" min="44" style="1" width="11.38"/>
    <col collapsed="false" customWidth="true" hidden="false" outlineLevel="0" max="47" min="46" style="1" width="10"/>
    <col collapsed="false" customWidth="true" hidden="false" outlineLevel="0" max="48" min="48" style="1" width="10.5"/>
    <col collapsed="false" customWidth="true" hidden="false" outlineLevel="0" max="49" min="49" style="1" width="12.13"/>
    <col collapsed="false" customWidth="true" hidden="false" outlineLevel="0" max="50" min="50" style="1" width="12.76"/>
    <col collapsed="false" customWidth="true" hidden="false" outlineLevel="0" max="53" min="53" style="1" width="26.13"/>
    <col collapsed="false" customWidth="true" hidden="false" outlineLevel="0" max="54" min="54" style="1" width="8.13"/>
    <col collapsed="false" customWidth="true" hidden="false" outlineLevel="0" max="55" min="55" style="1" width="9.13"/>
    <col collapsed="false" customWidth="true" hidden="false" outlineLevel="0" max="57" min="57" style="1" width="17.13"/>
    <col collapsed="false" customWidth="true" hidden="false" outlineLevel="0" max="58" min="58" style="1" width="8.13"/>
    <col collapsed="false" customWidth="true" hidden="false" outlineLevel="0" max="59" min="59" style="1" width="9.13"/>
    <col collapsed="false" customWidth="true" hidden="false" outlineLevel="0" max="61" min="61" style="1" width="15.13"/>
    <col collapsed="false" customWidth="true" hidden="false" outlineLevel="0" max="62" min="62" style="1" width="8.13"/>
    <col collapsed="false" customWidth="true" hidden="false" outlineLevel="0" max="64" min="64" style="1" width="9.87"/>
    <col collapsed="false" customWidth="true" hidden="false" outlineLevel="0" max="65" min="65" style="1" width="8.13"/>
    <col collapsed="false" customWidth="true" hidden="false" outlineLevel="0" max="67" min="67" style="1" width="10.88"/>
    <col collapsed="false" customWidth="true" hidden="false" outlineLevel="0" max="68" min="68" style="1" width="8.13"/>
    <col collapsed="false" customWidth="true" hidden="false" outlineLevel="0" max="70" min="70" style="1" width="83.88"/>
    <col collapsed="false" customWidth="true" hidden="false" outlineLevel="0" max="71" min="71" style="1" width="4.63"/>
    <col collapsed="false" customWidth="true" hidden="false" outlineLevel="0" max="72" min="72" style="1" width="107.63"/>
    <col collapsed="false" customWidth="true" hidden="false" outlineLevel="0" max="73" min="73" style="1" width="102.26"/>
    <col collapsed="false" customWidth="true" hidden="false" outlineLevel="0" max="75" min="75" style="1" width="60.28"/>
  </cols>
  <sheetData>
    <row r="1" customFormat="false" ht="32.25" hidden="false" customHeight="true" outlineLevel="0" collapsed="false">
      <c r="A1" s="66" t="s">
        <v>9602</v>
      </c>
      <c r="B1" s="66" t="s">
        <v>607</v>
      </c>
      <c r="C1" s="66" t="s">
        <v>9603</v>
      </c>
      <c r="D1" s="66" t="s">
        <v>2</v>
      </c>
      <c r="E1" s="66" t="s">
        <v>2853</v>
      </c>
      <c r="F1" s="66" t="s">
        <v>1585</v>
      </c>
      <c r="G1" s="66" t="s">
        <v>1586</v>
      </c>
      <c r="H1" s="66" t="s">
        <v>1587</v>
      </c>
      <c r="I1" s="66" t="s">
        <v>1588</v>
      </c>
      <c r="J1" s="66" t="s">
        <v>611</v>
      </c>
      <c r="K1" s="66" t="s">
        <v>612</v>
      </c>
      <c r="L1" s="66" t="s">
        <v>613</v>
      </c>
      <c r="M1" s="66" t="s">
        <v>1589</v>
      </c>
      <c r="N1" s="66" t="s">
        <v>614</v>
      </c>
      <c r="O1" s="66" t="s">
        <v>9604</v>
      </c>
      <c r="P1" s="66" t="s">
        <v>9605</v>
      </c>
      <c r="Q1" s="66" t="s">
        <v>9606</v>
      </c>
      <c r="R1" s="66" t="s">
        <v>618</v>
      </c>
      <c r="S1" s="66" t="s">
        <v>619</v>
      </c>
      <c r="T1" s="66" t="s">
        <v>9607</v>
      </c>
      <c r="U1" s="66" t="s">
        <v>9608</v>
      </c>
      <c r="V1" s="66" t="s">
        <v>9609</v>
      </c>
      <c r="W1" s="66" t="s">
        <v>623</v>
      </c>
      <c r="X1" s="66" t="s">
        <v>624</v>
      </c>
      <c r="Y1" s="66" t="s">
        <v>9</v>
      </c>
      <c r="Z1" s="66" t="s">
        <v>10</v>
      </c>
      <c r="AA1" s="66" t="s">
        <v>9610</v>
      </c>
      <c r="AB1" s="66" t="s">
        <v>626</v>
      </c>
      <c r="AC1" s="66" t="s">
        <v>11</v>
      </c>
      <c r="AD1" s="66" t="s">
        <v>9611</v>
      </c>
      <c r="AE1" s="66" t="s">
        <v>9612</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c r="AY1" s="82"/>
      <c r="AZ1" s="83"/>
      <c r="BA1" s="82" t="s">
        <v>9613</v>
      </c>
      <c r="BB1" s="82" t="s">
        <v>661</v>
      </c>
      <c r="BC1" s="82" t="s">
        <v>662</v>
      </c>
      <c r="BD1" s="83"/>
      <c r="BE1" s="82" t="s">
        <v>9614</v>
      </c>
      <c r="BF1" s="82" t="s">
        <v>661</v>
      </c>
      <c r="BG1" s="82" t="s">
        <v>662</v>
      </c>
      <c r="BH1" s="83"/>
      <c r="BI1" s="82" t="s">
        <v>726</v>
      </c>
      <c r="BJ1" s="82" t="s">
        <v>661</v>
      </c>
      <c r="BK1" s="83"/>
      <c r="BL1" s="82" t="s">
        <v>2</v>
      </c>
      <c r="BM1" s="82" t="s">
        <v>661</v>
      </c>
      <c r="BN1" s="83"/>
      <c r="BO1" s="82" t="s">
        <v>10</v>
      </c>
      <c r="BP1" s="82" t="s">
        <v>661</v>
      </c>
      <c r="BQ1" s="83"/>
      <c r="BR1" s="82" t="s">
        <v>8916</v>
      </c>
      <c r="BS1" s="82" t="s">
        <v>8917</v>
      </c>
      <c r="BT1" s="82" t="s">
        <v>8918</v>
      </c>
      <c r="BU1" s="82" t="s">
        <v>9615</v>
      </c>
      <c r="BV1" s="83"/>
      <c r="BW1" s="84" t="s">
        <v>9616</v>
      </c>
    </row>
    <row r="2" customFormat="false" ht="157.5" hidden="false" customHeight="true" outlineLevel="0" collapsed="false">
      <c r="A2" s="71" t="n">
        <v>1</v>
      </c>
      <c r="B2" s="72" t="s">
        <v>12</v>
      </c>
      <c r="C2" s="72" t="s">
        <v>9617</v>
      </c>
      <c r="D2" s="72" t="s">
        <v>13</v>
      </c>
      <c r="E2" s="72" t="s">
        <v>9618</v>
      </c>
      <c r="F2" s="73" t="n">
        <v>32255</v>
      </c>
      <c r="G2" s="72" t="s">
        <v>9619</v>
      </c>
      <c r="H2" s="72" t="s">
        <v>1601</v>
      </c>
      <c r="I2" s="72" t="s">
        <v>9620</v>
      </c>
      <c r="J2" s="72"/>
      <c r="K2" s="72"/>
      <c r="L2" s="72"/>
      <c r="M2" s="72"/>
      <c r="N2" s="72"/>
      <c r="O2" s="74" t="s">
        <v>9621</v>
      </c>
      <c r="P2" s="74" t="s">
        <v>9622</v>
      </c>
      <c r="Q2" s="74" t="s">
        <v>9623</v>
      </c>
      <c r="R2" s="74" t="s">
        <v>9624</v>
      </c>
      <c r="S2" s="72" t="s">
        <v>9625</v>
      </c>
      <c r="T2" s="74" t="s">
        <v>9626</v>
      </c>
      <c r="U2" s="74" t="s">
        <v>9627</v>
      </c>
      <c r="V2" s="74" t="s">
        <v>9628</v>
      </c>
      <c r="W2" s="74" t="s">
        <v>9629</v>
      </c>
      <c r="X2" s="72" t="s">
        <v>9630</v>
      </c>
      <c r="Y2" s="40" t="n">
        <v>2</v>
      </c>
      <c r="Z2" s="40" t="n">
        <v>2</v>
      </c>
      <c r="AA2" s="40" t="s">
        <v>671</v>
      </c>
      <c r="AB2" s="40" t="s">
        <v>15</v>
      </c>
      <c r="AC2" s="40" t="s">
        <v>9631</v>
      </c>
      <c r="AD2" s="40" t="s">
        <v>657</v>
      </c>
      <c r="AE2" s="40" t="s">
        <v>9632</v>
      </c>
      <c r="AF2" s="40" t="s">
        <v>9633</v>
      </c>
      <c r="AG2" s="40" t="s">
        <v>9634</v>
      </c>
      <c r="AH2" s="40"/>
      <c r="AI2" s="40"/>
      <c r="AJ2" s="40"/>
      <c r="AK2" s="40"/>
      <c r="AL2" s="40"/>
      <c r="AM2" s="40"/>
      <c r="AN2" s="40"/>
      <c r="AO2" s="40"/>
      <c r="AP2" s="40"/>
      <c r="AQ2" s="40"/>
      <c r="AR2" s="40"/>
      <c r="AS2" s="40"/>
      <c r="AT2" s="40"/>
      <c r="AU2" s="40"/>
      <c r="AV2" s="40"/>
      <c r="AW2" s="40"/>
      <c r="AX2" s="40"/>
      <c r="AY2" s="85"/>
      <c r="AZ2" s="86"/>
      <c r="BA2" s="87" t="s">
        <v>9635</v>
      </c>
      <c r="BB2" s="88" t="n">
        <v>1</v>
      </c>
      <c r="BC2" s="89" t="n">
        <v>0.01</v>
      </c>
      <c r="BD2" s="90"/>
      <c r="BE2" s="91" t="n">
        <v>0.053</v>
      </c>
      <c r="BF2" s="88" t="n">
        <v>25</v>
      </c>
      <c r="BG2" s="89" t="n">
        <v>0.25</v>
      </c>
      <c r="BH2" s="90"/>
      <c r="BI2" s="87" t="s">
        <v>657</v>
      </c>
      <c r="BJ2" s="88" t="n">
        <v>100</v>
      </c>
      <c r="BK2" s="90"/>
      <c r="BL2" s="87" t="s">
        <v>13</v>
      </c>
      <c r="BM2" s="88" t="n">
        <v>45</v>
      </c>
      <c r="BN2" s="90"/>
      <c r="BO2" s="88" t="n">
        <v>1</v>
      </c>
      <c r="BP2" s="88" t="n">
        <v>8</v>
      </c>
      <c r="BQ2" s="90"/>
      <c r="BR2" s="87" t="s">
        <v>9636</v>
      </c>
      <c r="BS2" s="88" t="n">
        <v>6</v>
      </c>
      <c r="BT2" s="87" t="s">
        <v>9637</v>
      </c>
      <c r="BU2" s="87" t="s">
        <v>9638</v>
      </c>
      <c r="BV2" s="90"/>
      <c r="BW2" s="87" t="s">
        <v>9639</v>
      </c>
    </row>
    <row r="3" customFormat="false" ht="191.25" hidden="false" customHeight="true" outlineLevel="0" collapsed="false">
      <c r="A3" s="71" t="n">
        <v>2</v>
      </c>
      <c r="B3" s="72" t="s">
        <v>17</v>
      </c>
      <c r="C3" s="72" t="s">
        <v>9640</v>
      </c>
      <c r="D3" s="72" t="s">
        <v>18</v>
      </c>
      <c r="E3" s="72" t="s">
        <v>9641</v>
      </c>
      <c r="F3" s="73" t="n">
        <v>36526</v>
      </c>
      <c r="G3" s="72" t="s">
        <v>9642</v>
      </c>
      <c r="H3" s="72" t="s">
        <v>1616</v>
      </c>
      <c r="I3" s="72" t="s">
        <v>9643</v>
      </c>
      <c r="J3" s="72" t="s">
        <v>9644</v>
      </c>
      <c r="K3" s="73" t="n">
        <v>36557</v>
      </c>
      <c r="L3" s="72" t="s">
        <v>9645</v>
      </c>
      <c r="M3" s="72" t="s">
        <v>1620</v>
      </c>
      <c r="N3" s="72"/>
      <c r="O3" s="74" t="s">
        <v>9646</v>
      </c>
      <c r="P3" s="74" t="s">
        <v>9647</v>
      </c>
      <c r="Q3" s="74" t="s">
        <v>9623</v>
      </c>
      <c r="R3" s="74" t="s">
        <v>9648</v>
      </c>
      <c r="S3" s="72" t="s">
        <v>9649</v>
      </c>
      <c r="T3" s="74" t="s">
        <v>9650</v>
      </c>
      <c r="U3" s="74" t="s">
        <v>9622</v>
      </c>
      <c r="V3" s="74" t="s">
        <v>9623</v>
      </c>
      <c r="W3" s="74" t="s">
        <v>9624</v>
      </c>
      <c r="X3" s="72" t="s">
        <v>9625</v>
      </c>
      <c r="Y3" s="40" t="n">
        <v>2</v>
      </c>
      <c r="Z3" s="40" t="n">
        <v>3</v>
      </c>
      <c r="AA3" s="40" t="s">
        <v>671</v>
      </c>
      <c r="AB3" s="40" t="s">
        <v>15</v>
      </c>
      <c r="AC3" s="40" t="s">
        <v>9651</v>
      </c>
      <c r="AD3" s="40" t="s">
        <v>657</v>
      </c>
      <c r="AE3" s="40" t="s">
        <v>9652</v>
      </c>
      <c r="AF3" s="40" t="s">
        <v>9653</v>
      </c>
      <c r="AG3" s="40" t="s">
        <v>9634</v>
      </c>
      <c r="AH3" s="40"/>
      <c r="AI3" s="40"/>
      <c r="AJ3" s="40"/>
      <c r="AK3" s="40"/>
      <c r="AL3" s="40"/>
      <c r="AM3" s="40"/>
      <c r="AN3" s="40"/>
      <c r="AO3" s="40"/>
      <c r="AP3" s="40"/>
      <c r="AQ3" s="40"/>
      <c r="AR3" s="40"/>
      <c r="AS3" s="40"/>
      <c r="AT3" s="40"/>
      <c r="AU3" s="40"/>
      <c r="AV3" s="40"/>
      <c r="AW3" s="40"/>
      <c r="AX3" s="40"/>
      <c r="AY3" s="85"/>
      <c r="AZ3" s="86"/>
      <c r="BA3" s="87" t="s">
        <v>9654</v>
      </c>
      <c r="BB3" s="88" t="n">
        <v>3</v>
      </c>
      <c r="BC3" s="89" t="n">
        <v>0.03</v>
      </c>
      <c r="BD3" s="90"/>
      <c r="BE3" s="92" t="n">
        <v>0.06</v>
      </c>
      <c r="BF3" s="88" t="n">
        <v>69</v>
      </c>
      <c r="BG3" s="89" t="n">
        <v>0.69</v>
      </c>
      <c r="BH3" s="90"/>
      <c r="BI3" s="90"/>
      <c r="BJ3" s="90"/>
      <c r="BK3" s="90"/>
      <c r="BL3" s="87" t="s">
        <v>18</v>
      </c>
      <c r="BM3" s="88" t="n">
        <v>50</v>
      </c>
      <c r="BN3" s="90"/>
      <c r="BO3" s="88" t="n">
        <v>2</v>
      </c>
      <c r="BP3" s="88" t="n">
        <v>31</v>
      </c>
      <c r="BQ3" s="90"/>
      <c r="BR3" s="87" t="s">
        <v>9655</v>
      </c>
      <c r="BS3" s="88" t="n">
        <v>3</v>
      </c>
      <c r="BT3" s="87" t="s">
        <v>9656</v>
      </c>
      <c r="BU3" s="87"/>
      <c r="BV3" s="90"/>
      <c r="BW3" s="86"/>
    </row>
    <row r="4" customFormat="false" ht="270" hidden="false" customHeight="true" outlineLevel="0" collapsed="false">
      <c r="A4" s="71" t="n">
        <v>3</v>
      </c>
      <c r="B4" s="72" t="s">
        <v>22</v>
      </c>
      <c r="C4" s="72" t="s">
        <v>9657</v>
      </c>
      <c r="D4" s="72" t="s">
        <v>13</v>
      </c>
      <c r="E4" s="72" t="s">
        <v>9658</v>
      </c>
      <c r="F4" s="75" t="n">
        <v>32835</v>
      </c>
      <c r="G4" s="72" t="s">
        <v>9659</v>
      </c>
      <c r="H4" s="72" t="s">
        <v>1634</v>
      </c>
      <c r="I4" s="72" t="s">
        <v>9660</v>
      </c>
      <c r="J4" s="72"/>
      <c r="K4" s="72"/>
      <c r="L4" s="72"/>
      <c r="M4" s="72"/>
      <c r="N4" s="72"/>
      <c r="O4" s="74" t="s">
        <v>9661</v>
      </c>
      <c r="P4" s="74" t="s">
        <v>9636</v>
      </c>
      <c r="Q4" s="74" t="s">
        <v>9662</v>
      </c>
      <c r="R4" s="74" t="s">
        <v>9663</v>
      </c>
      <c r="S4" s="72" t="s">
        <v>9664</v>
      </c>
      <c r="T4" s="74" t="s">
        <v>9665</v>
      </c>
      <c r="U4" s="74" t="s">
        <v>9666</v>
      </c>
      <c r="V4" s="74" t="s">
        <v>9623</v>
      </c>
      <c r="W4" s="74" t="s">
        <v>9667</v>
      </c>
      <c r="X4" s="72" t="s">
        <v>9668</v>
      </c>
      <c r="Y4" s="40" t="n">
        <v>2</v>
      </c>
      <c r="Z4" s="40" t="n">
        <v>2</v>
      </c>
      <c r="AA4" s="40" t="s">
        <v>655</v>
      </c>
      <c r="AB4" s="40" t="s">
        <v>23</v>
      </c>
      <c r="AC4" s="40" t="s">
        <v>9669</v>
      </c>
      <c r="AD4" s="40" t="s">
        <v>657</v>
      </c>
      <c r="AE4" s="40" t="s">
        <v>9670</v>
      </c>
      <c r="AF4" s="40" t="s">
        <v>9671</v>
      </c>
      <c r="AG4" s="40" t="s">
        <v>9634</v>
      </c>
      <c r="AH4" s="40"/>
      <c r="AI4" s="40"/>
      <c r="AJ4" s="40"/>
      <c r="AK4" s="40"/>
      <c r="AL4" s="40"/>
      <c r="AM4" s="40"/>
      <c r="AN4" s="40"/>
      <c r="AO4" s="40"/>
      <c r="AP4" s="40"/>
      <c r="AQ4" s="40"/>
      <c r="AR4" s="40"/>
      <c r="AS4" s="40"/>
      <c r="AT4" s="40"/>
      <c r="AU4" s="40"/>
      <c r="AV4" s="40"/>
      <c r="AW4" s="40"/>
      <c r="AX4" s="40"/>
      <c r="AY4" s="85"/>
      <c r="AZ4" s="86"/>
      <c r="BA4" s="87" t="s">
        <v>9672</v>
      </c>
      <c r="BB4" s="88" t="n">
        <v>7</v>
      </c>
      <c r="BC4" s="89" t="n">
        <v>0.07</v>
      </c>
      <c r="BD4" s="90"/>
      <c r="BE4" s="91" t="n">
        <v>0.063</v>
      </c>
      <c r="BF4" s="88" t="n">
        <v>3</v>
      </c>
      <c r="BG4" s="89" t="n">
        <v>0.03</v>
      </c>
      <c r="BH4" s="90"/>
      <c r="BI4" s="90"/>
      <c r="BJ4" s="90"/>
      <c r="BK4" s="90"/>
      <c r="BL4" s="87" t="s">
        <v>153</v>
      </c>
      <c r="BM4" s="88" t="n">
        <v>1</v>
      </c>
      <c r="BN4" s="90"/>
      <c r="BO4" s="88" t="n">
        <v>3</v>
      </c>
      <c r="BP4" s="88" t="n">
        <v>18</v>
      </c>
      <c r="BQ4" s="90"/>
      <c r="BR4" s="87" t="s">
        <v>9673</v>
      </c>
      <c r="BS4" s="88" t="n">
        <v>3</v>
      </c>
      <c r="BT4" s="87" t="s">
        <v>9674</v>
      </c>
      <c r="BU4" s="87"/>
      <c r="BV4" s="90"/>
      <c r="BW4" s="86"/>
    </row>
    <row r="5" customFormat="false" ht="189" hidden="false" customHeight="true" outlineLevel="0" collapsed="false">
      <c r="A5" s="71" t="n">
        <v>4</v>
      </c>
      <c r="B5" s="72" t="s">
        <v>26</v>
      </c>
      <c r="C5" s="72" t="s">
        <v>9675</v>
      </c>
      <c r="D5" s="72" t="s">
        <v>18</v>
      </c>
      <c r="E5" s="72" t="s">
        <v>9676</v>
      </c>
      <c r="F5" s="73" t="n">
        <v>28290</v>
      </c>
      <c r="G5" s="72" t="s">
        <v>9677</v>
      </c>
      <c r="H5" s="72" t="s">
        <v>1649</v>
      </c>
      <c r="I5" s="72" t="s">
        <v>9678</v>
      </c>
      <c r="J5" s="72" t="s">
        <v>9679</v>
      </c>
      <c r="K5" s="73" t="n">
        <v>27575</v>
      </c>
      <c r="L5" s="72" t="s">
        <v>9680</v>
      </c>
      <c r="M5" s="72"/>
      <c r="N5" s="72"/>
      <c r="O5" s="74" t="s">
        <v>9681</v>
      </c>
      <c r="P5" s="74" t="s">
        <v>9682</v>
      </c>
      <c r="Q5" s="74" t="s">
        <v>9683</v>
      </c>
      <c r="R5" s="74" t="s">
        <v>9684</v>
      </c>
      <c r="S5" s="72" t="s">
        <v>9685</v>
      </c>
      <c r="T5" s="74" t="s">
        <v>15</v>
      </c>
      <c r="U5" s="74" t="s">
        <v>15</v>
      </c>
      <c r="V5" s="74" t="s">
        <v>15</v>
      </c>
      <c r="W5" s="74" t="s">
        <v>15</v>
      </c>
      <c r="X5" s="72" t="s">
        <v>15</v>
      </c>
      <c r="Y5" s="40" t="n">
        <v>1</v>
      </c>
      <c r="Z5" s="40" t="n">
        <v>3</v>
      </c>
      <c r="AA5" s="40" t="s">
        <v>655</v>
      </c>
      <c r="AB5" s="40" t="s">
        <v>9686</v>
      </c>
      <c r="AC5" s="40" t="s">
        <v>9687</v>
      </c>
      <c r="AD5" s="40" t="s">
        <v>657</v>
      </c>
      <c r="AE5" s="40" t="s">
        <v>9672</v>
      </c>
      <c r="AF5" s="40" t="s">
        <v>9688</v>
      </c>
      <c r="AG5" s="40" t="s">
        <v>9634</v>
      </c>
      <c r="AH5" s="40"/>
      <c r="AI5" s="40"/>
      <c r="AJ5" s="40"/>
      <c r="AK5" s="40"/>
      <c r="AL5" s="40"/>
      <c r="AM5" s="40"/>
      <c r="AN5" s="40"/>
      <c r="AO5" s="40"/>
      <c r="AP5" s="40"/>
      <c r="AQ5" s="40"/>
      <c r="AR5" s="40"/>
      <c r="AS5" s="40"/>
      <c r="AT5" s="40"/>
      <c r="AU5" s="40"/>
      <c r="AV5" s="40"/>
      <c r="AW5" s="40"/>
      <c r="AX5" s="40"/>
      <c r="AY5" s="85"/>
      <c r="AZ5" s="86"/>
      <c r="BA5" s="87" t="s">
        <v>9689</v>
      </c>
      <c r="BB5" s="88" t="n">
        <v>5</v>
      </c>
      <c r="BC5" s="89" t="n">
        <v>0.05</v>
      </c>
      <c r="BD5" s="90"/>
      <c r="BE5" s="92" t="n">
        <v>0.07</v>
      </c>
      <c r="BF5" s="88" t="n">
        <v>3</v>
      </c>
      <c r="BG5" s="89" t="n">
        <v>0.03</v>
      </c>
      <c r="BH5" s="90"/>
      <c r="BI5" s="90"/>
      <c r="BJ5" s="90"/>
      <c r="BK5" s="90"/>
      <c r="BL5" s="87" t="s">
        <v>48</v>
      </c>
      <c r="BM5" s="88" t="n">
        <v>3</v>
      </c>
      <c r="BN5" s="90"/>
      <c r="BO5" s="88" t="n">
        <v>4</v>
      </c>
      <c r="BP5" s="88" t="n">
        <v>15</v>
      </c>
      <c r="BQ5" s="90"/>
      <c r="BR5" s="87" t="s">
        <v>9690</v>
      </c>
      <c r="BS5" s="88" t="n">
        <v>0</v>
      </c>
      <c r="BT5" s="87" t="s">
        <v>9691</v>
      </c>
      <c r="BU5" s="87" t="s">
        <v>9692</v>
      </c>
      <c r="BV5" s="90"/>
      <c r="BW5" s="86"/>
    </row>
    <row r="6" customFormat="false" ht="225" hidden="false" customHeight="true" outlineLevel="0" collapsed="false">
      <c r="A6" s="71" t="n">
        <v>5</v>
      </c>
      <c r="B6" s="72" t="s">
        <v>30</v>
      </c>
      <c r="C6" s="72" t="s">
        <v>9693</v>
      </c>
      <c r="D6" s="72" t="s">
        <v>18</v>
      </c>
      <c r="E6" s="72" t="s">
        <v>9694</v>
      </c>
      <c r="F6" s="73" t="n">
        <v>27088</v>
      </c>
      <c r="G6" s="72" t="s">
        <v>9695</v>
      </c>
      <c r="H6" s="72" t="s">
        <v>1665</v>
      </c>
      <c r="I6" s="72" t="s">
        <v>9696</v>
      </c>
      <c r="J6" s="72" t="s">
        <v>9697</v>
      </c>
      <c r="K6" s="73" t="n">
        <v>27792</v>
      </c>
      <c r="L6" s="72" t="s">
        <v>9698</v>
      </c>
      <c r="M6" s="72"/>
      <c r="N6" s="72"/>
      <c r="O6" s="74" t="s">
        <v>9699</v>
      </c>
      <c r="P6" s="74" t="s">
        <v>9700</v>
      </c>
      <c r="Q6" s="74" t="s">
        <v>9683</v>
      </c>
      <c r="R6" s="74" t="s">
        <v>9701</v>
      </c>
      <c r="S6" s="72" t="s">
        <v>9702</v>
      </c>
      <c r="T6" s="74" t="s">
        <v>15</v>
      </c>
      <c r="U6" s="74" t="s">
        <v>15</v>
      </c>
      <c r="V6" s="74" t="s">
        <v>15</v>
      </c>
      <c r="W6" s="74" t="s">
        <v>15</v>
      </c>
      <c r="X6" s="72" t="s">
        <v>15</v>
      </c>
      <c r="Y6" s="40" t="n">
        <v>1</v>
      </c>
      <c r="Z6" s="40" t="n">
        <v>3</v>
      </c>
      <c r="AA6" s="40" t="s">
        <v>655</v>
      </c>
      <c r="AB6" s="40" t="s">
        <v>31</v>
      </c>
      <c r="AC6" s="40" t="s">
        <v>9703</v>
      </c>
      <c r="AD6" s="40" t="s">
        <v>657</v>
      </c>
      <c r="AE6" s="40" t="s">
        <v>9704</v>
      </c>
      <c r="AF6" s="40" t="s">
        <v>9705</v>
      </c>
      <c r="AG6" s="40" t="s">
        <v>9634</v>
      </c>
      <c r="AH6" s="40"/>
      <c r="AI6" s="40"/>
      <c r="AJ6" s="40"/>
      <c r="AK6" s="40"/>
      <c r="AL6" s="40"/>
      <c r="AM6" s="40"/>
      <c r="AN6" s="40"/>
      <c r="AO6" s="40"/>
      <c r="AP6" s="40"/>
      <c r="AQ6" s="40"/>
      <c r="AR6" s="40"/>
      <c r="AS6" s="40"/>
      <c r="AT6" s="40"/>
      <c r="AU6" s="40"/>
      <c r="AV6" s="40"/>
      <c r="AW6" s="40"/>
      <c r="AX6" s="40"/>
      <c r="AY6" s="85"/>
      <c r="AZ6" s="86"/>
      <c r="BA6" s="87" t="s">
        <v>9632</v>
      </c>
      <c r="BB6" s="88" t="n">
        <v>13</v>
      </c>
      <c r="BC6" s="89" t="n">
        <v>0.13</v>
      </c>
      <c r="BD6" s="90"/>
      <c r="BE6" s="90"/>
      <c r="BF6" s="90"/>
      <c r="BG6" s="90"/>
      <c r="BH6" s="90"/>
      <c r="BI6" s="90"/>
      <c r="BJ6" s="90"/>
      <c r="BK6" s="90"/>
      <c r="BL6" s="87" t="s">
        <v>148</v>
      </c>
      <c r="BM6" s="88" t="n">
        <v>1</v>
      </c>
      <c r="BN6" s="90"/>
      <c r="BO6" s="88" t="n">
        <v>5</v>
      </c>
      <c r="BP6" s="88" t="n">
        <v>13</v>
      </c>
      <c r="BQ6" s="90"/>
      <c r="BR6" s="87" t="s">
        <v>9706</v>
      </c>
      <c r="BS6" s="88" t="n">
        <v>0</v>
      </c>
      <c r="BT6" s="87" t="s">
        <v>9691</v>
      </c>
      <c r="BU6" s="87"/>
      <c r="BV6" s="90"/>
      <c r="BW6" s="86"/>
    </row>
    <row r="7" customFormat="false" ht="113.25" hidden="false" customHeight="true" outlineLevel="0" collapsed="false">
      <c r="A7" s="71" t="n">
        <v>6</v>
      </c>
      <c r="B7" s="72" t="s">
        <v>34</v>
      </c>
      <c r="C7" s="72" t="s">
        <v>34</v>
      </c>
      <c r="D7" s="72" t="s">
        <v>13</v>
      </c>
      <c r="E7" s="72" t="s">
        <v>9707</v>
      </c>
      <c r="F7" s="73" t="n">
        <v>35647</v>
      </c>
      <c r="G7" s="72" t="s">
        <v>9708</v>
      </c>
      <c r="H7" s="72" t="s">
        <v>1682</v>
      </c>
      <c r="I7" s="72" t="s">
        <v>9709</v>
      </c>
      <c r="J7" s="72"/>
      <c r="K7" s="72"/>
      <c r="L7" s="72"/>
      <c r="M7" s="72"/>
      <c r="N7" s="72"/>
      <c r="O7" s="74" t="s">
        <v>9710</v>
      </c>
      <c r="P7" s="74" t="s">
        <v>9711</v>
      </c>
      <c r="Q7" s="74" t="s">
        <v>9683</v>
      </c>
      <c r="R7" s="74" t="s">
        <v>9712</v>
      </c>
      <c r="S7" s="72" t="s">
        <v>9713</v>
      </c>
      <c r="T7" s="74" t="s">
        <v>15</v>
      </c>
      <c r="U7" s="74" t="s">
        <v>15</v>
      </c>
      <c r="V7" s="74" t="s">
        <v>15</v>
      </c>
      <c r="W7" s="74" t="s">
        <v>15</v>
      </c>
      <c r="X7" s="72" t="s">
        <v>15</v>
      </c>
      <c r="Y7" s="40" t="n">
        <v>1</v>
      </c>
      <c r="Z7" s="40" t="n">
        <v>3</v>
      </c>
      <c r="AA7" s="40" t="s">
        <v>671</v>
      </c>
      <c r="AB7" s="40" t="s">
        <v>35</v>
      </c>
      <c r="AC7" s="40" t="s">
        <v>9714</v>
      </c>
      <c r="AD7" s="40" t="s">
        <v>657</v>
      </c>
      <c r="AE7" s="40" t="s">
        <v>9715</v>
      </c>
      <c r="AF7" s="40" t="s">
        <v>9716</v>
      </c>
      <c r="AG7" s="40" t="s">
        <v>9634</v>
      </c>
      <c r="AH7" s="40"/>
      <c r="AI7" s="40"/>
      <c r="AJ7" s="40"/>
      <c r="AK7" s="40"/>
      <c r="AL7" s="40"/>
      <c r="AM7" s="40"/>
      <c r="AN7" s="40"/>
      <c r="AO7" s="40"/>
      <c r="AP7" s="40"/>
      <c r="AQ7" s="40"/>
      <c r="AR7" s="40"/>
      <c r="AS7" s="40"/>
      <c r="AT7" s="40"/>
      <c r="AU7" s="40"/>
      <c r="AV7" s="40"/>
      <c r="AW7" s="40"/>
      <c r="AX7" s="40"/>
      <c r="AY7" s="85"/>
      <c r="AZ7" s="86"/>
      <c r="BA7" s="87" t="s">
        <v>9717</v>
      </c>
      <c r="BB7" s="88" t="n">
        <v>1</v>
      </c>
      <c r="BC7" s="89" t="n">
        <v>0.01</v>
      </c>
      <c r="BD7" s="90"/>
      <c r="BE7" s="90"/>
      <c r="BF7" s="90"/>
      <c r="BG7" s="90"/>
      <c r="BH7" s="90"/>
      <c r="BI7" s="90"/>
      <c r="BJ7" s="90"/>
      <c r="BK7" s="90"/>
      <c r="BL7" s="90"/>
      <c r="BM7" s="90"/>
      <c r="BN7" s="90"/>
      <c r="BO7" s="88" t="n">
        <v>6</v>
      </c>
      <c r="BP7" s="88" t="n">
        <v>10</v>
      </c>
      <c r="BQ7" s="90"/>
      <c r="BR7" s="87" t="s">
        <v>9718</v>
      </c>
      <c r="BS7" s="88" t="n">
        <v>0</v>
      </c>
      <c r="BT7" s="87" t="s">
        <v>9691</v>
      </c>
      <c r="BU7" s="87"/>
      <c r="BV7" s="90"/>
      <c r="BW7" s="86"/>
    </row>
    <row r="8" customFormat="false" ht="229.5" hidden="false" customHeight="true" outlineLevel="0" collapsed="false">
      <c r="A8" s="71" t="n">
        <v>7</v>
      </c>
      <c r="B8" s="72" t="s">
        <v>38</v>
      </c>
      <c r="C8" s="72" t="s">
        <v>9719</v>
      </c>
      <c r="D8" s="72" t="s">
        <v>18</v>
      </c>
      <c r="E8" s="72" t="s">
        <v>9720</v>
      </c>
      <c r="F8" s="73" t="n">
        <v>21256</v>
      </c>
      <c r="G8" s="72" t="s">
        <v>9721</v>
      </c>
      <c r="H8" s="72"/>
      <c r="I8" s="72" t="s">
        <v>9722</v>
      </c>
      <c r="J8" s="72" t="s">
        <v>9723</v>
      </c>
      <c r="K8" s="73" t="n">
        <v>23579</v>
      </c>
      <c r="L8" s="72" t="s">
        <v>9724</v>
      </c>
      <c r="M8" s="72"/>
      <c r="N8" s="72"/>
      <c r="O8" s="74" t="s">
        <v>9725</v>
      </c>
      <c r="P8" s="74" t="s">
        <v>9726</v>
      </c>
      <c r="Q8" s="74" t="s">
        <v>9623</v>
      </c>
      <c r="R8" s="74" t="s">
        <v>9727</v>
      </c>
      <c r="S8" s="72" t="s">
        <v>9728</v>
      </c>
      <c r="T8" s="74" t="s">
        <v>9729</v>
      </c>
      <c r="U8" s="74" t="s">
        <v>9730</v>
      </c>
      <c r="V8" s="74" t="s">
        <v>9731</v>
      </c>
      <c r="W8" s="74" t="s">
        <v>9732</v>
      </c>
      <c r="X8" s="72" t="s">
        <v>9733</v>
      </c>
      <c r="Y8" s="40" t="n">
        <v>2</v>
      </c>
      <c r="Z8" s="40" t="n">
        <v>6</v>
      </c>
      <c r="AA8" s="40" t="s">
        <v>671</v>
      </c>
      <c r="AB8" s="40" t="s">
        <v>40</v>
      </c>
      <c r="AC8" s="40" t="s">
        <v>9734</v>
      </c>
      <c r="AD8" s="40" t="s">
        <v>657</v>
      </c>
      <c r="AE8" s="40" t="s">
        <v>9689</v>
      </c>
      <c r="AF8" s="40" t="s">
        <v>9735</v>
      </c>
      <c r="AG8" s="40" t="s">
        <v>9634</v>
      </c>
      <c r="AH8" s="40"/>
      <c r="AI8" s="40"/>
      <c r="AJ8" s="40"/>
      <c r="AK8" s="40"/>
      <c r="AL8" s="40"/>
      <c r="AM8" s="40"/>
      <c r="AN8" s="40"/>
      <c r="AO8" s="40"/>
      <c r="AP8" s="40"/>
      <c r="AQ8" s="40"/>
      <c r="AR8" s="40"/>
      <c r="AS8" s="40"/>
      <c r="AT8" s="40"/>
      <c r="AU8" s="40"/>
      <c r="AV8" s="40"/>
      <c r="AW8" s="40"/>
      <c r="AX8" s="40"/>
      <c r="AY8" s="85"/>
      <c r="AZ8" s="86"/>
      <c r="BA8" s="87" t="s">
        <v>9736</v>
      </c>
      <c r="BB8" s="88" t="n">
        <v>1</v>
      </c>
      <c r="BC8" s="89" t="n">
        <v>0.01</v>
      </c>
      <c r="BD8" s="90"/>
      <c r="BE8" s="90"/>
      <c r="BF8" s="90"/>
      <c r="BG8" s="90"/>
      <c r="BH8" s="90"/>
      <c r="BI8" s="90"/>
      <c r="BJ8" s="90"/>
      <c r="BK8" s="90"/>
      <c r="BL8" s="90"/>
      <c r="BM8" s="90"/>
      <c r="BN8" s="90"/>
      <c r="BO8" s="88" t="n">
        <v>7</v>
      </c>
      <c r="BP8" s="88" t="n">
        <v>2</v>
      </c>
      <c r="BQ8" s="90"/>
      <c r="BR8" s="87" t="s">
        <v>9737</v>
      </c>
      <c r="BS8" s="88" t="n">
        <v>0</v>
      </c>
      <c r="BT8" s="87" t="s">
        <v>9691</v>
      </c>
      <c r="BU8" s="87"/>
      <c r="BV8" s="90"/>
      <c r="BW8" s="86"/>
    </row>
    <row r="9" customFormat="false" ht="336.75" hidden="false" customHeight="true" outlineLevel="0" collapsed="false">
      <c r="A9" s="71" t="n">
        <v>8</v>
      </c>
      <c r="B9" s="72" t="s">
        <v>43</v>
      </c>
      <c r="C9" s="72" t="s">
        <v>9738</v>
      </c>
      <c r="D9" s="72" t="s">
        <v>18</v>
      </c>
      <c r="E9" s="72" t="s">
        <v>9739</v>
      </c>
      <c r="F9" s="73" t="n">
        <v>31916</v>
      </c>
      <c r="G9" s="72" t="s">
        <v>9740</v>
      </c>
      <c r="H9" s="72" t="s">
        <v>1710</v>
      </c>
      <c r="I9" s="72" t="s">
        <v>9741</v>
      </c>
      <c r="J9" s="72" t="s">
        <v>9742</v>
      </c>
      <c r="K9" s="73" t="n">
        <v>31919</v>
      </c>
      <c r="L9" s="72" t="s">
        <v>9743</v>
      </c>
      <c r="M9" s="72"/>
      <c r="N9" s="72" t="s">
        <v>1714</v>
      </c>
      <c r="O9" s="74" t="s">
        <v>9744</v>
      </c>
      <c r="P9" s="74" t="s">
        <v>9700</v>
      </c>
      <c r="Q9" s="74" t="s">
        <v>9683</v>
      </c>
      <c r="R9" s="74" t="s">
        <v>9701</v>
      </c>
      <c r="S9" s="72" t="s">
        <v>9702</v>
      </c>
      <c r="T9" s="74" t="s">
        <v>9745</v>
      </c>
      <c r="U9" s="74" t="s">
        <v>9746</v>
      </c>
      <c r="V9" s="74" t="s">
        <v>9623</v>
      </c>
      <c r="W9" s="74" t="s">
        <v>9747</v>
      </c>
      <c r="X9" s="72" t="s">
        <v>9748</v>
      </c>
      <c r="Y9" s="40" t="n">
        <v>2</v>
      </c>
      <c r="Z9" s="40" t="n">
        <v>4</v>
      </c>
      <c r="AA9" s="40" t="s">
        <v>671</v>
      </c>
      <c r="AB9" s="40" t="s">
        <v>44</v>
      </c>
      <c r="AC9" s="40" t="s">
        <v>9749</v>
      </c>
      <c r="AD9" s="40" t="s">
        <v>657</v>
      </c>
      <c r="AE9" s="40" t="s">
        <v>9750</v>
      </c>
      <c r="AF9" s="40" t="s">
        <v>9751</v>
      </c>
      <c r="AG9" s="40" t="s">
        <v>9634</v>
      </c>
      <c r="AH9" s="40"/>
      <c r="AI9" s="40" t="s">
        <v>9752</v>
      </c>
      <c r="AJ9" s="40" t="s">
        <v>740</v>
      </c>
      <c r="AK9" s="40" t="s">
        <v>741</v>
      </c>
      <c r="AL9" s="76" t="n">
        <v>41391</v>
      </c>
      <c r="AM9" s="40" t="n">
        <v>13</v>
      </c>
      <c r="AN9" s="40" t="s">
        <v>9753</v>
      </c>
      <c r="AO9" s="40" t="s">
        <v>743</v>
      </c>
      <c r="AP9" s="40" t="s">
        <v>9754</v>
      </c>
      <c r="AQ9" s="40" t="s">
        <v>9755</v>
      </c>
      <c r="AR9" s="40" t="s">
        <v>746</v>
      </c>
      <c r="AS9" s="40" t="s">
        <v>747</v>
      </c>
      <c r="AT9" s="76" t="n">
        <v>43357</v>
      </c>
      <c r="AU9" s="40" t="n">
        <v>8</v>
      </c>
      <c r="AV9" s="40" t="s">
        <v>9756</v>
      </c>
      <c r="AW9" s="40" t="s">
        <v>743</v>
      </c>
      <c r="AX9" s="40" t="s">
        <v>9757</v>
      </c>
      <c r="AY9" s="85"/>
      <c r="AZ9" s="86"/>
      <c r="BA9" s="87" t="s">
        <v>9670</v>
      </c>
      <c r="BB9" s="88" t="n">
        <v>9</v>
      </c>
      <c r="BC9" s="89" t="n">
        <v>0.09</v>
      </c>
      <c r="BD9" s="90"/>
      <c r="BE9" s="90"/>
      <c r="BF9" s="90"/>
      <c r="BG9" s="90"/>
      <c r="BH9" s="90"/>
      <c r="BI9" s="90"/>
      <c r="BJ9" s="90"/>
      <c r="BK9" s="90"/>
      <c r="BL9" s="90"/>
      <c r="BM9" s="90"/>
      <c r="BN9" s="90"/>
      <c r="BO9" s="88" t="n">
        <v>8</v>
      </c>
      <c r="BP9" s="88" t="n">
        <v>3</v>
      </c>
      <c r="BQ9" s="90"/>
      <c r="BR9" s="87" t="s">
        <v>9758</v>
      </c>
      <c r="BS9" s="88" t="n">
        <v>0</v>
      </c>
      <c r="BT9" s="87" t="s">
        <v>9691</v>
      </c>
      <c r="BU9" s="87" t="s">
        <v>9759</v>
      </c>
      <c r="BV9" s="90"/>
      <c r="BW9" s="86"/>
    </row>
    <row r="10" customFormat="false" ht="336.75" hidden="false" customHeight="true" outlineLevel="0" collapsed="false">
      <c r="A10" s="71" t="n">
        <v>9</v>
      </c>
      <c r="B10" s="72" t="s">
        <v>47</v>
      </c>
      <c r="C10" s="72" t="s">
        <v>9760</v>
      </c>
      <c r="D10" s="72" t="s">
        <v>48</v>
      </c>
      <c r="E10" s="72" t="s">
        <v>9761</v>
      </c>
      <c r="F10" s="73" t="n">
        <v>34176</v>
      </c>
      <c r="G10" s="72" t="s">
        <v>9762</v>
      </c>
      <c r="H10" s="72" t="s">
        <v>1733</v>
      </c>
      <c r="I10" s="72" t="s">
        <v>9763</v>
      </c>
      <c r="J10" s="72"/>
      <c r="K10" s="72"/>
      <c r="L10" s="72"/>
      <c r="M10" s="72"/>
      <c r="N10" s="72" t="s">
        <v>1735</v>
      </c>
      <c r="O10" s="74" t="s">
        <v>9764</v>
      </c>
      <c r="P10" s="74" t="s">
        <v>3309</v>
      </c>
      <c r="Q10" s="74" t="s">
        <v>9623</v>
      </c>
      <c r="R10" s="74" t="s">
        <v>9765</v>
      </c>
      <c r="S10" s="72" t="s">
        <v>9766</v>
      </c>
      <c r="T10" s="74" t="s">
        <v>9767</v>
      </c>
      <c r="U10" s="74" t="s">
        <v>9655</v>
      </c>
      <c r="V10" s="74" t="s">
        <v>9683</v>
      </c>
      <c r="W10" s="74" t="s">
        <v>9768</v>
      </c>
      <c r="X10" s="72" t="s">
        <v>9769</v>
      </c>
      <c r="Y10" s="40" t="n">
        <v>2</v>
      </c>
      <c r="Z10" s="40" t="n">
        <v>5</v>
      </c>
      <c r="AA10" s="40" t="s">
        <v>671</v>
      </c>
      <c r="AB10" s="40" t="s">
        <v>9770</v>
      </c>
      <c r="AC10" s="40" t="s">
        <v>9771</v>
      </c>
      <c r="AD10" s="40" t="s">
        <v>657</v>
      </c>
      <c r="AE10" s="40" t="s">
        <v>9772</v>
      </c>
      <c r="AF10" s="40" t="s">
        <v>9773</v>
      </c>
      <c r="AG10" s="40" t="s">
        <v>9634</v>
      </c>
      <c r="AH10" s="40"/>
      <c r="AI10" s="40" t="s">
        <v>9774</v>
      </c>
      <c r="AJ10" s="40" t="s">
        <v>740</v>
      </c>
      <c r="AK10" s="40" t="s">
        <v>758</v>
      </c>
      <c r="AL10" s="76" t="n">
        <v>42398</v>
      </c>
      <c r="AM10" s="40" t="n">
        <v>10</v>
      </c>
      <c r="AN10" s="40" t="s">
        <v>9775</v>
      </c>
      <c r="AO10" s="40" t="s">
        <v>743</v>
      </c>
      <c r="AP10" s="40" t="s">
        <v>9776</v>
      </c>
      <c r="AQ10" s="40"/>
      <c r="AR10" s="40"/>
      <c r="AS10" s="40"/>
      <c r="AT10" s="40"/>
      <c r="AU10" s="40"/>
      <c r="AV10" s="40"/>
      <c r="AW10" s="40"/>
      <c r="AX10" s="40"/>
      <c r="AY10" s="85"/>
      <c r="AZ10" s="86"/>
      <c r="BA10" s="87" t="s">
        <v>9777</v>
      </c>
      <c r="BB10" s="88" t="n">
        <v>1</v>
      </c>
      <c r="BC10" s="89" t="n">
        <v>0.01</v>
      </c>
      <c r="BD10" s="90"/>
      <c r="BE10" s="90"/>
      <c r="BF10" s="90"/>
      <c r="BG10" s="90"/>
      <c r="BH10" s="90"/>
      <c r="BI10" s="90"/>
      <c r="BJ10" s="90"/>
      <c r="BK10" s="90"/>
      <c r="BL10" s="90"/>
      <c r="BM10" s="90"/>
      <c r="BN10" s="90"/>
      <c r="BO10" s="88" t="n">
        <v>9</v>
      </c>
      <c r="BP10" s="88" t="n">
        <v>0</v>
      </c>
      <c r="BQ10" s="90"/>
      <c r="BR10" s="87" t="s">
        <v>9778</v>
      </c>
      <c r="BS10" s="88" t="n">
        <v>0</v>
      </c>
      <c r="BT10" s="87" t="s">
        <v>9691</v>
      </c>
      <c r="BU10" s="87"/>
      <c r="BV10" s="90"/>
      <c r="BW10" s="86"/>
    </row>
    <row r="11" customFormat="false" ht="191.25" hidden="false" customHeight="true" outlineLevel="0" collapsed="false">
      <c r="A11" s="71" t="n">
        <v>10</v>
      </c>
      <c r="B11" s="72" t="s">
        <v>52</v>
      </c>
      <c r="C11" s="72" t="s">
        <v>52</v>
      </c>
      <c r="D11" s="72" t="s">
        <v>18</v>
      </c>
      <c r="E11" s="72" t="s">
        <v>9779</v>
      </c>
      <c r="F11" s="73" t="n">
        <v>29131</v>
      </c>
      <c r="G11" s="72" t="s">
        <v>9780</v>
      </c>
      <c r="H11" s="72" t="s">
        <v>1751</v>
      </c>
      <c r="I11" s="72" t="s">
        <v>9781</v>
      </c>
      <c r="J11" s="72" t="s">
        <v>9782</v>
      </c>
      <c r="K11" s="73" t="n">
        <v>29468</v>
      </c>
      <c r="L11" s="72" t="s">
        <v>9783</v>
      </c>
      <c r="M11" s="72"/>
      <c r="N11" s="72"/>
      <c r="O11" s="74" t="s">
        <v>9784</v>
      </c>
      <c r="P11" s="74" t="s">
        <v>9785</v>
      </c>
      <c r="Q11" s="74" t="s">
        <v>9623</v>
      </c>
      <c r="R11" s="74" t="s">
        <v>9786</v>
      </c>
      <c r="S11" s="72" t="s">
        <v>9787</v>
      </c>
      <c r="T11" s="74" t="s">
        <v>15</v>
      </c>
      <c r="U11" s="74" t="s">
        <v>15</v>
      </c>
      <c r="V11" s="74" t="s">
        <v>15</v>
      </c>
      <c r="W11" s="74" t="s">
        <v>15</v>
      </c>
      <c r="X11" s="72" t="s">
        <v>15</v>
      </c>
      <c r="Y11" s="40" t="n">
        <v>1</v>
      </c>
      <c r="Z11" s="40" t="n">
        <v>2</v>
      </c>
      <c r="AA11" s="40" t="s">
        <v>655</v>
      </c>
      <c r="AB11" s="40" t="s">
        <v>53</v>
      </c>
      <c r="AC11" s="40" t="s">
        <v>9788</v>
      </c>
      <c r="AD11" s="40" t="s">
        <v>657</v>
      </c>
      <c r="AE11" s="40" t="s">
        <v>9632</v>
      </c>
      <c r="AF11" s="40" t="s">
        <v>9633</v>
      </c>
      <c r="AG11" s="40" t="s">
        <v>9634</v>
      </c>
      <c r="AH11" s="40"/>
      <c r="AI11" s="40"/>
      <c r="AJ11" s="40"/>
      <c r="AK11" s="40"/>
      <c r="AL11" s="40"/>
      <c r="AM11" s="40"/>
      <c r="AN11" s="40"/>
      <c r="AO11" s="40"/>
      <c r="AP11" s="40"/>
      <c r="AQ11" s="40"/>
      <c r="AR11" s="40"/>
      <c r="AS11" s="40"/>
      <c r="AT11" s="40"/>
      <c r="AU11" s="40"/>
      <c r="AV11" s="40"/>
      <c r="AW11" s="40"/>
      <c r="AX11" s="40"/>
      <c r="AY11" s="85"/>
      <c r="AZ11" s="86"/>
      <c r="BA11" s="87" t="s">
        <v>9704</v>
      </c>
      <c r="BB11" s="88" t="n">
        <v>7</v>
      </c>
      <c r="BC11" s="89" t="n">
        <v>0.07</v>
      </c>
      <c r="BD11" s="90"/>
      <c r="BE11" s="90"/>
      <c r="BF11" s="90"/>
      <c r="BG11" s="90"/>
      <c r="BH11" s="90"/>
      <c r="BI11" s="90"/>
      <c r="BJ11" s="90"/>
      <c r="BK11" s="90"/>
      <c r="BL11" s="90"/>
      <c r="BM11" s="90"/>
      <c r="BN11" s="90"/>
      <c r="BO11" s="88" t="n">
        <v>10</v>
      </c>
      <c r="BP11" s="88" t="n">
        <v>0</v>
      </c>
      <c r="BQ11" s="90"/>
      <c r="BR11" s="87" t="s">
        <v>9789</v>
      </c>
      <c r="BS11" s="88" t="n">
        <v>0</v>
      </c>
      <c r="BT11" s="87" t="s">
        <v>9691</v>
      </c>
      <c r="BU11" s="87"/>
      <c r="BV11" s="90"/>
      <c r="BW11" s="86"/>
    </row>
    <row r="12" customFormat="false" ht="191.25" hidden="false" customHeight="true" outlineLevel="0" collapsed="false">
      <c r="A12" s="71" t="n">
        <v>11</v>
      </c>
      <c r="B12" s="72" t="s">
        <v>56</v>
      </c>
      <c r="C12" s="72" t="s">
        <v>56</v>
      </c>
      <c r="D12" s="72" t="s">
        <v>13</v>
      </c>
      <c r="E12" s="72" t="s">
        <v>9790</v>
      </c>
      <c r="F12" s="73" t="n">
        <v>35825</v>
      </c>
      <c r="G12" s="72" t="s">
        <v>9791</v>
      </c>
      <c r="H12" s="72" t="s">
        <v>1767</v>
      </c>
      <c r="I12" s="72" t="s">
        <v>9792</v>
      </c>
      <c r="J12" s="72"/>
      <c r="K12" s="72"/>
      <c r="L12" s="72"/>
      <c r="M12" s="72"/>
      <c r="N12" s="72"/>
      <c r="O12" s="74" t="s">
        <v>9793</v>
      </c>
      <c r="P12" s="74" t="s">
        <v>9785</v>
      </c>
      <c r="Q12" s="74" t="s">
        <v>9623</v>
      </c>
      <c r="R12" s="74" t="s">
        <v>9786</v>
      </c>
      <c r="S12" s="72" t="s">
        <v>9787</v>
      </c>
      <c r="T12" s="74" t="s">
        <v>15</v>
      </c>
      <c r="U12" s="74" t="s">
        <v>15</v>
      </c>
      <c r="V12" s="74" t="s">
        <v>15</v>
      </c>
      <c r="W12" s="74" t="s">
        <v>15</v>
      </c>
      <c r="X12" s="72" t="s">
        <v>15</v>
      </c>
      <c r="Y12" s="40" t="n">
        <v>1</v>
      </c>
      <c r="Z12" s="40" t="n">
        <v>1</v>
      </c>
      <c r="AA12" s="40" t="s">
        <v>655</v>
      </c>
      <c r="AB12" s="40" t="s">
        <v>57</v>
      </c>
      <c r="AC12" s="40" t="s">
        <v>9794</v>
      </c>
      <c r="AD12" s="40" t="s">
        <v>657</v>
      </c>
      <c r="AE12" s="40" t="s">
        <v>9795</v>
      </c>
      <c r="AF12" s="40" t="s">
        <v>9796</v>
      </c>
      <c r="AG12" s="40" t="s">
        <v>9634</v>
      </c>
      <c r="AH12" s="40"/>
      <c r="AI12" s="40"/>
      <c r="AJ12" s="40"/>
      <c r="AK12" s="40"/>
      <c r="AL12" s="40"/>
      <c r="AM12" s="40"/>
      <c r="AN12" s="40"/>
      <c r="AO12" s="40"/>
      <c r="AP12" s="40"/>
      <c r="AQ12" s="40"/>
      <c r="AR12" s="40"/>
      <c r="AS12" s="40"/>
      <c r="AT12" s="40"/>
      <c r="AU12" s="40"/>
      <c r="AV12" s="40"/>
      <c r="AW12" s="40"/>
      <c r="AX12" s="40"/>
      <c r="AY12" s="85"/>
      <c r="AZ12" s="86"/>
      <c r="BA12" s="87" t="s">
        <v>9795</v>
      </c>
      <c r="BB12" s="88" t="n">
        <v>2</v>
      </c>
      <c r="BC12" s="89" t="n">
        <v>0.02</v>
      </c>
      <c r="BD12" s="90"/>
      <c r="BE12" s="90"/>
      <c r="BF12" s="90"/>
      <c r="BG12" s="90"/>
      <c r="BH12" s="90"/>
      <c r="BI12" s="90"/>
      <c r="BJ12" s="90"/>
      <c r="BK12" s="90"/>
      <c r="BL12" s="90"/>
      <c r="BM12" s="90"/>
      <c r="BN12" s="90"/>
      <c r="BO12" s="90"/>
      <c r="BP12" s="90"/>
      <c r="BQ12" s="90"/>
      <c r="BR12" s="87" t="s">
        <v>9797</v>
      </c>
      <c r="BS12" s="88" t="n">
        <v>0</v>
      </c>
      <c r="BT12" s="87" t="s">
        <v>9691</v>
      </c>
      <c r="BU12" s="87"/>
      <c r="BV12" s="90"/>
      <c r="BW12" s="86"/>
    </row>
    <row r="13" customFormat="false" ht="323.25" hidden="false" customHeight="true" outlineLevel="0" collapsed="false">
      <c r="A13" s="71" t="n">
        <v>12</v>
      </c>
      <c r="B13" s="72" t="s">
        <v>60</v>
      </c>
      <c r="C13" s="72" t="s">
        <v>9798</v>
      </c>
      <c r="D13" s="72" t="s">
        <v>18</v>
      </c>
      <c r="E13" s="72" t="s">
        <v>9799</v>
      </c>
      <c r="F13" s="73" t="n">
        <v>29929</v>
      </c>
      <c r="G13" s="72" t="s">
        <v>9800</v>
      </c>
      <c r="H13" s="72" t="s">
        <v>1780</v>
      </c>
      <c r="I13" s="72" t="s">
        <v>9801</v>
      </c>
      <c r="J13" s="72" t="s">
        <v>9802</v>
      </c>
      <c r="K13" s="73" t="n">
        <v>30486</v>
      </c>
      <c r="L13" s="72" t="s">
        <v>9803</v>
      </c>
      <c r="M13" s="72"/>
      <c r="N13" s="72"/>
      <c r="O13" s="74" t="s">
        <v>9804</v>
      </c>
      <c r="P13" s="74" t="s">
        <v>6431</v>
      </c>
      <c r="Q13" s="74" t="s">
        <v>9623</v>
      </c>
      <c r="R13" s="74" t="s">
        <v>9805</v>
      </c>
      <c r="S13" s="72" t="s">
        <v>9806</v>
      </c>
      <c r="T13" s="74" t="s">
        <v>15</v>
      </c>
      <c r="U13" s="74" t="s">
        <v>15</v>
      </c>
      <c r="V13" s="74" t="s">
        <v>15</v>
      </c>
      <c r="W13" s="74" t="s">
        <v>15</v>
      </c>
      <c r="X13" s="72" t="s">
        <v>15</v>
      </c>
      <c r="Y13" s="40" t="n">
        <v>1</v>
      </c>
      <c r="Z13" s="40" t="n">
        <v>3</v>
      </c>
      <c r="AA13" s="40" t="s">
        <v>671</v>
      </c>
      <c r="AB13" s="40" t="s">
        <v>61</v>
      </c>
      <c r="AC13" s="40" t="s">
        <v>9807</v>
      </c>
      <c r="AD13" s="40" t="s">
        <v>657</v>
      </c>
      <c r="AE13" s="40" t="s">
        <v>9808</v>
      </c>
      <c r="AF13" s="40" t="s">
        <v>9809</v>
      </c>
      <c r="AG13" s="40" t="s">
        <v>9634</v>
      </c>
      <c r="AH13" s="40"/>
      <c r="AI13" s="40"/>
      <c r="AJ13" s="40"/>
      <c r="AK13" s="40"/>
      <c r="AL13" s="40"/>
      <c r="AM13" s="40"/>
      <c r="AN13" s="40"/>
      <c r="AO13" s="40"/>
      <c r="AP13" s="40"/>
      <c r="AQ13" s="40"/>
      <c r="AR13" s="40"/>
      <c r="AS13" s="40"/>
      <c r="AT13" s="40"/>
      <c r="AU13" s="40"/>
      <c r="AV13" s="40"/>
      <c r="AW13" s="40"/>
      <c r="AX13" s="40"/>
      <c r="AY13" s="85"/>
      <c r="AZ13" s="86"/>
      <c r="BA13" s="87" t="s">
        <v>9810</v>
      </c>
      <c r="BB13" s="88" t="n">
        <v>1</v>
      </c>
      <c r="BC13" s="89" t="n">
        <v>0.01</v>
      </c>
      <c r="BD13" s="90"/>
      <c r="BE13" s="90"/>
      <c r="BF13" s="90"/>
      <c r="BG13" s="90"/>
      <c r="BH13" s="90"/>
      <c r="BI13" s="90"/>
      <c r="BJ13" s="90"/>
      <c r="BK13" s="90"/>
      <c r="BL13" s="90"/>
      <c r="BM13" s="90"/>
      <c r="BN13" s="90"/>
      <c r="BO13" s="90"/>
      <c r="BP13" s="90"/>
      <c r="BQ13" s="90"/>
      <c r="BR13" s="87" t="s">
        <v>9811</v>
      </c>
      <c r="BS13" s="88" t="n">
        <v>0</v>
      </c>
      <c r="BT13" s="87" t="s">
        <v>9691</v>
      </c>
      <c r="BU13" s="87"/>
      <c r="BV13" s="90"/>
      <c r="BW13" s="86"/>
    </row>
    <row r="14" customFormat="false" ht="216" hidden="false" customHeight="true" outlineLevel="0" collapsed="false">
      <c r="A14" s="71" t="n">
        <v>13</v>
      </c>
      <c r="B14" s="72" t="s">
        <v>64</v>
      </c>
      <c r="C14" s="72" t="s">
        <v>64</v>
      </c>
      <c r="D14" s="72" t="s">
        <v>13</v>
      </c>
      <c r="E14" s="72" t="s">
        <v>9812</v>
      </c>
      <c r="F14" s="73" t="n">
        <v>32953</v>
      </c>
      <c r="G14" s="72" t="s">
        <v>9813</v>
      </c>
      <c r="H14" s="72" t="s">
        <v>1795</v>
      </c>
      <c r="I14" s="72" t="s">
        <v>9814</v>
      </c>
      <c r="J14" s="72"/>
      <c r="K14" s="72"/>
      <c r="L14" s="72"/>
      <c r="M14" s="72"/>
      <c r="N14" s="72"/>
      <c r="O14" s="74" t="s">
        <v>9815</v>
      </c>
      <c r="P14" s="74" t="s">
        <v>9785</v>
      </c>
      <c r="Q14" s="74" t="s">
        <v>9623</v>
      </c>
      <c r="R14" s="74" t="s">
        <v>9786</v>
      </c>
      <c r="S14" s="72" t="s">
        <v>9816</v>
      </c>
      <c r="T14" s="74" t="s">
        <v>15</v>
      </c>
      <c r="U14" s="74" t="s">
        <v>15</v>
      </c>
      <c r="V14" s="74" t="s">
        <v>15</v>
      </c>
      <c r="W14" s="74" t="s">
        <v>15</v>
      </c>
      <c r="X14" s="72" t="s">
        <v>15</v>
      </c>
      <c r="Y14" s="40" t="n">
        <v>1</v>
      </c>
      <c r="Z14" s="40" t="n">
        <v>1</v>
      </c>
      <c r="AA14" s="40" t="s">
        <v>655</v>
      </c>
      <c r="AB14" s="40" t="s">
        <v>66</v>
      </c>
      <c r="AC14" s="40" t="s">
        <v>9817</v>
      </c>
      <c r="AD14" s="40" t="s">
        <v>657</v>
      </c>
      <c r="AE14" s="40" t="s">
        <v>9818</v>
      </c>
      <c r="AF14" s="40" t="s">
        <v>9819</v>
      </c>
      <c r="AG14" s="40" t="s">
        <v>9634</v>
      </c>
      <c r="AH14" s="40"/>
      <c r="AI14" s="40"/>
      <c r="AJ14" s="40"/>
      <c r="AK14" s="40"/>
      <c r="AL14" s="40"/>
      <c r="AM14" s="40"/>
      <c r="AN14" s="40"/>
      <c r="AO14" s="40"/>
      <c r="AP14" s="40"/>
      <c r="AQ14" s="40"/>
      <c r="AR14" s="40"/>
      <c r="AS14" s="40"/>
      <c r="AT14" s="40"/>
      <c r="AU14" s="40"/>
      <c r="AV14" s="40"/>
      <c r="AW14" s="40"/>
      <c r="AX14" s="40"/>
      <c r="AY14" s="85"/>
      <c r="AZ14" s="86"/>
      <c r="BA14" s="87" t="s">
        <v>9808</v>
      </c>
      <c r="BB14" s="88" t="n">
        <v>4</v>
      </c>
      <c r="BC14" s="89" t="n">
        <v>0.04</v>
      </c>
      <c r="BD14" s="90"/>
      <c r="BE14" s="90"/>
      <c r="BF14" s="90"/>
      <c r="BG14" s="90"/>
      <c r="BH14" s="90"/>
      <c r="BI14" s="90"/>
      <c r="BJ14" s="90"/>
      <c r="BK14" s="90"/>
      <c r="BL14" s="90"/>
      <c r="BM14" s="90"/>
      <c r="BN14" s="90"/>
      <c r="BO14" s="90"/>
      <c r="BP14" s="90"/>
      <c r="BQ14" s="90"/>
      <c r="BR14" s="87" t="s">
        <v>9820</v>
      </c>
      <c r="BS14" s="88" t="n">
        <v>0</v>
      </c>
      <c r="BT14" s="87" t="s">
        <v>9691</v>
      </c>
      <c r="BU14" s="87"/>
      <c r="BV14" s="90"/>
      <c r="BW14" s="86"/>
    </row>
    <row r="15" customFormat="false" ht="135.75" hidden="false" customHeight="true" outlineLevel="0" collapsed="false">
      <c r="A15" s="71" t="n">
        <v>14</v>
      </c>
      <c r="B15" s="72" t="s">
        <v>69</v>
      </c>
      <c r="C15" s="72" t="s">
        <v>9821</v>
      </c>
      <c r="D15" s="72" t="s">
        <v>18</v>
      </c>
      <c r="E15" s="72" t="s">
        <v>9822</v>
      </c>
      <c r="F15" s="73" t="n">
        <v>30178</v>
      </c>
      <c r="G15" s="72" t="s">
        <v>9823</v>
      </c>
      <c r="H15" s="72" t="s">
        <v>1810</v>
      </c>
      <c r="I15" s="72" t="s">
        <v>9824</v>
      </c>
      <c r="J15" s="72" t="s">
        <v>9825</v>
      </c>
      <c r="K15" s="73" t="n">
        <v>31074</v>
      </c>
      <c r="L15" s="72" t="s">
        <v>9826</v>
      </c>
      <c r="M15" s="72"/>
      <c r="N15" s="72"/>
      <c r="O15" s="74" t="s">
        <v>9827</v>
      </c>
      <c r="P15" s="74" t="s">
        <v>9828</v>
      </c>
      <c r="Q15" s="74" t="s">
        <v>9683</v>
      </c>
      <c r="R15" s="74" t="s">
        <v>9829</v>
      </c>
      <c r="S15" s="72" t="s">
        <v>9830</v>
      </c>
      <c r="T15" s="74" t="s">
        <v>15</v>
      </c>
      <c r="U15" s="74" t="s">
        <v>15</v>
      </c>
      <c r="V15" s="74" t="s">
        <v>15</v>
      </c>
      <c r="W15" s="74" t="s">
        <v>15</v>
      </c>
      <c r="X15" s="72" t="s">
        <v>15</v>
      </c>
      <c r="Y15" s="40" t="n">
        <v>1</v>
      </c>
      <c r="Z15" s="40" t="n">
        <v>4</v>
      </c>
      <c r="AA15" s="40" t="s">
        <v>671</v>
      </c>
      <c r="AB15" s="40" t="s">
        <v>71</v>
      </c>
      <c r="AC15" s="40" t="s">
        <v>9831</v>
      </c>
      <c r="AD15" s="40" t="s">
        <v>657</v>
      </c>
      <c r="AE15" s="40" t="s">
        <v>9832</v>
      </c>
      <c r="AF15" s="40" t="s">
        <v>9833</v>
      </c>
      <c r="AG15" s="40" t="s">
        <v>9634</v>
      </c>
      <c r="AH15" s="40"/>
      <c r="AI15" s="40"/>
      <c r="AJ15" s="40"/>
      <c r="AK15" s="40"/>
      <c r="AL15" s="40"/>
      <c r="AM15" s="40"/>
      <c r="AN15" s="40"/>
      <c r="AO15" s="40"/>
      <c r="AP15" s="40"/>
      <c r="AQ15" s="40"/>
      <c r="AR15" s="40"/>
      <c r="AS15" s="40"/>
      <c r="AT15" s="40"/>
      <c r="AU15" s="40"/>
      <c r="AV15" s="40"/>
      <c r="AW15" s="40"/>
      <c r="AX15" s="40"/>
      <c r="AY15" s="85"/>
      <c r="AZ15" s="86"/>
      <c r="BA15" s="87" t="s">
        <v>9834</v>
      </c>
      <c r="BB15" s="88" t="n">
        <v>2</v>
      </c>
      <c r="BC15" s="89" t="n">
        <v>0.02</v>
      </c>
      <c r="BD15" s="90"/>
      <c r="BE15" s="90"/>
      <c r="BF15" s="90"/>
      <c r="BG15" s="90"/>
      <c r="BH15" s="90"/>
      <c r="BI15" s="90"/>
      <c r="BJ15" s="90"/>
      <c r="BK15" s="90"/>
      <c r="BL15" s="90"/>
      <c r="BM15" s="90"/>
      <c r="BN15" s="90"/>
      <c r="BO15" s="90"/>
      <c r="BP15" s="90"/>
      <c r="BQ15" s="90"/>
      <c r="BR15" s="87" t="s">
        <v>9835</v>
      </c>
      <c r="BS15" s="88" t="n">
        <v>0</v>
      </c>
      <c r="BT15" s="87" t="s">
        <v>9691</v>
      </c>
      <c r="BU15" s="87"/>
      <c r="BV15" s="90"/>
      <c r="BW15" s="86"/>
    </row>
    <row r="16" customFormat="false" ht="247.5" hidden="false" customHeight="true" outlineLevel="0" collapsed="false">
      <c r="A16" s="71" t="n">
        <v>15</v>
      </c>
      <c r="B16" s="72" t="s">
        <v>74</v>
      </c>
      <c r="C16" s="72" t="s">
        <v>74</v>
      </c>
      <c r="D16" s="72" t="s">
        <v>13</v>
      </c>
      <c r="E16" s="72" t="s">
        <v>9836</v>
      </c>
      <c r="F16" s="73" t="n">
        <v>34821</v>
      </c>
      <c r="G16" s="72" t="s">
        <v>9837</v>
      </c>
      <c r="H16" s="72" t="s">
        <v>1826</v>
      </c>
      <c r="I16" s="72" t="s">
        <v>9838</v>
      </c>
      <c r="J16" s="72"/>
      <c r="K16" s="72"/>
      <c r="L16" s="72"/>
      <c r="M16" s="72"/>
      <c r="N16" s="72"/>
      <c r="O16" s="74" t="s">
        <v>9839</v>
      </c>
      <c r="P16" s="74" t="s">
        <v>9840</v>
      </c>
      <c r="Q16" s="74" t="s">
        <v>9623</v>
      </c>
      <c r="R16" s="74" t="s">
        <v>9841</v>
      </c>
      <c r="S16" s="72" t="s">
        <v>9842</v>
      </c>
      <c r="T16" s="74" t="s">
        <v>15</v>
      </c>
      <c r="U16" s="74" t="s">
        <v>15</v>
      </c>
      <c r="V16" s="74" t="s">
        <v>15</v>
      </c>
      <c r="W16" s="74" t="s">
        <v>15</v>
      </c>
      <c r="X16" s="72" t="s">
        <v>15</v>
      </c>
      <c r="Y16" s="40" t="n">
        <v>1</v>
      </c>
      <c r="Z16" s="40" t="n">
        <v>2</v>
      </c>
      <c r="AA16" s="40" t="s">
        <v>655</v>
      </c>
      <c r="AB16" s="40" t="s">
        <v>9843</v>
      </c>
      <c r="AC16" s="40" t="s">
        <v>9844</v>
      </c>
      <c r="AD16" s="40" t="s">
        <v>657</v>
      </c>
      <c r="AE16" s="40" t="s">
        <v>9845</v>
      </c>
      <c r="AF16" s="40" t="s">
        <v>9846</v>
      </c>
      <c r="AG16" s="40" t="s">
        <v>9634</v>
      </c>
      <c r="AH16" s="40"/>
      <c r="AI16" s="40"/>
      <c r="AJ16" s="40"/>
      <c r="AK16" s="40"/>
      <c r="AL16" s="40"/>
      <c r="AM16" s="40"/>
      <c r="AN16" s="40"/>
      <c r="AO16" s="40"/>
      <c r="AP16" s="40"/>
      <c r="AQ16" s="40"/>
      <c r="AR16" s="40"/>
      <c r="AS16" s="40"/>
      <c r="AT16" s="40"/>
      <c r="AU16" s="40"/>
      <c r="AV16" s="40"/>
      <c r="AW16" s="40"/>
      <c r="AX16" s="40"/>
      <c r="AY16" s="85"/>
      <c r="AZ16" s="86"/>
      <c r="BA16" s="87" t="s">
        <v>9847</v>
      </c>
      <c r="BB16" s="88" t="n">
        <v>2</v>
      </c>
      <c r="BC16" s="89" t="n">
        <v>0.02</v>
      </c>
      <c r="BD16" s="90"/>
      <c r="BE16" s="90"/>
      <c r="BF16" s="90"/>
      <c r="BG16" s="90"/>
      <c r="BH16" s="90"/>
      <c r="BI16" s="90"/>
      <c r="BJ16" s="90"/>
      <c r="BK16" s="90"/>
      <c r="BL16" s="90"/>
      <c r="BM16" s="90"/>
      <c r="BN16" s="90"/>
      <c r="BO16" s="90"/>
      <c r="BP16" s="90"/>
      <c r="BQ16" s="90"/>
      <c r="BR16" s="87" t="s">
        <v>9848</v>
      </c>
      <c r="BS16" s="88" t="n">
        <v>0</v>
      </c>
      <c r="BT16" s="87" t="s">
        <v>9691</v>
      </c>
      <c r="BU16" s="87"/>
      <c r="BV16" s="90"/>
      <c r="BW16" s="86"/>
    </row>
    <row r="17" customFormat="false" ht="270" hidden="false" customHeight="true" outlineLevel="0" collapsed="false">
      <c r="A17" s="71" t="n">
        <v>16</v>
      </c>
      <c r="B17" s="72" t="s">
        <v>80</v>
      </c>
      <c r="C17" s="72" t="s">
        <v>9849</v>
      </c>
      <c r="D17" s="72" t="s">
        <v>18</v>
      </c>
      <c r="E17" s="72" t="s">
        <v>9850</v>
      </c>
      <c r="F17" s="73" t="n">
        <v>30417</v>
      </c>
      <c r="G17" s="72" t="s">
        <v>9851</v>
      </c>
      <c r="H17" s="72" t="s">
        <v>1840</v>
      </c>
      <c r="I17" s="72" t="s">
        <v>9852</v>
      </c>
      <c r="J17" s="72" t="s">
        <v>9853</v>
      </c>
      <c r="K17" s="73" t="n">
        <v>29260</v>
      </c>
      <c r="L17" s="72" t="s">
        <v>9854</v>
      </c>
      <c r="M17" s="72" t="s">
        <v>1844</v>
      </c>
      <c r="N17" s="72"/>
      <c r="O17" s="74" t="s">
        <v>9855</v>
      </c>
      <c r="P17" s="74" t="s">
        <v>9647</v>
      </c>
      <c r="Q17" s="74" t="s">
        <v>9623</v>
      </c>
      <c r="R17" s="74" t="s">
        <v>9648</v>
      </c>
      <c r="S17" s="72" t="s">
        <v>9649</v>
      </c>
      <c r="T17" s="74" t="s">
        <v>9856</v>
      </c>
      <c r="U17" s="74" t="s">
        <v>9636</v>
      </c>
      <c r="V17" s="74" t="s">
        <v>9662</v>
      </c>
      <c r="W17" s="74" t="s">
        <v>9663</v>
      </c>
      <c r="X17" s="72" t="s">
        <v>9664</v>
      </c>
      <c r="Y17" s="40" t="n">
        <v>2</v>
      </c>
      <c r="Z17" s="40" t="n">
        <v>4</v>
      </c>
      <c r="AA17" s="40" t="s">
        <v>671</v>
      </c>
      <c r="AB17" s="40" t="s">
        <v>81</v>
      </c>
      <c r="AC17" s="40" t="s">
        <v>9857</v>
      </c>
      <c r="AD17" s="40" t="s">
        <v>657</v>
      </c>
      <c r="AE17" s="40" t="s">
        <v>9704</v>
      </c>
      <c r="AF17" s="40" t="s">
        <v>9705</v>
      </c>
      <c r="AG17" s="40" t="s">
        <v>9634</v>
      </c>
      <c r="AH17" s="40"/>
      <c r="AI17" s="40"/>
      <c r="AJ17" s="40"/>
      <c r="AK17" s="40"/>
      <c r="AL17" s="40"/>
      <c r="AM17" s="40"/>
      <c r="AN17" s="40"/>
      <c r="AO17" s="40"/>
      <c r="AP17" s="40"/>
      <c r="AQ17" s="40"/>
      <c r="AR17" s="40"/>
      <c r="AS17" s="40"/>
      <c r="AT17" s="40"/>
      <c r="AU17" s="40"/>
      <c r="AV17" s="40"/>
      <c r="AW17" s="40"/>
      <c r="AX17" s="40"/>
      <c r="AY17" s="85"/>
      <c r="AZ17" s="86"/>
      <c r="BA17" s="87" t="s">
        <v>9858</v>
      </c>
      <c r="BB17" s="88" t="n">
        <v>2</v>
      </c>
      <c r="BC17" s="89" t="n">
        <v>0.02</v>
      </c>
      <c r="BD17" s="90"/>
      <c r="BE17" s="90"/>
      <c r="BF17" s="90"/>
      <c r="BG17" s="90"/>
      <c r="BH17" s="90"/>
      <c r="BI17" s="90"/>
      <c r="BJ17" s="90"/>
      <c r="BK17" s="90"/>
      <c r="BL17" s="90"/>
      <c r="BM17" s="90"/>
      <c r="BN17" s="90"/>
      <c r="BO17" s="90"/>
      <c r="BP17" s="90"/>
      <c r="BQ17" s="90"/>
      <c r="BR17" s="87" t="s">
        <v>9859</v>
      </c>
      <c r="BS17" s="88" t="n">
        <v>0</v>
      </c>
      <c r="BT17" s="87" t="s">
        <v>9691</v>
      </c>
      <c r="BU17" s="87"/>
      <c r="BV17" s="90"/>
      <c r="BW17" s="86"/>
    </row>
    <row r="18" customFormat="false" ht="225" hidden="false" customHeight="true" outlineLevel="0" collapsed="false">
      <c r="A18" s="71" t="n">
        <v>17</v>
      </c>
      <c r="B18" s="72" t="s">
        <v>84</v>
      </c>
      <c r="C18" s="72" t="s">
        <v>84</v>
      </c>
      <c r="D18" s="72" t="s">
        <v>13</v>
      </c>
      <c r="E18" s="72" t="s">
        <v>9860</v>
      </c>
      <c r="F18" s="73" t="n">
        <v>22186</v>
      </c>
      <c r="G18" s="72" t="s">
        <v>9861</v>
      </c>
      <c r="H18" s="72" t="s">
        <v>1851</v>
      </c>
      <c r="I18" s="72" t="s">
        <v>9862</v>
      </c>
      <c r="J18" s="72"/>
      <c r="K18" s="72"/>
      <c r="L18" s="72"/>
      <c r="M18" s="72"/>
      <c r="N18" s="72"/>
      <c r="O18" s="74" t="s">
        <v>9863</v>
      </c>
      <c r="P18" s="74" t="s">
        <v>9864</v>
      </c>
      <c r="Q18" s="74" t="s">
        <v>9623</v>
      </c>
      <c r="R18" s="74" t="s">
        <v>9865</v>
      </c>
      <c r="S18" s="72" t="s">
        <v>9866</v>
      </c>
      <c r="T18" s="74" t="s">
        <v>9867</v>
      </c>
      <c r="U18" s="74" t="s">
        <v>9726</v>
      </c>
      <c r="V18" s="74" t="s">
        <v>9623</v>
      </c>
      <c r="W18" s="74" t="s">
        <v>9727</v>
      </c>
      <c r="X18" s="72" t="s">
        <v>9728</v>
      </c>
      <c r="Y18" s="40" t="n">
        <v>2</v>
      </c>
      <c r="Z18" s="40" t="n">
        <v>6</v>
      </c>
      <c r="AA18" s="40" t="s">
        <v>671</v>
      </c>
      <c r="AB18" s="40" t="s">
        <v>85</v>
      </c>
      <c r="AC18" s="40" t="s">
        <v>9868</v>
      </c>
      <c r="AD18" s="40" t="s">
        <v>657</v>
      </c>
      <c r="AE18" s="40" t="s">
        <v>9869</v>
      </c>
      <c r="AF18" s="40" t="s">
        <v>9870</v>
      </c>
      <c r="AG18" s="40" t="s">
        <v>9634</v>
      </c>
      <c r="AH18" s="40"/>
      <c r="AI18" s="40"/>
      <c r="AJ18" s="40"/>
      <c r="AK18" s="40"/>
      <c r="AL18" s="40"/>
      <c r="AM18" s="40"/>
      <c r="AN18" s="40"/>
      <c r="AO18" s="40"/>
      <c r="AP18" s="40"/>
      <c r="AQ18" s="40"/>
      <c r="AR18" s="40"/>
      <c r="AS18" s="40"/>
      <c r="AT18" s="40"/>
      <c r="AU18" s="40"/>
      <c r="AV18" s="40"/>
      <c r="AW18" s="40"/>
      <c r="AX18" s="40"/>
      <c r="AY18" s="85"/>
      <c r="AZ18" s="86"/>
      <c r="BA18" s="87" t="s">
        <v>9832</v>
      </c>
      <c r="BB18" s="88" t="n">
        <v>2</v>
      </c>
      <c r="BC18" s="89" t="n">
        <v>0.02</v>
      </c>
      <c r="BD18" s="90"/>
      <c r="BE18" s="90"/>
      <c r="BF18" s="90"/>
      <c r="BG18" s="90"/>
      <c r="BH18" s="90"/>
      <c r="BI18" s="90"/>
      <c r="BJ18" s="90"/>
      <c r="BK18" s="90"/>
      <c r="BL18" s="90"/>
      <c r="BM18" s="90"/>
      <c r="BN18" s="90"/>
      <c r="BO18" s="90"/>
      <c r="BP18" s="90"/>
      <c r="BQ18" s="90"/>
      <c r="BR18" s="87" t="s">
        <v>9871</v>
      </c>
      <c r="BS18" s="88" t="n">
        <v>0</v>
      </c>
      <c r="BT18" s="87" t="s">
        <v>9691</v>
      </c>
      <c r="BU18" s="87"/>
      <c r="BV18" s="90"/>
      <c r="BW18" s="86"/>
    </row>
    <row r="19" customFormat="false" ht="225" hidden="false" customHeight="true" outlineLevel="0" collapsed="false">
      <c r="A19" s="71" t="n">
        <v>18</v>
      </c>
      <c r="B19" s="72" t="s">
        <v>88</v>
      </c>
      <c r="C19" s="72" t="s">
        <v>88</v>
      </c>
      <c r="D19" s="72" t="s">
        <v>18</v>
      </c>
      <c r="E19" s="72" t="s">
        <v>9872</v>
      </c>
      <c r="F19" s="73" t="n">
        <v>20126</v>
      </c>
      <c r="G19" s="72" t="s">
        <v>9873</v>
      </c>
      <c r="H19" s="72"/>
      <c r="I19" s="72" t="s">
        <v>9874</v>
      </c>
      <c r="J19" s="72" t="s">
        <v>9875</v>
      </c>
      <c r="K19" s="73" t="n">
        <v>20833</v>
      </c>
      <c r="L19" s="72" t="s">
        <v>9876</v>
      </c>
      <c r="M19" s="72"/>
      <c r="N19" s="72"/>
      <c r="O19" s="74" t="s">
        <v>9877</v>
      </c>
      <c r="P19" s="74" t="s">
        <v>9864</v>
      </c>
      <c r="Q19" s="74" t="s">
        <v>9623</v>
      </c>
      <c r="R19" s="74" t="s">
        <v>9865</v>
      </c>
      <c r="S19" s="72" t="s">
        <v>9866</v>
      </c>
      <c r="T19" s="74" t="s">
        <v>9878</v>
      </c>
      <c r="U19" s="74" t="s">
        <v>9726</v>
      </c>
      <c r="V19" s="74" t="s">
        <v>9623</v>
      </c>
      <c r="W19" s="74" t="s">
        <v>9727</v>
      </c>
      <c r="X19" s="72" t="s">
        <v>9728</v>
      </c>
      <c r="Y19" s="40" t="n">
        <v>2</v>
      </c>
      <c r="Z19" s="40" t="n">
        <v>6</v>
      </c>
      <c r="AA19" s="40" t="s">
        <v>671</v>
      </c>
      <c r="AB19" s="40" t="s">
        <v>4311</v>
      </c>
      <c r="AC19" s="40" t="s">
        <v>9879</v>
      </c>
      <c r="AD19" s="40" t="s">
        <v>657</v>
      </c>
      <c r="AE19" s="40" t="s">
        <v>9777</v>
      </c>
      <c r="AF19" s="40" t="s">
        <v>9880</v>
      </c>
      <c r="AG19" s="40" t="s">
        <v>9634</v>
      </c>
      <c r="AH19" s="40"/>
      <c r="AI19" s="40"/>
      <c r="AJ19" s="40"/>
      <c r="AK19" s="40"/>
      <c r="AL19" s="40"/>
      <c r="AM19" s="40"/>
      <c r="AN19" s="40"/>
      <c r="AO19" s="40"/>
      <c r="AP19" s="40"/>
      <c r="AQ19" s="40"/>
      <c r="AR19" s="40"/>
      <c r="AS19" s="40"/>
      <c r="AT19" s="40"/>
      <c r="AU19" s="40"/>
      <c r="AV19" s="40"/>
      <c r="AW19" s="40"/>
      <c r="AX19" s="40"/>
      <c r="AY19" s="85"/>
      <c r="AZ19" s="86"/>
      <c r="BA19" s="87" t="s">
        <v>9881</v>
      </c>
      <c r="BB19" s="88" t="n">
        <v>1</v>
      </c>
      <c r="BC19" s="89" t="n">
        <v>0.01</v>
      </c>
      <c r="BD19" s="90"/>
      <c r="BE19" s="90"/>
      <c r="BF19" s="90"/>
      <c r="BG19" s="90"/>
      <c r="BH19" s="90"/>
      <c r="BI19" s="90"/>
      <c r="BJ19" s="90"/>
      <c r="BK19" s="90"/>
      <c r="BL19" s="90"/>
      <c r="BM19" s="90"/>
      <c r="BN19" s="90"/>
      <c r="BO19" s="90"/>
      <c r="BP19" s="90"/>
      <c r="BQ19" s="90"/>
      <c r="BR19" s="87" t="s">
        <v>9882</v>
      </c>
      <c r="BS19" s="88" t="n">
        <v>0</v>
      </c>
      <c r="BT19" s="87" t="s">
        <v>9691</v>
      </c>
      <c r="BU19" s="87"/>
      <c r="BV19" s="90"/>
      <c r="BW19" s="86"/>
    </row>
    <row r="20" customFormat="false" ht="191.25" hidden="false" customHeight="true" outlineLevel="0" collapsed="false">
      <c r="A20" s="71" t="n">
        <v>19</v>
      </c>
      <c r="B20" s="72" t="s">
        <v>91</v>
      </c>
      <c r="C20" s="72" t="s">
        <v>91</v>
      </c>
      <c r="D20" s="72" t="s">
        <v>13</v>
      </c>
      <c r="E20" s="72" t="s">
        <v>9883</v>
      </c>
      <c r="F20" s="73" t="n">
        <v>37425</v>
      </c>
      <c r="G20" s="72" t="s">
        <v>9884</v>
      </c>
      <c r="H20" s="72" t="s">
        <v>1873</v>
      </c>
      <c r="I20" s="72" t="s">
        <v>9885</v>
      </c>
      <c r="J20" s="72"/>
      <c r="K20" s="72"/>
      <c r="L20" s="72"/>
      <c r="M20" s="72"/>
      <c r="N20" s="72"/>
      <c r="O20" s="74" t="s">
        <v>9886</v>
      </c>
      <c r="P20" s="74" t="s">
        <v>9785</v>
      </c>
      <c r="Q20" s="74" t="s">
        <v>9623</v>
      </c>
      <c r="R20" s="74" t="s">
        <v>9786</v>
      </c>
      <c r="S20" s="72" t="s">
        <v>9787</v>
      </c>
      <c r="T20" s="74" t="s">
        <v>15</v>
      </c>
      <c r="U20" s="74" t="s">
        <v>15</v>
      </c>
      <c r="V20" s="74" t="s">
        <v>15</v>
      </c>
      <c r="W20" s="74" t="s">
        <v>15</v>
      </c>
      <c r="X20" s="72" t="s">
        <v>15</v>
      </c>
      <c r="Y20" s="40" t="n">
        <v>1</v>
      </c>
      <c r="Z20" s="40" t="n">
        <v>3</v>
      </c>
      <c r="AA20" s="40" t="s">
        <v>671</v>
      </c>
      <c r="AB20" s="40" t="s">
        <v>93</v>
      </c>
      <c r="AC20" s="40" t="s">
        <v>9887</v>
      </c>
      <c r="AD20" s="40" t="s">
        <v>657</v>
      </c>
      <c r="AE20" s="40" t="s">
        <v>9672</v>
      </c>
      <c r="AF20" s="40" t="s">
        <v>9688</v>
      </c>
      <c r="AG20" s="40" t="s">
        <v>9634</v>
      </c>
      <c r="AH20" s="40"/>
      <c r="AI20" s="40"/>
      <c r="AJ20" s="40"/>
      <c r="AK20" s="40"/>
      <c r="AL20" s="40"/>
      <c r="AM20" s="40"/>
      <c r="AN20" s="40"/>
      <c r="AO20" s="40"/>
      <c r="AP20" s="40"/>
      <c r="AQ20" s="40"/>
      <c r="AR20" s="40"/>
      <c r="AS20" s="40"/>
      <c r="AT20" s="40"/>
      <c r="AU20" s="40"/>
      <c r="AV20" s="40"/>
      <c r="AW20" s="40"/>
      <c r="AX20" s="40"/>
      <c r="AY20" s="85"/>
      <c r="AZ20" s="86"/>
      <c r="BA20" s="87" t="s">
        <v>9888</v>
      </c>
      <c r="BB20" s="88" t="n">
        <v>1</v>
      </c>
      <c r="BC20" s="89" t="n">
        <v>0.01</v>
      </c>
      <c r="BD20" s="90"/>
      <c r="BE20" s="90"/>
      <c r="BF20" s="90"/>
      <c r="BG20" s="90"/>
      <c r="BH20" s="90"/>
      <c r="BI20" s="90"/>
      <c r="BJ20" s="90"/>
      <c r="BK20" s="90"/>
      <c r="BL20" s="90"/>
      <c r="BM20" s="90"/>
      <c r="BN20" s="90"/>
      <c r="BO20" s="90"/>
      <c r="BP20" s="90"/>
      <c r="BQ20" s="90"/>
      <c r="BR20" s="87" t="s">
        <v>9889</v>
      </c>
      <c r="BS20" s="88" t="n">
        <v>0</v>
      </c>
      <c r="BT20" s="87" t="s">
        <v>9691</v>
      </c>
      <c r="BU20" s="87" t="s">
        <v>9890</v>
      </c>
      <c r="BV20" s="90"/>
      <c r="BW20" s="86"/>
    </row>
    <row r="21" customFormat="false" ht="191.25" hidden="false" customHeight="true" outlineLevel="0" collapsed="false">
      <c r="A21" s="71" t="n">
        <v>20</v>
      </c>
      <c r="B21" s="72" t="s">
        <v>96</v>
      </c>
      <c r="C21" s="72" t="s">
        <v>96</v>
      </c>
      <c r="D21" s="72" t="s">
        <v>13</v>
      </c>
      <c r="E21" s="72" t="s">
        <v>9891</v>
      </c>
      <c r="F21" s="75" t="n">
        <v>34629</v>
      </c>
      <c r="G21" s="72" t="s">
        <v>9892</v>
      </c>
      <c r="H21" s="72" t="s">
        <v>1880</v>
      </c>
      <c r="I21" s="72" t="s">
        <v>9893</v>
      </c>
      <c r="J21" s="72"/>
      <c r="K21" s="72"/>
      <c r="L21" s="72"/>
      <c r="M21" s="72"/>
      <c r="N21" s="72"/>
      <c r="O21" s="74" t="s">
        <v>9894</v>
      </c>
      <c r="P21" s="74" t="s">
        <v>9785</v>
      </c>
      <c r="Q21" s="74" t="s">
        <v>9623</v>
      </c>
      <c r="R21" s="74" t="s">
        <v>9786</v>
      </c>
      <c r="S21" s="72" t="s">
        <v>9787</v>
      </c>
      <c r="T21" s="74" t="s">
        <v>15</v>
      </c>
      <c r="U21" s="74" t="s">
        <v>15</v>
      </c>
      <c r="V21" s="74" t="s">
        <v>15</v>
      </c>
      <c r="W21" s="74" t="s">
        <v>15</v>
      </c>
      <c r="X21" s="72" t="s">
        <v>15</v>
      </c>
      <c r="Y21" s="40" t="n">
        <v>1</v>
      </c>
      <c r="Z21" s="40" t="n">
        <v>3</v>
      </c>
      <c r="AA21" s="40" t="s">
        <v>671</v>
      </c>
      <c r="AB21" s="40" t="s">
        <v>98</v>
      </c>
      <c r="AC21" s="40" t="s">
        <v>9895</v>
      </c>
      <c r="AD21" s="40" t="s">
        <v>657</v>
      </c>
      <c r="AE21" s="40" t="s">
        <v>9896</v>
      </c>
      <c r="AF21" s="40" t="s">
        <v>9897</v>
      </c>
      <c r="AG21" s="40" t="s">
        <v>9634</v>
      </c>
      <c r="AH21" s="40"/>
      <c r="AI21" s="40"/>
      <c r="AJ21" s="40"/>
      <c r="AK21" s="40"/>
      <c r="AL21" s="40"/>
      <c r="AM21" s="40"/>
      <c r="AN21" s="40"/>
      <c r="AO21" s="40"/>
      <c r="AP21" s="40"/>
      <c r="AQ21" s="40"/>
      <c r="AR21" s="40"/>
      <c r="AS21" s="40"/>
      <c r="AT21" s="40"/>
      <c r="AU21" s="40"/>
      <c r="AV21" s="40"/>
      <c r="AW21" s="40"/>
      <c r="AX21" s="40"/>
      <c r="AY21" s="85"/>
      <c r="AZ21" s="86"/>
      <c r="BA21" s="87" t="s">
        <v>9818</v>
      </c>
      <c r="BB21" s="88" t="n">
        <v>2</v>
      </c>
      <c r="BC21" s="89" t="n">
        <v>0.02</v>
      </c>
      <c r="BD21" s="90"/>
      <c r="BE21" s="90"/>
      <c r="BF21" s="90"/>
      <c r="BG21" s="90"/>
      <c r="BH21" s="90"/>
      <c r="BI21" s="90"/>
      <c r="BJ21" s="90"/>
      <c r="BK21" s="90"/>
      <c r="BL21" s="90"/>
      <c r="BM21" s="90"/>
      <c r="BN21" s="90"/>
      <c r="BO21" s="90"/>
      <c r="BP21" s="90"/>
      <c r="BQ21" s="90"/>
      <c r="BR21" s="87" t="s">
        <v>9898</v>
      </c>
      <c r="BS21" s="88" t="n">
        <v>0</v>
      </c>
      <c r="BT21" s="87" t="s">
        <v>9691</v>
      </c>
      <c r="BU21" s="87"/>
      <c r="BV21" s="90"/>
      <c r="BW21" s="86"/>
    </row>
    <row r="22" customFormat="false" ht="309.75" hidden="false" customHeight="true" outlineLevel="0" collapsed="false">
      <c r="A22" s="71" t="n">
        <v>21</v>
      </c>
      <c r="B22" s="72" t="s">
        <v>101</v>
      </c>
      <c r="C22" s="72" t="s">
        <v>101</v>
      </c>
      <c r="D22" s="72" t="s">
        <v>18</v>
      </c>
      <c r="E22" s="72" t="s">
        <v>9899</v>
      </c>
      <c r="F22" s="73" t="n">
        <v>32156</v>
      </c>
      <c r="G22" s="72" t="s">
        <v>9900</v>
      </c>
      <c r="H22" s="72" t="s">
        <v>1894</v>
      </c>
      <c r="I22" s="72" t="s">
        <v>9901</v>
      </c>
      <c r="J22" s="72" t="s">
        <v>9902</v>
      </c>
      <c r="K22" s="73" t="n">
        <v>31090</v>
      </c>
      <c r="L22" s="72" t="s">
        <v>9903</v>
      </c>
      <c r="M22" s="72"/>
      <c r="N22" s="72" t="s">
        <v>1735</v>
      </c>
      <c r="O22" s="74" t="s">
        <v>9904</v>
      </c>
      <c r="P22" s="74" t="s">
        <v>9905</v>
      </c>
      <c r="Q22" s="74" t="s">
        <v>9683</v>
      </c>
      <c r="R22" s="74" t="s">
        <v>9906</v>
      </c>
      <c r="S22" s="72" t="s">
        <v>9907</v>
      </c>
      <c r="T22" s="74" t="s">
        <v>15</v>
      </c>
      <c r="U22" s="74" t="s">
        <v>15</v>
      </c>
      <c r="V22" s="74" t="s">
        <v>15</v>
      </c>
      <c r="W22" s="74" t="s">
        <v>15</v>
      </c>
      <c r="X22" s="72" t="s">
        <v>15</v>
      </c>
      <c r="Y22" s="40" t="n">
        <v>1</v>
      </c>
      <c r="Z22" s="40" t="n">
        <v>4</v>
      </c>
      <c r="AA22" s="40" t="s">
        <v>671</v>
      </c>
      <c r="AB22" s="40" t="s">
        <v>9908</v>
      </c>
      <c r="AC22" s="40" t="s">
        <v>9909</v>
      </c>
      <c r="AD22" s="40" t="s">
        <v>657</v>
      </c>
      <c r="AE22" s="40" t="s">
        <v>9670</v>
      </c>
      <c r="AF22" s="40" t="s">
        <v>9671</v>
      </c>
      <c r="AG22" s="40" t="s">
        <v>9634</v>
      </c>
      <c r="AH22" s="40"/>
      <c r="AI22" s="40" t="s">
        <v>9910</v>
      </c>
      <c r="AJ22" s="40" t="s">
        <v>747</v>
      </c>
      <c r="AK22" s="40" t="s">
        <v>746</v>
      </c>
      <c r="AL22" s="76" t="n">
        <v>43407</v>
      </c>
      <c r="AM22" s="40" t="n">
        <v>8</v>
      </c>
      <c r="AN22" s="40" t="s">
        <v>9911</v>
      </c>
      <c r="AO22" s="40" t="s">
        <v>743</v>
      </c>
      <c r="AP22" s="40" t="s">
        <v>9912</v>
      </c>
      <c r="AQ22" s="40"/>
      <c r="AR22" s="40"/>
      <c r="AS22" s="40"/>
      <c r="AT22" s="40"/>
      <c r="AU22" s="40"/>
      <c r="AV22" s="40"/>
      <c r="AW22" s="40"/>
      <c r="AX22" s="40"/>
      <c r="AY22" s="85"/>
      <c r="AZ22" s="86"/>
      <c r="BA22" s="87" t="s">
        <v>9913</v>
      </c>
      <c r="BB22" s="88" t="n">
        <v>2</v>
      </c>
      <c r="BC22" s="89" t="n">
        <v>0.02</v>
      </c>
      <c r="BD22" s="90"/>
      <c r="BE22" s="90"/>
      <c r="BF22" s="90"/>
      <c r="BG22" s="90"/>
      <c r="BH22" s="90"/>
      <c r="BI22" s="90"/>
      <c r="BJ22" s="90"/>
      <c r="BK22" s="90"/>
      <c r="BL22" s="90"/>
      <c r="BM22" s="90"/>
      <c r="BN22" s="90"/>
      <c r="BO22" s="90"/>
      <c r="BP22" s="90"/>
      <c r="BQ22" s="90"/>
      <c r="BR22" s="87" t="s">
        <v>9914</v>
      </c>
      <c r="BS22" s="88" t="n">
        <v>0</v>
      </c>
      <c r="BT22" s="87" t="s">
        <v>9691</v>
      </c>
      <c r="BU22" s="87" t="s">
        <v>9915</v>
      </c>
      <c r="BV22" s="90"/>
      <c r="BW22" s="86"/>
    </row>
    <row r="23" customFormat="false" ht="377.25" hidden="false" customHeight="true" outlineLevel="0" collapsed="false">
      <c r="A23" s="71" t="n">
        <v>22</v>
      </c>
      <c r="B23" s="72" t="s">
        <v>106</v>
      </c>
      <c r="C23" s="72" t="s">
        <v>9916</v>
      </c>
      <c r="D23" s="72" t="s">
        <v>18</v>
      </c>
      <c r="E23" s="72" t="s">
        <v>9917</v>
      </c>
      <c r="F23" s="73" t="n">
        <v>27948</v>
      </c>
      <c r="G23" s="72" t="s">
        <v>9918</v>
      </c>
      <c r="H23" s="72" t="s">
        <v>1913</v>
      </c>
      <c r="I23" s="72" t="s">
        <v>9919</v>
      </c>
      <c r="J23" s="72" t="s">
        <v>9920</v>
      </c>
      <c r="K23" s="73" t="n">
        <v>27794</v>
      </c>
      <c r="L23" s="72" t="s">
        <v>9921</v>
      </c>
      <c r="M23" s="72"/>
      <c r="N23" s="72" t="s">
        <v>1735</v>
      </c>
      <c r="O23" s="74" t="s">
        <v>9922</v>
      </c>
      <c r="P23" s="74" t="s">
        <v>9700</v>
      </c>
      <c r="Q23" s="74" t="s">
        <v>9683</v>
      </c>
      <c r="R23" s="74" t="s">
        <v>9701</v>
      </c>
      <c r="S23" s="72" t="s">
        <v>9702</v>
      </c>
      <c r="T23" s="74" t="s">
        <v>15</v>
      </c>
      <c r="U23" s="74" t="s">
        <v>15</v>
      </c>
      <c r="V23" s="74" t="s">
        <v>15</v>
      </c>
      <c r="W23" s="74" t="s">
        <v>15</v>
      </c>
      <c r="X23" s="72" t="s">
        <v>15</v>
      </c>
      <c r="Y23" s="40" t="n">
        <v>1</v>
      </c>
      <c r="Z23" s="40" t="n">
        <v>4</v>
      </c>
      <c r="AA23" s="40" t="s">
        <v>671</v>
      </c>
      <c r="AB23" s="40" t="s">
        <v>107</v>
      </c>
      <c r="AC23" s="40" t="s">
        <v>9923</v>
      </c>
      <c r="AD23" s="40" t="s">
        <v>657</v>
      </c>
      <c r="AE23" s="40" t="s">
        <v>9654</v>
      </c>
      <c r="AF23" s="40" t="s">
        <v>9924</v>
      </c>
      <c r="AG23" s="40" t="s">
        <v>9634</v>
      </c>
      <c r="AH23" s="40"/>
      <c r="AI23" s="40" t="s">
        <v>9925</v>
      </c>
      <c r="AJ23" s="40" t="s">
        <v>740</v>
      </c>
      <c r="AK23" s="40" t="s">
        <v>741</v>
      </c>
      <c r="AL23" s="76" t="n">
        <v>39251</v>
      </c>
      <c r="AM23" s="40" t="n">
        <v>19</v>
      </c>
      <c r="AN23" s="40" t="s">
        <v>9926</v>
      </c>
      <c r="AO23" s="40" t="s">
        <v>895</v>
      </c>
      <c r="AP23" s="40" t="s">
        <v>9927</v>
      </c>
      <c r="AQ23" s="40"/>
      <c r="AR23" s="40"/>
      <c r="AS23" s="40"/>
      <c r="AT23" s="40"/>
      <c r="AU23" s="40"/>
      <c r="AV23" s="40"/>
      <c r="AW23" s="40"/>
      <c r="AX23" s="40"/>
      <c r="AY23" s="85"/>
      <c r="AZ23" s="86"/>
      <c r="BA23" s="87" t="s">
        <v>9652</v>
      </c>
      <c r="BB23" s="88" t="n">
        <v>3</v>
      </c>
      <c r="BC23" s="89" t="n">
        <v>0.03</v>
      </c>
      <c r="BD23" s="90"/>
      <c r="BE23" s="90"/>
      <c r="BF23" s="90"/>
      <c r="BG23" s="90"/>
      <c r="BH23" s="90"/>
      <c r="BI23" s="90"/>
      <c r="BJ23" s="90"/>
      <c r="BK23" s="90"/>
      <c r="BL23" s="90"/>
      <c r="BM23" s="90"/>
      <c r="BN23" s="90"/>
      <c r="BO23" s="90"/>
      <c r="BP23" s="90"/>
      <c r="BQ23" s="90"/>
      <c r="BR23" s="87" t="s">
        <v>9928</v>
      </c>
      <c r="BS23" s="88" t="n">
        <v>0</v>
      </c>
      <c r="BT23" s="87" t="s">
        <v>9691</v>
      </c>
      <c r="BU23" s="87"/>
      <c r="BV23" s="90"/>
      <c r="BW23" s="86"/>
    </row>
    <row r="24" customFormat="false" ht="191.25" hidden="false" customHeight="true" outlineLevel="0" collapsed="false">
      <c r="A24" s="71" t="n">
        <v>23</v>
      </c>
      <c r="B24" s="72" t="s">
        <v>110</v>
      </c>
      <c r="C24" s="72" t="s">
        <v>9929</v>
      </c>
      <c r="D24" s="72" t="s">
        <v>13</v>
      </c>
      <c r="E24" s="72" t="s">
        <v>9930</v>
      </c>
      <c r="F24" s="75" t="n">
        <v>30997</v>
      </c>
      <c r="G24" s="72" t="s">
        <v>9931</v>
      </c>
      <c r="H24" s="72" t="s">
        <v>1928</v>
      </c>
      <c r="I24" s="72" t="s">
        <v>9932</v>
      </c>
      <c r="J24" s="72"/>
      <c r="K24" s="72"/>
      <c r="L24" s="72"/>
      <c r="M24" s="72"/>
      <c r="N24" s="72"/>
      <c r="O24" s="74" t="s">
        <v>9933</v>
      </c>
      <c r="P24" s="74" t="s">
        <v>9785</v>
      </c>
      <c r="Q24" s="74" t="s">
        <v>9623</v>
      </c>
      <c r="R24" s="74" t="s">
        <v>9786</v>
      </c>
      <c r="S24" s="72" t="s">
        <v>9787</v>
      </c>
      <c r="T24" s="74" t="s">
        <v>9934</v>
      </c>
      <c r="U24" s="74" t="s">
        <v>9935</v>
      </c>
      <c r="V24" s="74" t="s">
        <v>9683</v>
      </c>
      <c r="W24" s="74" t="s">
        <v>9936</v>
      </c>
      <c r="X24" s="72" t="s">
        <v>9937</v>
      </c>
      <c r="Y24" s="40" t="n">
        <v>2</v>
      </c>
      <c r="Z24" s="40" t="n">
        <v>3</v>
      </c>
      <c r="AA24" s="40" t="s">
        <v>671</v>
      </c>
      <c r="AB24" s="40" t="s">
        <v>111</v>
      </c>
      <c r="AC24" s="40" t="s">
        <v>9938</v>
      </c>
      <c r="AD24" s="40" t="s">
        <v>657</v>
      </c>
      <c r="AE24" s="40" t="s">
        <v>9632</v>
      </c>
      <c r="AF24" s="40" t="s">
        <v>9633</v>
      </c>
      <c r="AG24" s="40" t="s">
        <v>9634</v>
      </c>
      <c r="AH24" s="40"/>
      <c r="AI24" s="40"/>
      <c r="AJ24" s="40"/>
      <c r="AK24" s="40"/>
      <c r="AL24" s="40"/>
      <c r="AM24" s="40"/>
      <c r="AN24" s="40"/>
      <c r="AO24" s="40"/>
      <c r="AP24" s="40"/>
      <c r="AQ24" s="40"/>
      <c r="AR24" s="40"/>
      <c r="AS24" s="40"/>
      <c r="AT24" s="40"/>
      <c r="AU24" s="40"/>
      <c r="AV24" s="40"/>
      <c r="AW24" s="40"/>
      <c r="AX24" s="40"/>
      <c r="AY24" s="85"/>
      <c r="AZ24" s="86"/>
      <c r="BA24" s="87" t="s">
        <v>9939</v>
      </c>
      <c r="BB24" s="88" t="n">
        <v>2</v>
      </c>
      <c r="BC24" s="89" t="n">
        <v>0.02</v>
      </c>
      <c r="BD24" s="90"/>
      <c r="BE24" s="90"/>
      <c r="BF24" s="90"/>
      <c r="BG24" s="90"/>
      <c r="BH24" s="90"/>
      <c r="BI24" s="90"/>
      <c r="BJ24" s="90"/>
      <c r="BK24" s="90"/>
      <c r="BL24" s="90"/>
      <c r="BM24" s="90"/>
      <c r="BN24" s="90"/>
      <c r="BO24" s="90"/>
      <c r="BP24" s="90"/>
      <c r="BQ24" s="90"/>
      <c r="BR24" s="87" t="s">
        <v>9940</v>
      </c>
      <c r="BS24" s="88" t="n">
        <v>0</v>
      </c>
      <c r="BT24" s="87" t="s">
        <v>9691</v>
      </c>
      <c r="BU24" s="87"/>
      <c r="BV24" s="90"/>
      <c r="BW24" s="86"/>
    </row>
    <row r="25" customFormat="false" ht="124.5" hidden="false" customHeight="true" outlineLevel="0" collapsed="false">
      <c r="A25" s="71" t="n">
        <v>24</v>
      </c>
      <c r="B25" s="72" t="s">
        <v>113</v>
      </c>
      <c r="C25" s="72" t="s">
        <v>113</v>
      </c>
      <c r="D25" s="72" t="s">
        <v>18</v>
      </c>
      <c r="E25" s="72" t="s">
        <v>9941</v>
      </c>
      <c r="F25" s="73" t="n">
        <v>29284</v>
      </c>
      <c r="G25" s="72" t="s">
        <v>9942</v>
      </c>
      <c r="H25" s="72" t="s">
        <v>1940</v>
      </c>
      <c r="I25" s="72" t="s">
        <v>9943</v>
      </c>
      <c r="J25" s="72" t="s">
        <v>9944</v>
      </c>
      <c r="K25" s="73" t="n">
        <v>29683</v>
      </c>
      <c r="L25" s="72" t="s">
        <v>9945</v>
      </c>
      <c r="M25" s="72"/>
      <c r="N25" s="72"/>
      <c r="O25" s="74" t="s">
        <v>9946</v>
      </c>
      <c r="P25" s="74" t="s">
        <v>9627</v>
      </c>
      <c r="Q25" s="74" t="s">
        <v>9628</v>
      </c>
      <c r="R25" s="74" t="s">
        <v>9629</v>
      </c>
      <c r="S25" s="72" t="s">
        <v>9630</v>
      </c>
      <c r="T25" s="74" t="s">
        <v>15</v>
      </c>
      <c r="U25" s="74" t="s">
        <v>15</v>
      </c>
      <c r="V25" s="74" t="s">
        <v>15</v>
      </c>
      <c r="W25" s="74" t="s">
        <v>15</v>
      </c>
      <c r="X25" s="72" t="s">
        <v>15</v>
      </c>
      <c r="Y25" s="40" t="n">
        <v>1</v>
      </c>
      <c r="Z25" s="40" t="n">
        <v>2</v>
      </c>
      <c r="AA25" s="40" t="s">
        <v>671</v>
      </c>
      <c r="AB25" s="40" t="s">
        <v>114</v>
      </c>
      <c r="AC25" s="40" t="s">
        <v>9947</v>
      </c>
      <c r="AD25" s="40" t="s">
        <v>657</v>
      </c>
      <c r="AE25" s="40" t="s">
        <v>9939</v>
      </c>
      <c r="AF25" s="40" t="s">
        <v>9948</v>
      </c>
      <c r="AG25" s="40" t="s">
        <v>9634</v>
      </c>
      <c r="AH25" s="40"/>
      <c r="AI25" s="40"/>
      <c r="AJ25" s="40"/>
      <c r="AK25" s="40"/>
      <c r="AL25" s="40"/>
      <c r="AM25" s="40"/>
      <c r="AN25" s="40"/>
      <c r="AO25" s="40"/>
      <c r="AP25" s="40"/>
      <c r="AQ25" s="40"/>
      <c r="AR25" s="40"/>
      <c r="AS25" s="40"/>
      <c r="AT25" s="40"/>
      <c r="AU25" s="40"/>
      <c r="AV25" s="40"/>
      <c r="AW25" s="40"/>
      <c r="AX25" s="40"/>
      <c r="AY25" s="85"/>
      <c r="AZ25" s="86"/>
      <c r="BA25" s="87" t="s">
        <v>9949</v>
      </c>
      <c r="BB25" s="88" t="n">
        <v>1</v>
      </c>
      <c r="BC25" s="89" t="n">
        <v>0.01</v>
      </c>
      <c r="BD25" s="90"/>
      <c r="BE25" s="90"/>
      <c r="BF25" s="90"/>
      <c r="BG25" s="90"/>
      <c r="BH25" s="90"/>
      <c r="BI25" s="90"/>
      <c r="BJ25" s="90"/>
      <c r="BK25" s="90"/>
      <c r="BL25" s="90"/>
      <c r="BM25" s="90"/>
      <c r="BN25" s="90"/>
      <c r="BO25" s="90"/>
      <c r="BP25" s="90"/>
      <c r="BQ25" s="90"/>
      <c r="BR25" s="87" t="s">
        <v>9730</v>
      </c>
      <c r="BS25" s="88" t="n">
        <v>1</v>
      </c>
      <c r="BT25" s="87" t="n">
        <v>7</v>
      </c>
      <c r="BU25" s="87"/>
      <c r="BV25" s="90"/>
      <c r="BW25" s="86"/>
    </row>
    <row r="26" customFormat="false" ht="247.5" hidden="false" customHeight="true" outlineLevel="0" collapsed="false">
      <c r="A26" s="71" t="n">
        <v>25</v>
      </c>
      <c r="B26" s="72" t="s">
        <v>117</v>
      </c>
      <c r="C26" s="72" t="s">
        <v>9950</v>
      </c>
      <c r="D26" s="72" t="s">
        <v>13</v>
      </c>
      <c r="E26" s="72" t="s">
        <v>9951</v>
      </c>
      <c r="F26" s="73" t="n">
        <v>33479</v>
      </c>
      <c r="G26" s="72" t="s">
        <v>9952</v>
      </c>
      <c r="H26" s="72"/>
      <c r="I26" s="72" t="s">
        <v>9953</v>
      </c>
      <c r="J26" s="72"/>
      <c r="K26" s="72"/>
      <c r="L26" s="72"/>
      <c r="M26" s="72"/>
      <c r="N26" s="72"/>
      <c r="O26" s="74" t="s">
        <v>9954</v>
      </c>
      <c r="P26" s="74" t="s">
        <v>9840</v>
      </c>
      <c r="Q26" s="74" t="s">
        <v>9623</v>
      </c>
      <c r="R26" s="74" t="s">
        <v>9841</v>
      </c>
      <c r="S26" s="72" t="s">
        <v>9842</v>
      </c>
      <c r="T26" s="74" t="s">
        <v>15</v>
      </c>
      <c r="U26" s="74" t="s">
        <v>15</v>
      </c>
      <c r="V26" s="74" t="s">
        <v>15</v>
      </c>
      <c r="W26" s="74" t="s">
        <v>15</v>
      </c>
      <c r="X26" s="72" t="s">
        <v>15</v>
      </c>
      <c r="Y26" s="40" t="n">
        <v>1</v>
      </c>
      <c r="Z26" s="40" t="n">
        <v>2</v>
      </c>
      <c r="AA26" s="40" t="s">
        <v>655</v>
      </c>
      <c r="AB26" s="40" t="s">
        <v>9955</v>
      </c>
      <c r="AC26" s="40" t="s">
        <v>9956</v>
      </c>
      <c r="AD26" s="40" t="s">
        <v>657</v>
      </c>
      <c r="AE26" s="40" t="s">
        <v>9772</v>
      </c>
      <c r="AF26" s="40" t="s">
        <v>9773</v>
      </c>
      <c r="AG26" s="40" t="s">
        <v>9634</v>
      </c>
      <c r="AH26" s="40"/>
      <c r="AI26" s="40"/>
      <c r="AJ26" s="40"/>
      <c r="AK26" s="40"/>
      <c r="AL26" s="40"/>
      <c r="AM26" s="40"/>
      <c r="AN26" s="40"/>
      <c r="AO26" s="40"/>
      <c r="AP26" s="40"/>
      <c r="AQ26" s="40"/>
      <c r="AR26" s="40"/>
      <c r="AS26" s="40"/>
      <c r="AT26" s="40"/>
      <c r="AU26" s="40"/>
      <c r="AV26" s="40"/>
      <c r="AW26" s="40"/>
      <c r="AX26" s="40"/>
      <c r="AY26" s="85"/>
      <c r="AZ26" s="86"/>
      <c r="BA26" s="87" t="s">
        <v>9896</v>
      </c>
      <c r="BB26" s="88" t="n">
        <v>2</v>
      </c>
      <c r="BC26" s="89" t="n">
        <v>0.02</v>
      </c>
      <c r="BD26" s="90"/>
      <c r="BE26" s="90"/>
      <c r="BF26" s="90"/>
      <c r="BG26" s="90"/>
      <c r="BH26" s="90"/>
      <c r="BI26" s="90"/>
      <c r="BJ26" s="90"/>
      <c r="BK26" s="90"/>
      <c r="BL26" s="90"/>
      <c r="BM26" s="90"/>
      <c r="BN26" s="90"/>
      <c r="BO26" s="90"/>
      <c r="BP26" s="90"/>
      <c r="BQ26" s="90"/>
      <c r="BR26" s="87" t="s">
        <v>9957</v>
      </c>
      <c r="BS26" s="88" t="n">
        <v>0</v>
      </c>
      <c r="BT26" s="87" t="s">
        <v>9691</v>
      </c>
      <c r="BU26" s="87"/>
      <c r="BV26" s="90"/>
      <c r="BW26" s="86"/>
    </row>
    <row r="27" customFormat="false" ht="191.25" hidden="false" customHeight="true" outlineLevel="0" collapsed="false">
      <c r="A27" s="71" t="n">
        <v>26</v>
      </c>
      <c r="B27" s="72" t="s">
        <v>121</v>
      </c>
      <c r="C27" s="72" t="s">
        <v>121</v>
      </c>
      <c r="D27" s="72" t="s">
        <v>18</v>
      </c>
      <c r="E27" s="72" t="s">
        <v>9958</v>
      </c>
      <c r="F27" s="73" t="n">
        <v>27530</v>
      </c>
      <c r="G27" s="72" t="s">
        <v>9959</v>
      </c>
      <c r="H27" s="72" t="s">
        <v>1963</v>
      </c>
      <c r="I27" s="72" t="s">
        <v>9960</v>
      </c>
      <c r="J27" s="72" t="s">
        <v>9961</v>
      </c>
      <c r="K27" s="73" t="n">
        <v>28142</v>
      </c>
      <c r="L27" s="72" t="s">
        <v>9962</v>
      </c>
      <c r="M27" s="72"/>
      <c r="N27" s="72"/>
      <c r="O27" s="74" t="s">
        <v>9963</v>
      </c>
      <c r="P27" s="74" t="s">
        <v>9785</v>
      </c>
      <c r="Q27" s="74" t="s">
        <v>9623</v>
      </c>
      <c r="R27" s="74" t="s">
        <v>9786</v>
      </c>
      <c r="S27" s="72" t="s">
        <v>9787</v>
      </c>
      <c r="T27" s="74" t="s">
        <v>15</v>
      </c>
      <c r="U27" s="74" t="s">
        <v>15</v>
      </c>
      <c r="V27" s="74" t="s">
        <v>15</v>
      </c>
      <c r="W27" s="74" t="s">
        <v>15</v>
      </c>
      <c r="X27" s="72" t="s">
        <v>15</v>
      </c>
      <c r="Y27" s="40" t="n">
        <v>1</v>
      </c>
      <c r="Z27" s="40" t="n">
        <v>2</v>
      </c>
      <c r="AA27" s="40" t="s">
        <v>655</v>
      </c>
      <c r="AB27" s="40" t="s">
        <v>122</v>
      </c>
      <c r="AC27" s="40" t="s">
        <v>9964</v>
      </c>
      <c r="AD27" s="40" t="s">
        <v>657</v>
      </c>
      <c r="AE27" s="40" t="s">
        <v>9965</v>
      </c>
      <c r="AF27" s="40" t="s">
        <v>9966</v>
      </c>
      <c r="AG27" s="40" t="s">
        <v>9634</v>
      </c>
      <c r="AH27" s="40"/>
      <c r="AI27" s="40"/>
      <c r="AJ27" s="40"/>
      <c r="AK27" s="40"/>
      <c r="AL27" s="40"/>
      <c r="AM27" s="40"/>
      <c r="AN27" s="40"/>
      <c r="AO27" s="40"/>
      <c r="AP27" s="40"/>
      <c r="AQ27" s="40"/>
      <c r="AR27" s="40"/>
      <c r="AS27" s="40"/>
      <c r="AT27" s="40"/>
      <c r="AU27" s="40"/>
      <c r="AV27" s="40"/>
      <c r="AW27" s="40"/>
      <c r="AX27" s="40"/>
      <c r="AY27" s="85"/>
      <c r="AZ27" s="86"/>
      <c r="BA27" s="87" t="s">
        <v>9967</v>
      </c>
      <c r="BB27" s="88" t="n">
        <v>1</v>
      </c>
      <c r="BC27" s="89" t="n">
        <v>0.01</v>
      </c>
      <c r="BD27" s="90"/>
      <c r="BE27" s="90"/>
      <c r="BF27" s="90"/>
      <c r="BG27" s="90"/>
      <c r="BH27" s="90"/>
      <c r="BI27" s="90"/>
      <c r="BJ27" s="90"/>
      <c r="BK27" s="90"/>
      <c r="BL27" s="90"/>
      <c r="BM27" s="90"/>
      <c r="BN27" s="90"/>
      <c r="BO27" s="90"/>
      <c r="BP27" s="90"/>
      <c r="BQ27" s="90"/>
      <c r="BR27" s="87" t="s">
        <v>9968</v>
      </c>
      <c r="BS27" s="88" t="n">
        <v>0</v>
      </c>
      <c r="BT27" s="87" t="s">
        <v>9691</v>
      </c>
      <c r="BU27" s="87"/>
      <c r="BV27" s="90"/>
      <c r="BW27" s="86"/>
    </row>
    <row r="28" customFormat="false" ht="247.5" hidden="false" customHeight="true" outlineLevel="0" collapsed="false">
      <c r="A28" s="71" t="n">
        <v>27</v>
      </c>
      <c r="B28" s="72" t="s">
        <v>125</v>
      </c>
      <c r="C28" s="72" t="s">
        <v>125</v>
      </c>
      <c r="D28" s="72" t="s">
        <v>13</v>
      </c>
      <c r="E28" s="72" t="s">
        <v>9969</v>
      </c>
      <c r="F28" s="73" t="n">
        <v>36495</v>
      </c>
      <c r="G28" s="72" t="s">
        <v>9970</v>
      </c>
      <c r="H28" s="72" t="s">
        <v>1979</v>
      </c>
      <c r="I28" s="72" t="s">
        <v>9971</v>
      </c>
      <c r="J28" s="72"/>
      <c r="K28" s="72"/>
      <c r="L28" s="72"/>
      <c r="M28" s="72"/>
      <c r="N28" s="72"/>
      <c r="O28" s="74" t="s">
        <v>9954</v>
      </c>
      <c r="P28" s="74" t="s">
        <v>9840</v>
      </c>
      <c r="Q28" s="74" t="s">
        <v>9623</v>
      </c>
      <c r="R28" s="74" t="s">
        <v>9841</v>
      </c>
      <c r="S28" s="72" t="s">
        <v>9842</v>
      </c>
      <c r="T28" s="74" t="s">
        <v>15</v>
      </c>
      <c r="U28" s="74" t="s">
        <v>15</v>
      </c>
      <c r="V28" s="74" t="s">
        <v>15</v>
      </c>
      <c r="W28" s="74" t="s">
        <v>15</v>
      </c>
      <c r="X28" s="72" t="s">
        <v>15</v>
      </c>
      <c r="Y28" s="40" t="n">
        <v>1</v>
      </c>
      <c r="Z28" s="40" t="n">
        <v>2</v>
      </c>
      <c r="AA28" s="40" t="s">
        <v>655</v>
      </c>
      <c r="AB28" s="40" t="s">
        <v>9972</v>
      </c>
      <c r="AC28" s="40" t="s">
        <v>9973</v>
      </c>
      <c r="AD28" s="40" t="s">
        <v>657</v>
      </c>
      <c r="AE28" s="40" t="s">
        <v>9967</v>
      </c>
      <c r="AF28" s="40" t="s">
        <v>9974</v>
      </c>
      <c r="AG28" s="40" t="s">
        <v>9634</v>
      </c>
      <c r="AH28" s="40"/>
      <c r="AI28" s="40"/>
      <c r="AJ28" s="40"/>
      <c r="AK28" s="40"/>
      <c r="AL28" s="40"/>
      <c r="AM28" s="40"/>
      <c r="AN28" s="40"/>
      <c r="AO28" s="40"/>
      <c r="AP28" s="40"/>
      <c r="AQ28" s="40"/>
      <c r="AR28" s="40"/>
      <c r="AS28" s="40"/>
      <c r="AT28" s="40"/>
      <c r="AU28" s="40"/>
      <c r="AV28" s="40"/>
      <c r="AW28" s="40"/>
      <c r="AX28" s="40"/>
      <c r="AY28" s="85"/>
      <c r="AZ28" s="86"/>
      <c r="BA28" s="87" t="s">
        <v>9965</v>
      </c>
      <c r="BB28" s="88" t="n">
        <v>1</v>
      </c>
      <c r="BC28" s="89" t="n">
        <v>0.01</v>
      </c>
      <c r="BD28" s="90"/>
      <c r="BE28" s="90"/>
      <c r="BF28" s="90"/>
      <c r="BG28" s="90"/>
      <c r="BH28" s="90"/>
      <c r="BI28" s="90"/>
      <c r="BJ28" s="90"/>
      <c r="BK28" s="90"/>
      <c r="BL28" s="90"/>
      <c r="BM28" s="90"/>
      <c r="BN28" s="90"/>
      <c r="BO28" s="90"/>
      <c r="BP28" s="90"/>
      <c r="BQ28" s="90"/>
      <c r="BR28" s="87" t="s">
        <v>9975</v>
      </c>
      <c r="BS28" s="88" t="n">
        <v>1</v>
      </c>
      <c r="BT28" s="87" t="n">
        <v>83</v>
      </c>
      <c r="BU28" s="87"/>
      <c r="BV28" s="90"/>
      <c r="BW28" s="86"/>
    </row>
    <row r="29" customFormat="false" ht="191.25" hidden="false" customHeight="true" outlineLevel="0" collapsed="false">
      <c r="A29" s="71" t="n">
        <v>28</v>
      </c>
      <c r="B29" s="72" t="s">
        <v>129</v>
      </c>
      <c r="C29" s="72" t="s">
        <v>129</v>
      </c>
      <c r="D29" s="72" t="s">
        <v>18</v>
      </c>
      <c r="E29" s="72" t="s">
        <v>9976</v>
      </c>
      <c r="F29" s="73" t="n">
        <v>26046</v>
      </c>
      <c r="G29" s="72" t="s">
        <v>9977</v>
      </c>
      <c r="H29" s="72" t="s">
        <v>1991</v>
      </c>
      <c r="I29" s="72" t="s">
        <v>9978</v>
      </c>
      <c r="J29" s="72" t="s">
        <v>9979</v>
      </c>
      <c r="K29" s="73" t="n">
        <v>27155</v>
      </c>
      <c r="L29" s="72" t="s">
        <v>9980</v>
      </c>
      <c r="M29" s="72"/>
      <c r="N29" s="72"/>
      <c r="O29" s="74" t="s">
        <v>9981</v>
      </c>
      <c r="P29" s="74" t="s">
        <v>9785</v>
      </c>
      <c r="Q29" s="74" t="s">
        <v>9623</v>
      </c>
      <c r="R29" s="74" t="s">
        <v>9786</v>
      </c>
      <c r="S29" s="72" t="s">
        <v>9787</v>
      </c>
      <c r="T29" s="74" t="s">
        <v>15</v>
      </c>
      <c r="U29" s="74" t="s">
        <v>15</v>
      </c>
      <c r="V29" s="74" t="s">
        <v>15</v>
      </c>
      <c r="W29" s="74" t="s">
        <v>15</v>
      </c>
      <c r="X29" s="72" t="s">
        <v>15</v>
      </c>
      <c r="Y29" s="40" t="n">
        <v>1</v>
      </c>
      <c r="Z29" s="40" t="n">
        <v>2</v>
      </c>
      <c r="AA29" s="40" t="s">
        <v>655</v>
      </c>
      <c r="AB29" s="40" t="s">
        <v>130</v>
      </c>
      <c r="AC29" s="40" t="s">
        <v>9964</v>
      </c>
      <c r="AD29" s="40" t="s">
        <v>657</v>
      </c>
      <c r="AE29" s="40" t="s">
        <v>9632</v>
      </c>
      <c r="AF29" s="40" t="s">
        <v>9633</v>
      </c>
      <c r="AG29" s="40" t="s">
        <v>9634</v>
      </c>
      <c r="AH29" s="40"/>
      <c r="AI29" s="40"/>
      <c r="AJ29" s="40"/>
      <c r="AK29" s="40"/>
      <c r="AL29" s="40"/>
      <c r="AM29" s="40"/>
      <c r="AN29" s="40"/>
      <c r="AO29" s="40"/>
      <c r="AP29" s="40"/>
      <c r="AQ29" s="40"/>
      <c r="AR29" s="40"/>
      <c r="AS29" s="40"/>
      <c r="AT29" s="40"/>
      <c r="AU29" s="40"/>
      <c r="AV29" s="40"/>
      <c r="AW29" s="40"/>
      <c r="AX29" s="40"/>
      <c r="AY29" s="85"/>
      <c r="AZ29" s="86"/>
      <c r="BA29" s="87" t="s">
        <v>9845</v>
      </c>
      <c r="BB29" s="88" t="n">
        <v>2</v>
      </c>
      <c r="BC29" s="89" t="n">
        <v>0.02</v>
      </c>
      <c r="BD29" s="90"/>
      <c r="BE29" s="90"/>
      <c r="BF29" s="90"/>
      <c r="BG29" s="90"/>
      <c r="BH29" s="90"/>
      <c r="BI29" s="90"/>
      <c r="BJ29" s="90"/>
      <c r="BK29" s="90"/>
      <c r="BL29" s="90"/>
      <c r="BM29" s="90"/>
      <c r="BN29" s="90"/>
      <c r="BO29" s="90"/>
      <c r="BP29" s="90"/>
      <c r="BQ29" s="90"/>
      <c r="BR29" s="87" t="s">
        <v>9982</v>
      </c>
      <c r="BS29" s="88" t="n">
        <v>0</v>
      </c>
      <c r="BT29" s="87" t="s">
        <v>9691</v>
      </c>
      <c r="BU29" s="87" t="s">
        <v>9915</v>
      </c>
      <c r="BV29" s="90"/>
      <c r="BW29" s="86"/>
    </row>
    <row r="30" customFormat="false" ht="191.25" hidden="false" customHeight="true" outlineLevel="0" collapsed="false">
      <c r="A30" s="71" t="n">
        <v>29</v>
      </c>
      <c r="B30" s="72" t="s">
        <v>133</v>
      </c>
      <c r="C30" s="72" t="s">
        <v>133</v>
      </c>
      <c r="D30" s="72" t="s">
        <v>13</v>
      </c>
      <c r="E30" s="72" t="s">
        <v>9983</v>
      </c>
      <c r="F30" s="73" t="n">
        <v>31456</v>
      </c>
      <c r="G30" s="72" t="s">
        <v>9984</v>
      </c>
      <c r="H30" s="72" t="s">
        <v>2004</v>
      </c>
      <c r="I30" s="72" t="s">
        <v>9985</v>
      </c>
      <c r="J30" s="72"/>
      <c r="K30" s="72"/>
      <c r="L30" s="72"/>
      <c r="M30" s="72"/>
      <c r="N30" s="72"/>
      <c r="O30" s="74" t="s">
        <v>9986</v>
      </c>
      <c r="P30" s="74" t="s">
        <v>9785</v>
      </c>
      <c r="Q30" s="74" t="s">
        <v>9623</v>
      </c>
      <c r="R30" s="74" t="s">
        <v>9786</v>
      </c>
      <c r="S30" s="72" t="s">
        <v>9787</v>
      </c>
      <c r="T30" s="74" t="s">
        <v>15</v>
      </c>
      <c r="U30" s="74" t="s">
        <v>15</v>
      </c>
      <c r="V30" s="74" t="s">
        <v>15</v>
      </c>
      <c r="W30" s="74" t="s">
        <v>15</v>
      </c>
      <c r="X30" s="72" t="s">
        <v>15</v>
      </c>
      <c r="Y30" s="40" t="n">
        <v>1</v>
      </c>
      <c r="Z30" s="40" t="n">
        <v>2</v>
      </c>
      <c r="AA30" s="40" t="s">
        <v>655</v>
      </c>
      <c r="AB30" s="40" t="s">
        <v>134</v>
      </c>
      <c r="AC30" s="40" t="s">
        <v>9964</v>
      </c>
      <c r="AD30" s="40" t="s">
        <v>657</v>
      </c>
      <c r="AE30" s="40" t="s">
        <v>9987</v>
      </c>
      <c r="AF30" s="40" t="s">
        <v>9988</v>
      </c>
      <c r="AG30" s="40" t="s">
        <v>9634</v>
      </c>
      <c r="AH30" s="40"/>
      <c r="AI30" s="40"/>
      <c r="AJ30" s="40"/>
      <c r="AK30" s="40"/>
      <c r="AL30" s="40"/>
      <c r="AM30" s="40"/>
      <c r="AN30" s="40"/>
      <c r="AO30" s="40"/>
      <c r="AP30" s="40"/>
      <c r="AQ30" s="40"/>
      <c r="AR30" s="40"/>
      <c r="AS30" s="40"/>
      <c r="AT30" s="40"/>
      <c r="AU30" s="40"/>
      <c r="AV30" s="40"/>
      <c r="AW30" s="40"/>
      <c r="AX30" s="40"/>
      <c r="AY30" s="85"/>
      <c r="AZ30" s="86"/>
      <c r="BA30" s="87" t="s">
        <v>9715</v>
      </c>
      <c r="BB30" s="88" t="n">
        <v>3</v>
      </c>
      <c r="BC30" s="89" t="n">
        <v>0.03</v>
      </c>
      <c r="BD30" s="90"/>
      <c r="BE30" s="90"/>
      <c r="BF30" s="90"/>
      <c r="BG30" s="90"/>
      <c r="BH30" s="90"/>
      <c r="BI30" s="90"/>
      <c r="BJ30" s="90"/>
      <c r="BK30" s="90"/>
      <c r="BL30" s="90"/>
      <c r="BM30" s="90"/>
      <c r="BN30" s="90"/>
      <c r="BO30" s="90"/>
      <c r="BP30" s="90"/>
      <c r="BQ30" s="90"/>
      <c r="BR30" s="87" t="s">
        <v>9989</v>
      </c>
      <c r="BS30" s="88" t="n">
        <v>0</v>
      </c>
      <c r="BT30" s="87" t="s">
        <v>9691</v>
      </c>
      <c r="BU30" s="87" t="s">
        <v>9915</v>
      </c>
      <c r="BV30" s="90"/>
      <c r="BW30" s="86"/>
    </row>
    <row r="31" customFormat="false" ht="191.25" hidden="false" customHeight="true" outlineLevel="0" collapsed="false">
      <c r="A31" s="71" t="n">
        <v>30</v>
      </c>
      <c r="B31" s="72" t="s">
        <v>137</v>
      </c>
      <c r="C31" s="72" t="s">
        <v>137</v>
      </c>
      <c r="D31" s="72" t="s">
        <v>18</v>
      </c>
      <c r="E31" s="72" t="s">
        <v>9990</v>
      </c>
      <c r="F31" s="73" t="n">
        <v>28752</v>
      </c>
      <c r="G31" s="72" t="s">
        <v>9991</v>
      </c>
      <c r="H31" s="72" t="s">
        <v>2016</v>
      </c>
      <c r="I31" s="72" t="s">
        <v>9992</v>
      </c>
      <c r="J31" s="72" t="s">
        <v>9993</v>
      </c>
      <c r="K31" s="73" t="n">
        <v>27672</v>
      </c>
      <c r="L31" s="72" t="s">
        <v>9994</v>
      </c>
      <c r="M31" s="72"/>
      <c r="N31" s="72"/>
      <c r="O31" s="74" t="s">
        <v>9995</v>
      </c>
      <c r="P31" s="74" t="s">
        <v>9785</v>
      </c>
      <c r="Q31" s="74" t="s">
        <v>9623</v>
      </c>
      <c r="R31" s="74" t="s">
        <v>9786</v>
      </c>
      <c r="S31" s="72" t="s">
        <v>9787</v>
      </c>
      <c r="T31" s="74" t="s">
        <v>15</v>
      </c>
      <c r="U31" s="74" t="s">
        <v>15</v>
      </c>
      <c r="V31" s="74" t="s">
        <v>15</v>
      </c>
      <c r="W31" s="74" t="s">
        <v>15</v>
      </c>
      <c r="X31" s="72" t="s">
        <v>15</v>
      </c>
      <c r="Y31" s="40" t="n">
        <v>1</v>
      </c>
      <c r="Z31" s="40" t="n">
        <v>1</v>
      </c>
      <c r="AA31" s="40" t="s">
        <v>655</v>
      </c>
      <c r="AB31" s="40" t="s">
        <v>138</v>
      </c>
      <c r="AC31" s="40" t="s">
        <v>9964</v>
      </c>
      <c r="AD31" s="40" t="s">
        <v>657</v>
      </c>
      <c r="AE31" s="40" t="s">
        <v>9689</v>
      </c>
      <c r="AF31" s="40" t="s">
        <v>9735</v>
      </c>
      <c r="AG31" s="40" t="s">
        <v>9634</v>
      </c>
      <c r="AH31" s="40"/>
      <c r="AI31" s="40"/>
      <c r="AJ31" s="40"/>
      <c r="AK31" s="40"/>
      <c r="AL31" s="40"/>
      <c r="AM31" s="40"/>
      <c r="AN31" s="40"/>
      <c r="AO31" s="40"/>
      <c r="AP31" s="40"/>
      <c r="AQ31" s="40"/>
      <c r="AR31" s="40"/>
      <c r="AS31" s="40"/>
      <c r="AT31" s="40"/>
      <c r="AU31" s="40"/>
      <c r="AV31" s="40"/>
      <c r="AW31" s="40"/>
      <c r="AX31" s="40"/>
      <c r="AY31" s="85"/>
      <c r="AZ31" s="86"/>
      <c r="BA31" s="87" t="s">
        <v>9996</v>
      </c>
      <c r="BB31" s="88" t="n">
        <v>1</v>
      </c>
      <c r="BC31" s="89" t="n">
        <v>0.01</v>
      </c>
      <c r="BD31" s="90"/>
      <c r="BE31" s="90"/>
      <c r="BF31" s="90"/>
      <c r="BG31" s="90"/>
      <c r="BH31" s="90"/>
      <c r="BI31" s="90"/>
      <c r="BJ31" s="90"/>
      <c r="BK31" s="90"/>
      <c r="BL31" s="90"/>
      <c r="BM31" s="90"/>
      <c r="BN31" s="90"/>
      <c r="BO31" s="90"/>
      <c r="BP31" s="90"/>
      <c r="BQ31" s="90"/>
      <c r="BR31" s="87" t="s">
        <v>9997</v>
      </c>
      <c r="BS31" s="88" t="n">
        <v>1</v>
      </c>
      <c r="BT31" s="87" t="n">
        <v>43</v>
      </c>
      <c r="BU31" s="87"/>
      <c r="BV31" s="90"/>
      <c r="BW31" s="86"/>
    </row>
    <row r="32" customFormat="false" ht="113.25" hidden="false" customHeight="true" outlineLevel="0" collapsed="false">
      <c r="A32" s="71" t="n">
        <v>31</v>
      </c>
      <c r="B32" s="72" t="s">
        <v>141</v>
      </c>
      <c r="C32" s="72" t="s">
        <v>141</v>
      </c>
      <c r="D32" s="72" t="s">
        <v>13</v>
      </c>
      <c r="E32" s="72" t="s">
        <v>9998</v>
      </c>
      <c r="F32" s="73" t="n">
        <v>34401</v>
      </c>
      <c r="G32" s="72" t="s">
        <v>9999</v>
      </c>
      <c r="H32" s="72" t="s">
        <v>2031</v>
      </c>
      <c r="I32" s="72" t="s">
        <v>10000</v>
      </c>
      <c r="J32" s="72"/>
      <c r="K32" s="72"/>
      <c r="L32" s="72"/>
      <c r="M32" s="72"/>
      <c r="N32" s="72"/>
      <c r="O32" s="74" t="s">
        <v>10001</v>
      </c>
      <c r="P32" s="74" t="s">
        <v>9673</v>
      </c>
      <c r="Q32" s="74" t="s">
        <v>9683</v>
      </c>
      <c r="R32" s="74" t="s">
        <v>10002</v>
      </c>
      <c r="S32" s="72" t="s">
        <v>10003</v>
      </c>
      <c r="T32" s="74" t="s">
        <v>15</v>
      </c>
      <c r="U32" s="74" t="s">
        <v>15</v>
      </c>
      <c r="V32" s="74" t="s">
        <v>15</v>
      </c>
      <c r="W32" s="74" t="s">
        <v>15</v>
      </c>
      <c r="X32" s="72" t="s">
        <v>15</v>
      </c>
      <c r="Y32" s="40" t="n">
        <v>1</v>
      </c>
      <c r="Z32" s="40" t="n">
        <v>5</v>
      </c>
      <c r="AA32" s="40" t="s">
        <v>671</v>
      </c>
      <c r="AB32" s="40" t="s">
        <v>142</v>
      </c>
      <c r="AC32" s="40" t="s">
        <v>10004</v>
      </c>
      <c r="AD32" s="40" t="s">
        <v>657</v>
      </c>
      <c r="AE32" s="40" t="s">
        <v>9996</v>
      </c>
      <c r="AF32" s="40" t="s">
        <v>10005</v>
      </c>
      <c r="AG32" s="40" t="s">
        <v>9634</v>
      </c>
      <c r="AH32" s="40"/>
      <c r="AI32" s="40"/>
      <c r="AJ32" s="40"/>
      <c r="AK32" s="40"/>
      <c r="AL32" s="40"/>
      <c r="AM32" s="40"/>
      <c r="AN32" s="40"/>
      <c r="AO32" s="40"/>
      <c r="AP32" s="40"/>
      <c r="AQ32" s="40"/>
      <c r="AR32" s="40"/>
      <c r="AS32" s="40"/>
      <c r="AT32" s="40"/>
      <c r="AU32" s="40"/>
      <c r="AV32" s="40"/>
      <c r="AW32" s="40"/>
      <c r="AX32" s="40"/>
      <c r="AY32" s="85"/>
      <c r="AZ32" s="86"/>
      <c r="BA32" s="87" t="s">
        <v>9987</v>
      </c>
      <c r="BB32" s="88" t="n">
        <v>2</v>
      </c>
      <c r="BC32" s="89" t="n">
        <v>0.02</v>
      </c>
      <c r="BD32" s="90"/>
      <c r="BE32" s="90"/>
      <c r="BF32" s="90"/>
      <c r="BG32" s="90"/>
      <c r="BH32" s="90"/>
      <c r="BI32" s="90"/>
      <c r="BJ32" s="90"/>
      <c r="BK32" s="90"/>
      <c r="BL32" s="90"/>
      <c r="BM32" s="90"/>
      <c r="BN32" s="90"/>
      <c r="BO32" s="90"/>
      <c r="BP32" s="90"/>
      <c r="BQ32" s="90"/>
      <c r="BR32" s="87" t="s">
        <v>10006</v>
      </c>
      <c r="BS32" s="88" t="n">
        <v>0</v>
      </c>
      <c r="BT32" s="87" t="s">
        <v>9691</v>
      </c>
      <c r="BU32" s="87"/>
      <c r="BV32" s="90"/>
      <c r="BW32" s="86"/>
    </row>
    <row r="33" customFormat="false" ht="350.25" hidden="false" customHeight="true" outlineLevel="0" collapsed="false">
      <c r="A33" s="71" t="n">
        <v>32</v>
      </c>
      <c r="B33" s="72" t="s">
        <v>145</v>
      </c>
      <c r="C33" s="72" t="s">
        <v>145</v>
      </c>
      <c r="D33" s="72" t="s">
        <v>18</v>
      </c>
      <c r="E33" s="72" t="s">
        <v>10007</v>
      </c>
      <c r="F33" s="75" t="n">
        <v>35352</v>
      </c>
      <c r="G33" s="72" t="s">
        <v>10008</v>
      </c>
      <c r="H33" s="72" t="s">
        <v>2048</v>
      </c>
      <c r="I33" s="72" t="s">
        <v>10009</v>
      </c>
      <c r="J33" s="72" t="s">
        <v>10010</v>
      </c>
      <c r="K33" s="73" t="n">
        <v>34433</v>
      </c>
      <c r="L33" s="72" t="s">
        <v>10011</v>
      </c>
      <c r="M33" s="72"/>
      <c r="N33" s="72" t="s">
        <v>1714</v>
      </c>
      <c r="O33" s="74" t="s">
        <v>10012</v>
      </c>
      <c r="P33" s="74" t="s">
        <v>9655</v>
      </c>
      <c r="Q33" s="74" t="s">
        <v>9683</v>
      </c>
      <c r="R33" s="74" t="s">
        <v>9768</v>
      </c>
      <c r="S33" s="72" t="s">
        <v>9769</v>
      </c>
      <c r="T33" s="74" t="s">
        <v>10013</v>
      </c>
      <c r="U33" s="74" t="s">
        <v>9746</v>
      </c>
      <c r="V33" s="74" t="s">
        <v>9623</v>
      </c>
      <c r="W33" s="74" t="s">
        <v>9747</v>
      </c>
      <c r="X33" s="72" t="s">
        <v>9748</v>
      </c>
      <c r="Y33" s="40" t="n">
        <v>2</v>
      </c>
      <c r="Z33" s="40" t="n">
        <v>6</v>
      </c>
      <c r="AA33" s="40" t="s">
        <v>671</v>
      </c>
      <c r="AB33" s="40" t="s">
        <v>4476</v>
      </c>
      <c r="AC33" s="40" t="s">
        <v>10014</v>
      </c>
      <c r="AD33" s="40" t="s">
        <v>657</v>
      </c>
      <c r="AE33" s="40" t="s">
        <v>9715</v>
      </c>
      <c r="AF33" s="40" t="s">
        <v>9716</v>
      </c>
      <c r="AG33" s="40" t="s">
        <v>9634</v>
      </c>
      <c r="AH33" s="40"/>
      <c r="AI33" s="40" t="s">
        <v>10015</v>
      </c>
      <c r="AJ33" s="40" t="s">
        <v>747</v>
      </c>
      <c r="AK33" s="40" t="s">
        <v>746</v>
      </c>
      <c r="AL33" s="76" t="n">
        <v>42777</v>
      </c>
      <c r="AM33" s="40" t="n">
        <v>9</v>
      </c>
      <c r="AN33" s="40" t="s">
        <v>10016</v>
      </c>
      <c r="AO33" s="40" t="s">
        <v>743</v>
      </c>
      <c r="AP33" s="40" t="s">
        <v>10017</v>
      </c>
      <c r="AQ33" s="40" t="s">
        <v>10018</v>
      </c>
      <c r="AR33" s="40" t="s">
        <v>741</v>
      </c>
      <c r="AS33" s="40" t="s">
        <v>740</v>
      </c>
      <c r="AT33" s="76" t="n">
        <v>44434</v>
      </c>
      <c r="AU33" s="40" t="n">
        <v>5</v>
      </c>
      <c r="AV33" s="40" t="s">
        <v>10019</v>
      </c>
      <c r="AW33" s="40" t="s">
        <v>743</v>
      </c>
      <c r="AX33" s="40" t="s">
        <v>10020</v>
      </c>
      <c r="AY33" s="85"/>
      <c r="AZ33" s="86"/>
      <c r="BA33" s="87" t="s">
        <v>9772</v>
      </c>
      <c r="BB33" s="88" t="n">
        <v>6</v>
      </c>
      <c r="BC33" s="89" t="n">
        <v>0.06</v>
      </c>
      <c r="BD33" s="90"/>
      <c r="BE33" s="90"/>
      <c r="BF33" s="90"/>
      <c r="BG33" s="90"/>
      <c r="BH33" s="90"/>
      <c r="BI33" s="90"/>
      <c r="BJ33" s="90"/>
      <c r="BK33" s="90"/>
      <c r="BL33" s="90"/>
      <c r="BM33" s="90"/>
      <c r="BN33" s="90"/>
      <c r="BO33" s="90"/>
      <c r="BP33" s="90"/>
      <c r="BQ33" s="90"/>
      <c r="BR33" s="87" t="s">
        <v>10021</v>
      </c>
      <c r="BS33" s="88" t="n">
        <v>0</v>
      </c>
      <c r="BT33" s="87" t="s">
        <v>9691</v>
      </c>
      <c r="BU33" s="87"/>
      <c r="BV33" s="90"/>
      <c r="BW33" s="86"/>
    </row>
    <row r="34" customFormat="false" ht="336.75" hidden="false" customHeight="true" outlineLevel="0" collapsed="false">
      <c r="A34" s="71" t="n">
        <v>33</v>
      </c>
      <c r="B34" s="72" t="s">
        <v>147</v>
      </c>
      <c r="C34" s="72" t="s">
        <v>147</v>
      </c>
      <c r="D34" s="72" t="s">
        <v>148</v>
      </c>
      <c r="E34" s="72" t="s">
        <v>10022</v>
      </c>
      <c r="F34" s="73" t="n">
        <v>32293</v>
      </c>
      <c r="G34" s="72" t="s">
        <v>10023</v>
      </c>
      <c r="H34" s="72" t="s">
        <v>2071</v>
      </c>
      <c r="I34" s="72" t="s">
        <v>10024</v>
      </c>
      <c r="J34" s="72" t="s">
        <v>10025</v>
      </c>
      <c r="K34" s="73" t="n">
        <v>30534</v>
      </c>
      <c r="L34" s="72" t="s">
        <v>10026</v>
      </c>
      <c r="M34" s="72"/>
      <c r="N34" s="72" t="s">
        <v>1735</v>
      </c>
      <c r="O34" s="74" t="s">
        <v>10027</v>
      </c>
      <c r="P34" s="74" t="s">
        <v>3309</v>
      </c>
      <c r="Q34" s="74" t="s">
        <v>9623</v>
      </c>
      <c r="R34" s="74" t="s">
        <v>9765</v>
      </c>
      <c r="S34" s="72" t="s">
        <v>9766</v>
      </c>
      <c r="T34" s="74" t="s">
        <v>15</v>
      </c>
      <c r="U34" s="74" t="s">
        <v>15</v>
      </c>
      <c r="V34" s="74" t="s">
        <v>15</v>
      </c>
      <c r="W34" s="74" t="s">
        <v>15</v>
      </c>
      <c r="X34" s="72" t="s">
        <v>15</v>
      </c>
      <c r="Y34" s="40" t="n">
        <v>1</v>
      </c>
      <c r="Z34" s="40" t="n">
        <v>3</v>
      </c>
      <c r="AA34" s="40" t="s">
        <v>671</v>
      </c>
      <c r="AB34" s="40" t="s">
        <v>10028</v>
      </c>
      <c r="AC34" s="40" t="s">
        <v>10029</v>
      </c>
      <c r="AD34" s="40" t="s">
        <v>657</v>
      </c>
      <c r="AE34" s="40" t="s">
        <v>10030</v>
      </c>
      <c r="AF34" s="40" t="s">
        <v>10031</v>
      </c>
      <c r="AG34" s="40" t="s">
        <v>9634</v>
      </c>
      <c r="AH34" s="40"/>
      <c r="AI34" s="40" t="s">
        <v>10032</v>
      </c>
      <c r="AJ34" s="40" t="s">
        <v>747</v>
      </c>
      <c r="AK34" s="40" t="s">
        <v>996</v>
      </c>
      <c r="AL34" s="76" t="n">
        <v>40989</v>
      </c>
      <c r="AM34" s="40" t="n">
        <v>14</v>
      </c>
      <c r="AN34" s="40" t="s">
        <v>10033</v>
      </c>
      <c r="AO34" s="40" t="s">
        <v>743</v>
      </c>
      <c r="AP34" s="40" t="s">
        <v>10034</v>
      </c>
      <c r="AQ34" s="40"/>
      <c r="AR34" s="40"/>
      <c r="AS34" s="40"/>
      <c r="AT34" s="40"/>
      <c r="AU34" s="40"/>
      <c r="AV34" s="40"/>
      <c r="AW34" s="40"/>
      <c r="AX34" s="40"/>
      <c r="AY34" s="85"/>
      <c r="AZ34" s="86"/>
      <c r="BA34" s="87" t="s">
        <v>9869</v>
      </c>
      <c r="BB34" s="88" t="n">
        <v>1</v>
      </c>
      <c r="BC34" s="89" t="n">
        <v>0.01</v>
      </c>
      <c r="BD34" s="90"/>
      <c r="BE34" s="90"/>
      <c r="BF34" s="90"/>
      <c r="BG34" s="90"/>
      <c r="BH34" s="90"/>
      <c r="BI34" s="90"/>
      <c r="BJ34" s="90"/>
      <c r="BK34" s="90"/>
      <c r="BL34" s="90"/>
      <c r="BM34" s="90"/>
      <c r="BN34" s="90"/>
      <c r="BO34" s="90"/>
      <c r="BP34" s="90"/>
      <c r="BQ34" s="90"/>
      <c r="BR34" s="87" t="s">
        <v>10035</v>
      </c>
      <c r="BS34" s="88" t="n">
        <v>0</v>
      </c>
      <c r="BT34" s="87" t="s">
        <v>9691</v>
      </c>
      <c r="BU34" s="87"/>
      <c r="BV34" s="90"/>
      <c r="BW34" s="86"/>
    </row>
    <row r="35" customFormat="false" ht="256.5" hidden="false" customHeight="true" outlineLevel="0" collapsed="false">
      <c r="A35" s="71" t="n">
        <v>34</v>
      </c>
      <c r="B35" s="72" t="s">
        <v>152</v>
      </c>
      <c r="C35" s="72" t="s">
        <v>152</v>
      </c>
      <c r="D35" s="72" t="s">
        <v>153</v>
      </c>
      <c r="E35" s="72" t="s">
        <v>10036</v>
      </c>
      <c r="F35" s="73" t="n">
        <v>30290</v>
      </c>
      <c r="G35" s="72" t="s">
        <v>10037</v>
      </c>
      <c r="H35" s="72" t="s">
        <v>2086</v>
      </c>
      <c r="I35" s="72" t="s">
        <v>10038</v>
      </c>
      <c r="J35" s="72" t="s">
        <v>10039</v>
      </c>
      <c r="K35" s="73" t="n">
        <v>29638</v>
      </c>
      <c r="L35" s="72" t="s">
        <v>10040</v>
      </c>
      <c r="M35" s="72"/>
      <c r="N35" s="72"/>
      <c r="O35" s="74" t="s">
        <v>10041</v>
      </c>
      <c r="P35" s="74" t="s">
        <v>3309</v>
      </c>
      <c r="Q35" s="74" t="s">
        <v>9623</v>
      </c>
      <c r="R35" s="74" t="s">
        <v>9765</v>
      </c>
      <c r="S35" s="72" t="s">
        <v>9766</v>
      </c>
      <c r="T35" s="74" t="s">
        <v>10042</v>
      </c>
      <c r="U35" s="74" t="s">
        <v>10043</v>
      </c>
      <c r="V35" s="74" t="s">
        <v>10044</v>
      </c>
      <c r="W35" s="74" t="s">
        <v>10045</v>
      </c>
      <c r="X35" s="72" t="s">
        <v>10046</v>
      </c>
      <c r="Y35" s="40" t="n">
        <v>2</v>
      </c>
      <c r="Z35" s="40" t="n">
        <v>4</v>
      </c>
      <c r="AA35" s="40" t="s">
        <v>655</v>
      </c>
      <c r="AB35" s="40" t="s">
        <v>154</v>
      </c>
      <c r="AC35" s="40" t="s">
        <v>10047</v>
      </c>
      <c r="AD35" s="40" t="s">
        <v>657</v>
      </c>
      <c r="AE35" s="40" t="s">
        <v>9858</v>
      </c>
      <c r="AF35" s="40" t="s">
        <v>10048</v>
      </c>
      <c r="AG35" s="40" t="s">
        <v>9634</v>
      </c>
      <c r="AH35" s="40"/>
      <c r="AI35" s="40"/>
      <c r="AJ35" s="40"/>
      <c r="AK35" s="40"/>
      <c r="AL35" s="40"/>
      <c r="AM35" s="40"/>
      <c r="AN35" s="40"/>
      <c r="AO35" s="40"/>
      <c r="AP35" s="40"/>
      <c r="AQ35" s="40"/>
      <c r="AR35" s="40"/>
      <c r="AS35" s="40"/>
      <c r="AT35" s="40"/>
      <c r="AU35" s="40"/>
      <c r="AV35" s="40"/>
      <c r="AW35" s="40"/>
      <c r="AX35" s="40"/>
      <c r="AY35" s="85"/>
      <c r="AZ35" s="86"/>
      <c r="BA35" s="87" t="s">
        <v>10030</v>
      </c>
      <c r="BB35" s="88" t="n">
        <v>1</v>
      </c>
      <c r="BC35" s="89" t="n">
        <v>0.01</v>
      </c>
      <c r="BD35" s="90"/>
      <c r="BE35" s="90"/>
      <c r="BF35" s="90"/>
      <c r="BG35" s="90"/>
      <c r="BH35" s="90"/>
      <c r="BI35" s="90"/>
      <c r="BJ35" s="90"/>
      <c r="BK35" s="90"/>
      <c r="BL35" s="90"/>
      <c r="BM35" s="90"/>
      <c r="BN35" s="90"/>
      <c r="BO35" s="90"/>
      <c r="BP35" s="90"/>
      <c r="BQ35" s="90"/>
      <c r="BR35" s="87" t="s">
        <v>10049</v>
      </c>
      <c r="BS35" s="88" t="n">
        <v>0</v>
      </c>
      <c r="BT35" s="87" t="s">
        <v>9691</v>
      </c>
      <c r="BU35" s="87"/>
      <c r="BV35" s="90"/>
      <c r="BW35" s="86"/>
    </row>
    <row r="36" customFormat="false" ht="270" hidden="false" customHeight="true" outlineLevel="0" collapsed="false">
      <c r="A36" s="71" t="n">
        <v>35</v>
      </c>
      <c r="B36" s="72" t="s">
        <v>157</v>
      </c>
      <c r="C36" s="72" t="s">
        <v>10050</v>
      </c>
      <c r="D36" s="72" t="s">
        <v>13</v>
      </c>
      <c r="E36" s="72" t="s">
        <v>10051</v>
      </c>
      <c r="F36" s="73" t="n">
        <v>31240</v>
      </c>
      <c r="G36" s="72" t="s">
        <v>10052</v>
      </c>
      <c r="H36" s="72" t="s">
        <v>2098</v>
      </c>
      <c r="I36" s="72" t="s">
        <v>10053</v>
      </c>
      <c r="J36" s="72"/>
      <c r="K36" s="72"/>
      <c r="L36" s="72"/>
      <c r="M36" s="72"/>
      <c r="N36" s="72"/>
      <c r="O36" s="74" t="s">
        <v>10054</v>
      </c>
      <c r="P36" s="74" t="s">
        <v>9636</v>
      </c>
      <c r="Q36" s="74" t="s">
        <v>9662</v>
      </c>
      <c r="R36" s="74" t="s">
        <v>9663</v>
      </c>
      <c r="S36" s="72" t="s">
        <v>9664</v>
      </c>
      <c r="T36" s="74" t="s">
        <v>15</v>
      </c>
      <c r="U36" s="74" t="s">
        <v>15</v>
      </c>
      <c r="V36" s="74" t="s">
        <v>15</v>
      </c>
      <c r="W36" s="74" t="s">
        <v>15</v>
      </c>
      <c r="X36" s="72" t="s">
        <v>15</v>
      </c>
      <c r="Y36" s="40" t="n">
        <v>1</v>
      </c>
      <c r="Z36" s="40" t="n">
        <v>3</v>
      </c>
      <c r="AA36" s="40" t="s">
        <v>671</v>
      </c>
      <c r="AB36" s="40" t="s">
        <v>158</v>
      </c>
      <c r="AC36" s="40" t="s">
        <v>10055</v>
      </c>
      <c r="AD36" s="40" t="s">
        <v>657</v>
      </c>
      <c r="AE36" s="40" t="s">
        <v>9949</v>
      </c>
      <c r="AF36" s="40" t="s">
        <v>10056</v>
      </c>
      <c r="AG36" s="40" t="s">
        <v>9634</v>
      </c>
      <c r="AH36" s="40"/>
      <c r="AI36" s="40"/>
      <c r="AJ36" s="40"/>
      <c r="AK36" s="40"/>
      <c r="AL36" s="40"/>
      <c r="AM36" s="40"/>
      <c r="AN36" s="40"/>
      <c r="AO36" s="40"/>
      <c r="AP36" s="40"/>
      <c r="AQ36" s="40"/>
      <c r="AR36" s="40"/>
      <c r="AS36" s="40"/>
      <c r="AT36" s="40"/>
      <c r="AU36" s="40"/>
      <c r="AV36" s="40"/>
      <c r="AW36" s="40"/>
      <c r="AX36" s="40"/>
      <c r="AY36" s="85"/>
      <c r="AZ36" s="86"/>
      <c r="BA36" s="87" t="s">
        <v>9750</v>
      </c>
      <c r="BB36" s="88" t="n">
        <v>3</v>
      </c>
      <c r="BC36" s="89" t="n">
        <v>0.03</v>
      </c>
      <c r="BD36" s="90"/>
      <c r="BE36" s="90"/>
      <c r="BF36" s="90"/>
      <c r="BG36" s="90"/>
      <c r="BH36" s="90"/>
      <c r="BI36" s="90"/>
      <c r="BJ36" s="90"/>
      <c r="BK36" s="90"/>
      <c r="BL36" s="90"/>
      <c r="BM36" s="90"/>
      <c r="BN36" s="90"/>
      <c r="BO36" s="90"/>
      <c r="BP36" s="90"/>
      <c r="BQ36" s="90"/>
      <c r="BR36" s="87" t="s">
        <v>10057</v>
      </c>
      <c r="BS36" s="88" t="n">
        <v>0</v>
      </c>
      <c r="BT36" s="87" t="s">
        <v>9691</v>
      </c>
      <c r="BU36" s="87"/>
      <c r="BV36" s="90"/>
      <c r="BW36" s="86"/>
    </row>
    <row r="37" customFormat="false" ht="225" hidden="false" customHeight="true" outlineLevel="0" collapsed="false">
      <c r="A37" s="71" t="n">
        <v>36</v>
      </c>
      <c r="B37" s="72" t="s">
        <v>161</v>
      </c>
      <c r="C37" s="72" t="s">
        <v>161</v>
      </c>
      <c r="D37" s="72" t="s">
        <v>18</v>
      </c>
      <c r="E37" s="72" t="s">
        <v>10058</v>
      </c>
      <c r="F37" s="73" t="n">
        <v>22191</v>
      </c>
      <c r="G37" s="72" t="s">
        <v>10059</v>
      </c>
      <c r="H37" s="72"/>
      <c r="I37" s="72" t="s">
        <v>10060</v>
      </c>
      <c r="J37" s="72" t="s">
        <v>10061</v>
      </c>
      <c r="K37" s="73" t="n">
        <v>21218</v>
      </c>
      <c r="L37" s="72" t="s">
        <v>10062</v>
      </c>
      <c r="M37" s="72"/>
      <c r="N37" s="72"/>
      <c r="O37" s="74" t="s">
        <v>9877</v>
      </c>
      <c r="P37" s="74" t="s">
        <v>9864</v>
      </c>
      <c r="Q37" s="74" t="s">
        <v>9623</v>
      </c>
      <c r="R37" s="74" t="s">
        <v>9865</v>
      </c>
      <c r="S37" s="72" t="s">
        <v>9866</v>
      </c>
      <c r="T37" s="74" t="s">
        <v>10063</v>
      </c>
      <c r="U37" s="74" t="s">
        <v>9726</v>
      </c>
      <c r="V37" s="74" t="s">
        <v>9623</v>
      </c>
      <c r="W37" s="74" t="s">
        <v>9727</v>
      </c>
      <c r="X37" s="72" t="s">
        <v>9728</v>
      </c>
      <c r="Y37" s="40" t="n">
        <v>2</v>
      </c>
      <c r="Z37" s="40" t="n">
        <v>6</v>
      </c>
      <c r="AA37" s="40" t="s">
        <v>671</v>
      </c>
      <c r="AB37" s="40" t="s">
        <v>4531</v>
      </c>
      <c r="AC37" s="40" t="s">
        <v>10064</v>
      </c>
      <c r="AD37" s="40" t="s">
        <v>657</v>
      </c>
      <c r="AE37" s="40" t="s">
        <v>9888</v>
      </c>
      <c r="AF37" s="40" t="s">
        <v>10065</v>
      </c>
      <c r="AG37" s="40" t="s">
        <v>9634</v>
      </c>
      <c r="AH37" s="40"/>
      <c r="AI37" s="40"/>
      <c r="AJ37" s="40"/>
      <c r="AK37" s="40"/>
      <c r="AL37" s="40"/>
      <c r="AM37" s="40"/>
      <c r="AN37" s="40"/>
      <c r="AO37" s="40"/>
      <c r="AP37" s="40"/>
      <c r="AQ37" s="40"/>
      <c r="AR37" s="40"/>
      <c r="AS37" s="40"/>
      <c r="AT37" s="40"/>
      <c r="AU37" s="40"/>
      <c r="AV37" s="40"/>
      <c r="AW37" s="40"/>
      <c r="AX37" s="40"/>
      <c r="AY37" s="85"/>
      <c r="AZ37" s="86"/>
      <c r="BA37" s="87" t="s">
        <v>10066</v>
      </c>
      <c r="BB37" s="88" t="n">
        <v>1</v>
      </c>
      <c r="BC37" s="89" t="n">
        <v>0.01</v>
      </c>
      <c r="BD37" s="90"/>
      <c r="BE37" s="90"/>
      <c r="BF37" s="90"/>
      <c r="BG37" s="90"/>
      <c r="BH37" s="90"/>
      <c r="BI37" s="90"/>
      <c r="BJ37" s="90"/>
      <c r="BK37" s="90"/>
      <c r="BL37" s="90"/>
      <c r="BM37" s="90"/>
      <c r="BN37" s="90"/>
      <c r="BO37" s="90"/>
      <c r="BP37" s="90"/>
      <c r="BQ37" s="90"/>
      <c r="BR37" s="87" t="s">
        <v>10067</v>
      </c>
      <c r="BS37" s="88" t="n">
        <v>1</v>
      </c>
      <c r="BT37" s="87" t="n">
        <v>46</v>
      </c>
      <c r="BU37" s="87"/>
      <c r="BV37" s="90"/>
      <c r="BW37" s="86"/>
    </row>
    <row r="38" customFormat="false" ht="122.25" hidden="false" customHeight="true" outlineLevel="0" collapsed="false">
      <c r="A38" s="71" t="n">
        <v>37</v>
      </c>
      <c r="B38" s="72" t="s">
        <v>165</v>
      </c>
      <c r="C38" s="72" t="s">
        <v>165</v>
      </c>
      <c r="D38" s="72" t="s">
        <v>13</v>
      </c>
      <c r="E38" s="72" t="s">
        <v>10068</v>
      </c>
      <c r="F38" s="73" t="n">
        <v>32607</v>
      </c>
      <c r="G38" s="72" t="s">
        <v>10069</v>
      </c>
      <c r="H38" s="72" t="s">
        <v>2118</v>
      </c>
      <c r="I38" s="72" t="s">
        <v>10070</v>
      </c>
      <c r="J38" s="72"/>
      <c r="K38" s="72"/>
      <c r="L38" s="72"/>
      <c r="M38" s="72"/>
      <c r="N38" s="72"/>
      <c r="O38" s="74" t="s">
        <v>10071</v>
      </c>
      <c r="P38" s="74" t="s">
        <v>10072</v>
      </c>
      <c r="Q38" s="74" t="s">
        <v>9623</v>
      </c>
      <c r="R38" s="74" t="s">
        <v>10073</v>
      </c>
      <c r="S38" s="72" t="s">
        <v>10074</v>
      </c>
      <c r="T38" s="74" t="s">
        <v>15</v>
      </c>
      <c r="U38" s="74" t="s">
        <v>15</v>
      </c>
      <c r="V38" s="74" t="s">
        <v>15</v>
      </c>
      <c r="W38" s="74" t="s">
        <v>15</v>
      </c>
      <c r="X38" s="72" t="s">
        <v>15</v>
      </c>
      <c r="Y38" s="40" t="n">
        <v>1</v>
      </c>
      <c r="Z38" s="40" t="n">
        <v>2</v>
      </c>
      <c r="AA38" s="40" t="s">
        <v>671</v>
      </c>
      <c r="AB38" s="40" t="s">
        <v>166</v>
      </c>
      <c r="AC38" s="40" t="s">
        <v>10075</v>
      </c>
      <c r="AD38" s="40" t="s">
        <v>657</v>
      </c>
      <c r="AE38" s="40" t="s">
        <v>9670</v>
      </c>
      <c r="AF38" s="40" t="s">
        <v>9671</v>
      </c>
      <c r="AG38" s="40" t="s">
        <v>9634</v>
      </c>
      <c r="AH38" s="40"/>
      <c r="AI38" s="40"/>
      <c r="AJ38" s="40"/>
      <c r="AK38" s="40"/>
      <c r="AL38" s="40"/>
      <c r="AM38" s="40"/>
      <c r="AN38" s="40"/>
      <c r="AO38" s="40"/>
      <c r="AP38" s="40"/>
      <c r="AQ38" s="40"/>
      <c r="AR38" s="40"/>
      <c r="AS38" s="40"/>
      <c r="AT38" s="40"/>
      <c r="AU38" s="40"/>
      <c r="AV38" s="40"/>
      <c r="AW38" s="40"/>
      <c r="AX38" s="40"/>
      <c r="AY38" s="85"/>
      <c r="AZ38" s="86"/>
      <c r="BA38" s="87" t="s">
        <v>10076</v>
      </c>
      <c r="BB38" s="88" t="n">
        <v>1</v>
      </c>
      <c r="BC38" s="89" t="n">
        <v>0.01</v>
      </c>
      <c r="BD38" s="90"/>
      <c r="BE38" s="90"/>
      <c r="BF38" s="90"/>
      <c r="BG38" s="90"/>
      <c r="BH38" s="90"/>
      <c r="BI38" s="90"/>
      <c r="BJ38" s="90"/>
      <c r="BK38" s="90"/>
      <c r="BL38" s="90"/>
      <c r="BM38" s="90"/>
      <c r="BN38" s="90"/>
      <c r="BO38" s="90"/>
      <c r="BP38" s="90"/>
      <c r="BQ38" s="90"/>
      <c r="BR38" s="87" t="s">
        <v>9746</v>
      </c>
      <c r="BS38" s="88" t="n">
        <v>3</v>
      </c>
      <c r="BT38" s="87" t="s">
        <v>10077</v>
      </c>
      <c r="BU38" s="87"/>
      <c r="BV38" s="90"/>
      <c r="BW38" s="86"/>
    </row>
    <row r="39" customFormat="false" ht="191.25" hidden="false" customHeight="true" outlineLevel="0" collapsed="false">
      <c r="A39" s="71" t="n">
        <v>38</v>
      </c>
      <c r="B39" s="72" t="s">
        <v>169</v>
      </c>
      <c r="C39" s="72" t="s">
        <v>169</v>
      </c>
      <c r="D39" s="72" t="s">
        <v>13</v>
      </c>
      <c r="E39" s="72" t="s">
        <v>10078</v>
      </c>
      <c r="F39" s="73" t="n">
        <v>29764</v>
      </c>
      <c r="G39" s="72" t="s">
        <v>10079</v>
      </c>
      <c r="H39" s="72" t="s">
        <v>2128</v>
      </c>
      <c r="I39" s="72" t="s">
        <v>10080</v>
      </c>
      <c r="J39" s="72"/>
      <c r="K39" s="72"/>
      <c r="L39" s="72"/>
      <c r="M39" s="72"/>
      <c r="N39" s="72"/>
      <c r="O39" s="74" t="s">
        <v>10081</v>
      </c>
      <c r="P39" s="74" t="s">
        <v>9785</v>
      </c>
      <c r="Q39" s="74" t="s">
        <v>9623</v>
      </c>
      <c r="R39" s="74" t="s">
        <v>9786</v>
      </c>
      <c r="S39" s="72" t="s">
        <v>9787</v>
      </c>
      <c r="T39" s="74" t="s">
        <v>15</v>
      </c>
      <c r="U39" s="74" t="s">
        <v>15</v>
      </c>
      <c r="V39" s="74" t="s">
        <v>15</v>
      </c>
      <c r="W39" s="74" t="s">
        <v>15</v>
      </c>
      <c r="X39" s="72" t="s">
        <v>15</v>
      </c>
      <c r="Y39" s="40" t="n">
        <v>1</v>
      </c>
      <c r="Z39" s="40" t="n">
        <v>2</v>
      </c>
      <c r="AA39" s="40" t="s">
        <v>671</v>
      </c>
      <c r="AB39" s="40" t="s">
        <v>10082</v>
      </c>
      <c r="AC39" s="40" t="s">
        <v>10083</v>
      </c>
      <c r="AD39" s="40" t="s">
        <v>657</v>
      </c>
      <c r="AE39" s="40" t="s">
        <v>9808</v>
      </c>
      <c r="AF39" s="40" t="s">
        <v>9809</v>
      </c>
      <c r="AG39" s="40" t="s">
        <v>9634</v>
      </c>
      <c r="AH39" s="40"/>
      <c r="AI39" s="40"/>
      <c r="AJ39" s="40"/>
      <c r="AK39" s="40"/>
      <c r="AL39" s="40"/>
      <c r="AM39" s="40"/>
      <c r="AN39" s="40"/>
      <c r="AO39" s="40"/>
      <c r="AP39" s="40"/>
      <c r="AQ39" s="40"/>
      <c r="AR39" s="40"/>
      <c r="AS39" s="40"/>
      <c r="AT39" s="40"/>
      <c r="AU39" s="40"/>
      <c r="AV39" s="40"/>
      <c r="AW39" s="40"/>
      <c r="AX39" s="40"/>
      <c r="AY39" s="85"/>
      <c r="AZ39" s="86"/>
      <c r="BA39" s="90"/>
      <c r="BB39" s="90"/>
      <c r="BC39" s="90"/>
      <c r="BD39" s="90"/>
      <c r="BE39" s="90"/>
      <c r="BF39" s="90"/>
      <c r="BG39" s="90"/>
      <c r="BH39" s="90"/>
      <c r="BI39" s="90"/>
      <c r="BJ39" s="90"/>
      <c r="BK39" s="90"/>
      <c r="BL39" s="90"/>
      <c r="BM39" s="90"/>
      <c r="BN39" s="90"/>
      <c r="BO39" s="90"/>
      <c r="BP39" s="90"/>
      <c r="BQ39" s="90"/>
      <c r="BR39" s="87" t="s">
        <v>10084</v>
      </c>
      <c r="BS39" s="88" t="n">
        <v>1</v>
      </c>
      <c r="BT39" s="87" t="n">
        <v>72</v>
      </c>
      <c r="BU39" s="87"/>
      <c r="BV39" s="90"/>
      <c r="BW39" s="86"/>
    </row>
    <row r="40" customFormat="false" ht="191.25" hidden="false" customHeight="true" outlineLevel="0" collapsed="false">
      <c r="A40" s="71" t="n">
        <v>39</v>
      </c>
      <c r="B40" s="72" t="s">
        <v>174</v>
      </c>
      <c r="C40" s="72" t="s">
        <v>10085</v>
      </c>
      <c r="D40" s="72" t="s">
        <v>18</v>
      </c>
      <c r="E40" s="72" t="s">
        <v>10086</v>
      </c>
      <c r="F40" s="73" t="n">
        <v>32083</v>
      </c>
      <c r="G40" s="72" t="s">
        <v>10087</v>
      </c>
      <c r="H40" s="72" t="s">
        <v>2138</v>
      </c>
      <c r="I40" s="72" t="s">
        <v>10088</v>
      </c>
      <c r="J40" s="72" t="s">
        <v>10089</v>
      </c>
      <c r="K40" s="73" t="n">
        <v>31286</v>
      </c>
      <c r="L40" s="72" t="s">
        <v>10090</v>
      </c>
      <c r="M40" s="72"/>
      <c r="N40" s="72"/>
      <c r="O40" s="74" t="s">
        <v>10091</v>
      </c>
      <c r="P40" s="74" t="s">
        <v>9785</v>
      </c>
      <c r="Q40" s="74" t="s">
        <v>9623</v>
      </c>
      <c r="R40" s="74" t="s">
        <v>9786</v>
      </c>
      <c r="S40" s="72" t="s">
        <v>9787</v>
      </c>
      <c r="T40" s="74" t="s">
        <v>15</v>
      </c>
      <c r="U40" s="74" t="s">
        <v>10092</v>
      </c>
      <c r="V40" s="74" t="s">
        <v>9623</v>
      </c>
      <c r="W40" s="74" t="s">
        <v>10093</v>
      </c>
      <c r="X40" s="72" t="s">
        <v>10094</v>
      </c>
      <c r="Y40" s="40" t="n">
        <v>2</v>
      </c>
      <c r="Z40" s="40" t="n">
        <v>4</v>
      </c>
      <c r="AA40" s="40" t="s">
        <v>655</v>
      </c>
      <c r="AB40" s="40" t="s">
        <v>10095</v>
      </c>
      <c r="AC40" s="40" t="s">
        <v>15</v>
      </c>
      <c r="AD40" s="40" t="s">
        <v>657</v>
      </c>
      <c r="AE40" s="40" t="s">
        <v>9704</v>
      </c>
      <c r="AF40" s="40" t="s">
        <v>9705</v>
      </c>
      <c r="AG40" s="40" t="s">
        <v>9634</v>
      </c>
      <c r="AH40" s="40"/>
      <c r="AI40" s="40"/>
      <c r="AJ40" s="40"/>
      <c r="AK40" s="40"/>
      <c r="AL40" s="40"/>
      <c r="AM40" s="40"/>
      <c r="AN40" s="40"/>
      <c r="AO40" s="40"/>
      <c r="AP40" s="40"/>
      <c r="AQ40" s="40"/>
      <c r="AR40" s="40"/>
      <c r="AS40" s="40"/>
      <c r="AT40" s="40"/>
      <c r="AU40" s="40"/>
      <c r="AV40" s="40"/>
      <c r="AW40" s="40"/>
      <c r="AX40" s="40"/>
      <c r="AY40" s="85"/>
      <c r="AZ40" s="86"/>
      <c r="BA40" s="90"/>
      <c r="BB40" s="90"/>
      <c r="BC40" s="90"/>
      <c r="BD40" s="90"/>
      <c r="BE40" s="90"/>
      <c r="BF40" s="90"/>
      <c r="BG40" s="90"/>
      <c r="BH40" s="90"/>
      <c r="BI40" s="90"/>
      <c r="BJ40" s="90"/>
      <c r="BK40" s="90"/>
      <c r="BL40" s="90"/>
      <c r="BM40" s="90"/>
      <c r="BN40" s="90"/>
      <c r="BO40" s="90"/>
      <c r="BP40" s="90"/>
      <c r="BQ40" s="90"/>
      <c r="BR40" s="87" t="s">
        <v>10096</v>
      </c>
      <c r="BS40" s="88" t="n">
        <v>0</v>
      </c>
      <c r="BT40" s="87" t="s">
        <v>9691</v>
      </c>
      <c r="BU40" s="87"/>
      <c r="BV40" s="90"/>
      <c r="BW40" s="86"/>
    </row>
    <row r="41" customFormat="false" ht="191.25" hidden="false" customHeight="true" outlineLevel="0" collapsed="false">
      <c r="A41" s="71" t="n">
        <v>40</v>
      </c>
      <c r="B41" s="72" t="s">
        <v>180</v>
      </c>
      <c r="C41" s="72" t="s">
        <v>180</v>
      </c>
      <c r="D41" s="72" t="s">
        <v>13</v>
      </c>
      <c r="E41" s="72" t="s">
        <v>10097</v>
      </c>
      <c r="F41" s="73" t="n">
        <v>33109</v>
      </c>
      <c r="G41" s="72" t="s">
        <v>10098</v>
      </c>
      <c r="H41" s="72" t="s">
        <v>2147</v>
      </c>
      <c r="I41" s="72" t="s">
        <v>10099</v>
      </c>
      <c r="J41" s="72"/>
      <c r="K41" s="72"/>
      <c r="L41" s="72"/>
      <c r="M41" s="72"/>
      <c r="N41" s="72"/>
      <c r="O41" s="74" t="s">
        <v>10100</v>
      </c>
      <c r="P41" s="74" t="s">
        <v>9785</v>
      </c>
      <c r="Q41" s="74" t="s">
        <v>9623</v>
      </c>
      <c r="R41" s="74" t="s">
        <v>9786</v>
      </c>
      <c r="S41" s="72" t="s">
        <v>9787</v>
      </c>
      <c r="T41" s="74" t="s">
        <v>15</v>
      </c>
      <c r="U41" s="74" t="s">
        <v>15</v>
      </c>
      <c r="V41" s="74" t="s">
        <v>15</v>
      </c>
      <c r="W41" s="74" t="s">
        <v>15</v>
      </c>
      <c r="X41" s="72" t="s">
        <v>15</v>
      </c>
      <c r="Y41" s="40" t="n">
        <v>1</v>
      </c>
      <c r="Z41" s="40" t="n">
        <v>2</v>
      </c>
      <c r="AA41" s="40" t="s">
        <v>671</v>
      </c>
      <c r="AB41" s="40" t="s">
        <v>4576</v>
      </c>
      <c r="AC41" s="40" t="s">
        <v>10101</v>
      </c>
      <c r="AD41" s="40" t="s">
        <v>657</v>
      </c>
      <c r="AE41" s="40" t="s">
        <v>9632</v>
      </c>
      <c r="AF41" s="40" t="s">
        <v>9633</v>
      </c>
      <c r="AG41" s="40" t="s">
        <v>9634</v>
      </c>
      <c r="AH41" s="40"/>
      <c r="AI41" s="40"/>
      <c r="AJ41" s="40"/>
      <c r="AK41" s="40"/>
      <c r="AL41" s="40"/>
      <c r="AM41" s="40"/>
      <c r="AN41" s="40"/>
      <c r="AO41" s="40"/>
      <c r="AP41" s="40"/>
      <c r="AQ41" s="40"/>
      <c r="AR41" s="40"/>
      <c r="AS41" s="40"/>
      <c r="AT41" s="40"/>
      <c r="AU41" s="40"/>
      <c r="AV41" s="40"/>
      <c r="AW41" s="40"/>
      <c r="AX41" s="40"/>
      <c r="AY41" s="85"/>
      <c r="AZ41" s="86"/>
      <c r="BA41" s="90"/>
      <c r="BB41" s="90"/>
      <c r="BC41" s="90"/>
      <c r="BD41" s="90"/>
      <c r="BE41" s="90"/>
      <c r="BF41" s="90"/>
      <c r="BG41" s="90"/>
      <c r="BH41" s="90"/>
      <c r="BI41" s="90"/>
      <c r="BJ41" s="90"/>
      <c r="BK41" s="90"/>
      <c r="BL41" s="90"/>
      <c r="BM41" s="90"/>
      <c r="BN41" s="90"/>
      <c r="BO41" s="90"/>
      <c r="BP41" s="90"/>
      <c r="BQ41" s="90"/>
      <c r="BR41" s="87" t="s">
        <v>10102</v>
      </c>
      <c r="BS41" s="88" t="n">
        <v>2</v>
      </c>
      <c r="BT41" s="87" t="s">
        <v>10103</v>
      </c>
      <c r="BU41" s="87"/>
      <c r="BV41" s="90"/>
      <c r="BW41" s="86"/>
    </row>
    <row r="42" customFormat="false" ht="191.25" hidden="false" customHeight="true" outlineLevel="0" collapsed="false">
      <c r="A42" s="71" t="n">
        <v>41</v>
      </c>
      <c r="B42" s="72" t="s">
        <v>185</v>
      </c>
      <c r="C42" s="72" t="s">
        <v>185</v>
      </c>
      <c r="D42" s="72" t="s">
        <v>18</v>
      </c>
      <c r="E42" s="72" t="s">
        <v>10104</v>
      </c>
      <c r="F42" s="73" t="n">
        <v>26317</v>
      </c>
      <c r="G42" s="72" t="s">
        <v>10105</v>
      </c>
      <c r="H42" s="72" t="s">
        <v>2159</v>
      </c>
      <c r="I42" s="72" t="s">
        <v>10106</v>
      </c>
      <c r="J42" s="72" t="s">
        <v>10107</v>
      </c>
      <c r="K42" s="75" t="n">
        <v>26280</v>
      </c>
      <c r="L42" s="72" t="s">
        <v>10108</v>
      </c>
      <c r="M42" s="72"/>
      <c r="N42" s="72"/>
      <c r="O42" s="74" t="s">
        <v>10109</v>
      </c>
      <c r="P42" s="74" t="s">
        <v>9785</v>
      </c>
      <c r="Q42" s="74" t="s">
        <v>9623</v>
      </c>
      <c r="R42" s="74" t="s">
        <v>9786</v>
      </c>
      <c r="S42" s="72" t="s">
        <v>9787</v>
      </c>
      <c r="T42" s="74" t="s">
        <v>15</v>
      </c>
      <c r="U42" s="74" t="s">
        <v>15</v>
      </c>
      <c r="V42" s="74" t="s">
        <v>15</v>
      </c>
      <c r="W42" s="74" t="s">
        <v>15</v>
      </c>
      <c r="X42" s="72" t="s">
        <v>15</v>
      </c>
      <c r="Y42" s="40" t="n">
        <v>1</v>
      </c>
      <c r="Z42" s="40" t="n">
        <v>2</v>
      </c>
      <c r="AA42" s="40" t="s">
        <v>671</v>
      </c>
      <c r="AB42" s="40" t="s">
        <v>186</v>
      </c>
      <c r="AC42" s="40" t="s">
        <v>10110</v>
      </c>
      <c r="AD42" s="40" t="s">
        <v>657</v>
      </c>
      <c r="AE42" s="40" t="s">
        <v>9672</v>
      </c>
      <c r="AF42" s="40" t="s">
        <v>9688</v>
      </c>
      <c r="AG42" s="40" t="s">
        <v>9634</v>
      </c>
      <c r="AH42" s="40"/>
      <c r="AI42" s="40"/>
      <c r="AJ42" s="40"/>
      <c r="AK42" s="40"/>
      <c r="AL42" s="40"/>
      <c r="AM42" s="40"/>
      <c r="AN42" s="40"/>
      <c r="AO42" s="40"/>
      <c r="AP42" s="40"/>
      <c r="AQ42" s="40"/>
      <c r="AR42" s="40"/>
      <c r="AS42" s="40"/>
      <c r="AT42" s="40"/>
      <c r="AU42" s="40"/>
      <c r="AV42" s="40"/>
      <c r="AW42" s="40"/>
      <c r="AX42" s="40"/>
      <c r="AY42" s="85"/>
      <c r="AZ42" s="86"/>
      <c r="BA42" s="90"/>
      <c r="BB42" s="90"/>
      <c r="BC42" s="90"/>
      <c r="BD42" s="90"/>
      <c r="BE42" s="90"/>
      <c r="BF42" s="90"/>
      <c r="BG42" s="90"/>
      <c r="BH42" s="90"/>
      <c r="BI42" s="90"/>
      <c r="BJ42" s="90"/>
      <c r="BK42" s="90"/>
      <c r="BL42" s="90"/>
      <c r="BM42" s="90"/>
      <c r="BN42" s="90"/>
      <c r="BO42" s="90"/>
      <c r="BP42" s="90"/>
      <c r="BQ42" s="90"/>
      <c r="BR42" s="87" t="s">
        <v>10043</v>
      </c>
      <c r="BS42" s="88" t="n">
        <v>1</v>
      </c>
      <c r="BT42" s="87" t="n">
        <v>52</v>
      </c>
      <c r="BU42" s="87" t="s">
        <v>10111</v>
      </c>
      <c r="BV42" s="90"/>
      <c r="BW42" s="86"/>
    </row>
    <row r="43" customFormat="false" ht="247.5" hidden="false" customHeight="true" outlineLevel="0" collapsed="false">
      <c r="A43" s="71" t="n">
        <v>42</v>
      </c>
      <c r="B43" s="72" t="s">
        <v>189</v>
      </c>
      <c r="C43" s="72" t="s">
        <v>189</v>
      </c>
      <c r="D43" s="72" t="s">
        <v>13</v>
      </c>
      <c r="E43" s="72" t="s">
        <v>10112</v>
      </c>
      <c r="F43" s="75" t="n">
        <v>30619</v>
      </c>
      <c r="G43" s="72" t="s">
        <v>10113</v>
      </c>
      <c r="H43" s="72"/>
      <c r="I43" s="72" t="s">
        <v>10114</v>
      </c>
      <c r="J43" s="72"/>
      <c r="K43" s="72"/>
      <c r="L43" s="72"/>
      <c r="M43" s="72"/>
      <c r="N43" s="72"/>
      <c r="O43" s="74" t="s">
        <v>9954</v>
      </c>
      <c r="P43" s="74" t="s">
        <v>9840</v>
      </c>
      <c r="Q43" s="74" t="s">
        <v>9623</v>
      </c>
      <c r="R43" s="74" t="s">
        <v>9841</v>
      </c>
      <c r="S43" s="72" t="s">
        <v>9842</v>
      </c>
      <c r="T43" s="74" t="s">
        <v>10115</v>
      </c>
      <c r="U43" s="74" t="s">
        <v>10116</v>
      </c>
      <c r="V43" s="74" t="s">
        <v>9623</v>
      </c>
      <c r="W43" s="74" t="s">
        <v>10117</v>
      </c>
      <c r="X43" s="72" t="s">
        <v>10118</v>
      </c>
      <c r="Y43" s="40" t="n">
        <v>2</v>
      </c>
      <c r="Z43" s="40" t="n">
        <v>3</v>
      </c>
      <c r="AA43" s="40" t="s">
        <v>655</v>
      </c>
      <c r="AB43" s="40" t="s">
        <v>4596</v>
      </c>
      <c r="AC43" s="40" t="s">
        <v>10119</v>
      </c>
      <c r="AD43" s="40" t="s">
        <v>657</v>
      </c>
      <c r="AE43" s="40" t="s">
        <v>9913</v>
      </c>
      <c r="AF43" s="40" t="s">
        <v>10120</v>
      </c>
      <c r="AG43" s="40" t="s">
        <v>9634</v>
      </c>
      <c r="AH43" s="40"/>
      <c r="AI43" s="40"/>
      <c r="AJ43" s="40"/>
      <c r="AK43" s="40"/>
      <c r="AL43" s="40"/>
      <c r="AM43" s="40"/>
      <c r="AN43" s="40"/>
      <c r="AO43" s="40"/>
      <c r="AP43" s="40"/>
      <c r="AQ43" s="40"/>
      <c r="AR43" s="40"/>
      <c r="AS43" s="40"/>
      <c r="AT43" s="40"/>
      <c r="AU43" s="40"/>
      <c r="AV43" s="40"/>
      <c r="AW43" s="40"/>
      <c r="AX43" s="40"/>
      <c r="AY43" s="85"/>
      <c r="AZ43" s="86"/>
      <c r="BA43" s="90"/>
      <c r="BB43" s="90"/>
      <c r="BC43" s="90"/>
      <c r="BD43" s="90"/>
      <c r="BE43" s="90"/>
      <c r="BF43" s="90"/>
      <c r="BG43" s="90"/>
      <c r="BH43" s="90"/>
      <c r="BI43" s="90"/>
      <c r="BJ43" s="90"/>
      <c r="BK43" s="90"/>
      <c r="BL43" s="90"/>
      <c r="BM43" s="90"/>
      <c r="BN43" s="90"/>
      <c r="BO43" s="90"/>
      <c r="BP43" s="90"/>
      <c r="BQ43" s="90"/>
      <c r="BR43" s="87" t="s">
        <v>6587</v>
      </c>
      <c r="BS43" s="88" t="n">
        <v>1</v>
      </c>
      <c r="BT43" s="87" t="n">
        <v>69</v>
      </c>
      <c r="BU43" s="87"/>
      <c r="BV43" s="90"/>
      <c r="BW43" s="86"/>
    </row>
    <row r="44" customFormat="false" ht="191.25" hidden="false" customHeight="true" outlineLevel="0" collapsed="false">
      <c r="A44" s="71" t="n">
        <v>43</v>
      </c>
      <c r="B44" s="72" t="s">
        <v>193</v>
      </c>
      <c r="C44" s="72" t="s">
        <v>10121</v>
      </c>
      <c r="D44" s="72" t="s">
        <v>18</v>
      </c>
      <c r="E44" s="72" t="s">
        <v>10122</v>
      </c>
      <c r="F44" s="73" t="n">
        <v>28199</v>
      </c>
      <c r="G44" s="72" t="s">
        <v>10123</v>
      </c>
      <c r="H44" s="72" t="s">
        <v>2188</v>
      </c>
      <c r="I44" s="72" t="s">
        <v>10124</v>
      </c>
      <c r="J44" s="72" t="s">
        <v>10125</v>
      </c>
      <c r="K44" s="73" t="n">
        <v>28302</v>
      </c>
      <c r="L44" s="72" t="s">
        <v>10126</v>
      </c>
      <c r="M44" s="72"/>
      <c r="N44" s="72"/>
      <c r="O44" s="74" t="s">
        <v>10127</v>
      </c>
      <c r="P44" s="74" t="s">
        <v>9997</v>
      </c>
      <c r="Q44" s="74" t="s">
        <v>9731</v>
      </c>
      <c r="R44" s="74" t="s">
        <v>10128</v>
      </c>
      <c r="S44" s="72" t="s">
        <v>10129</v>
      </c>
      <c r="T44" s="74" t="s">
        <v>10130</v>
      </c>
      <c r="U44" s="74" t="s">
        <v>10131</v>
      </c>
      <c r="V44" s="74" t="s">
        <v>9683</v>
      </c>
      <c r="W44" s="74" t="s">
        <v>10132</v>
      </c>
      <c r="X44" s="72" t="s">
        <v>10133</v>
      </c>
      <c r="Y44" s="40" t="n">
        <v>2</v>
      </c>
      <c r="Z44" s="40" t="n">
        <v>8</v>
      </c>
      <c r="AA44" s="40" t="s">
        <v>671</v>
      </c>
      <c r="AB44" s="40" t="s">
        <v>194</v>
      </c>
      <c r="AC44" s="40" t="s">
        <v>10134</v>
      </c>
      <c r="AD44" s="40" t="s">
        <v>657</v>
      </c>
      <c r="AE44" s="40" t="s">
        <v>9670</v>
      </c>
      <c r="AF44" s="40" t="s">
        <v>9671</v>
      </c>
      <c r="AG44" s="40" t="s">
        <v>9634</v>
      </c>
      <c r="AH44" s="40"/>
      <c r="AI44" s="40"/>
      <c r="AJ44" s="40"/>
      <c r="AK44" s="40"/>
      <c r="AL44" s="40"/>
      <c r="AM44" s="40"/>
      <c r="AN44" s="40"/>
      <c r="AO44" s="40"/>
      <c r="AP44" s="40"/>
      <c r="AQ44" s="40"/>
      <c r="AR44" s="40"/>
      <c r="AS44" s="40"/>
      <c r="AT44" s="40"/>
      <c r="AU44" s="40"/>
      <c r="AV44" s="40"/>
      <c r="AW44" s="40"/>
      <c r="AX44" s="40"/>
      <c r="AY44" s="85"/>
      <c r="AZ44" s="86"/>
      <c r="BA44" s="90"/>
      <c r="BB44" s="90"/>
      <c r="BC44" s="90"/>
      <c r="BD44" s="90"/>
      <c r="BE44" s="90"/>
      <c r="BF44" s="90"/>
      <c r="BG44" s="90"/>
      <c r="BH44" s="90"/>
      <c r="BI44" s="90"/>
      <c r="BJ44" s="90"/>
      <c r="BK44" s="90"/>
      <c r="BL44" s="90"/>
      <c r="BM44" s="90"/>
      <c r="BN44" s="90"/>
      <c r="BO44" s="90"/>
      <c r="BP44" s="90"/>
      <c r="BQ44" s="90"/>
      <c r="BR44" s="87" t="s">
        <v>10135</v>
      </c>
      <c r="BS44" s="88" t="n">
        <v>3</v>
      </c>
      <c r="BT44" s="87" t="s">
        <v>10136</v>
      </c>
      <c r="BU44" s="87" t="s">
        <v>10137</v>
      </c>
      <c r="BV44" s="90"/>
      <c r="BW44" s="86"/>
    </row>
    <row r="45" customFormat="false" ht="191.25" hidden="false" customHeight="true" outlineLevel="0" collapsed="false">
      <c r="A45" s="71" t="n">
        <v>44</v>
      </c>
      <c r="B45" s="72" t="s">
        <v>197</v>
      </c>
      <c r="C45" s="72" t="s">
        <v>197</v>
      </c>
      <c r="D45" s="72" t="s">
        <v>18</v>
      </c>
      <c r="E45" s="72" t="s">
        <v>10138</v>
      </c>
      <c r="F45" s="73" t="n">
        <v>27248</v>
      </c>
      <c r="G45" s="72" t="s">
        <v>10139</v>
      </c>
      <c r="H45" s="72" t="s">
        <v>2202</v>
      </c>
      <c r="I45" s="72" t="s">
        <v>10140</v>
      </c>
      <c r="J45" s="72" t="s">
        <v>10141</v>
      </c>
      <c r="K45" s="73" t="n">
        <v>26157</v>
      </c>
      <c r="L45" s="72" t="s">
        <v>10142</v>
      </c>
      <c r="M45" s="72" t="s">
        <v>2206</v>
      </c>
      <c r="N45" s="72"/>
      <c r="O45" s="74" t="s">
        <v>10143</v>
      </c>
      <c r="P45" s="74" t="s">
        <v>9647</v>
      </c>
      <c r="Q45" s="74" t="s">
        <v>9623</v>
      </c>
      <c r="R45" s="74" t="s">
        <v>9648</v>
      </c>
      <c r="S45" s="72" t="s">
        <v>9649</v>
      </c>
      <c r="T45" s="74" t="s">
        <v>15</v>
      </c>
      <c r="U45" s="74" t="s">
        <v>15</v>
      </c>
      <c r="V45" s="74" t="s">
        <v>15</v>
      </c>
      <c r="W45" s="74" t="s">
        <v>15</v>
      </c>
      <c r="X45" s="72" t="s">
        <v>15</v>
      </c>
      <c r="Y45" s="40" t="n">
        <v>1</v>
      </c>
      <c r="Z45" s="40" t="n">
        <v>3</v>
      </c>
      <c r="AA45" s="40" t="s">
        <v>655</v>
      </c>
      <c r="AB45" s="40" t="s">
        <v>198</v>
      </c>
      <c r="AC45" s="40" t="s">
        <v>10144</v>
      </c>
      <c r="AD45" s="40" t="s">
        <v>657</v>
      </c>
      <c r="AE45" s="40" t="s">
        <v>9632</v>
      </c>
      <c r="AF45" s="40" t="s">
        <v>9633</v>
      </c>
      <c r="AG45" s="40" t="s">
        <v>9634</v>
      </c>
      <c r="AH45" s="40"/>
      <c r="AI45" s="40"/>
      <c r="AJ45" s="40"/>
      <c r="AK45" s="40"/>
      <c r="AL45" s="40"/>
      <c r="AM45" s="40"/>
      <c r="AN45" s="40"/>
      <c r="AO45" s="40"/>
      <c r="AP45" s="40"/>
      <c r="AQ45" s="40"/>
      <c r="AR45" s="40"/>
      <c r="AS45" s="40"/>
      <c r="AT45" s="40"/>
      <c r="AU45" s="40"/>
      <c r="AV45" s="40"/>
      <c r="AW45" s="40"/>
      <c r="AX45" s="40"/>
      <c r="AY45" s="85"/>
      <c r="AZ45" s="86"/>
      <c r="BA45" s="90"/>
      <c r="BB45" s="90"/>
      <c r="BC45" s="90"/>
      <c r="BD45" s="90"/>
      <c r="BE45" s="90"/>
      <c r="BF45" s="90"/>
      <c r="BG45" s="90"/>
      <c r="BH45" s="90"/>
      <c r="BI45" s="90"/>
      <c r="BJ45" s="90"/>
      <c r="BK45" s="90"/>
      <c r="BL45" s="90"/>
      <c r="BM45" s="90"/>
      <c r="BN45" s="90"/>
      <c r="BO45" s="90"/>
      <c r="BP45" s="90"/>
      <c r="BQ45" s="90"/>
      <c r="BR45" s="87" t="s">
        <v>9828</v>
      </c>
      <c r="BS45" s="88" t="n">
        <v>1</v>
      </c>
      <c r="BT45" s="87" t="n">
        <v>14</v>
      </c>
      <c r="BU45" s="87"/>
      <c r="BV45" s="90"/>
      <c r="BW45" s="86"/>
    </row>
    <row r="46" customFormat="false" ht="236.25" hidden="false" customHeight="true" outlineLevel="0" collapsed="false">
      <c r="A46" s="71" t="n">
        <v>45</v>
      </c>
      <c r="B46" s="72" t="s">
        <v>201</v>
      </c>
      <c r="C46" s="72" t="s">
        <v>201</v>
      </c>
      <c r="D46" s="72" t="s">
        <v>13</v>
      </c>
      <c r="E46" s="72" t="s">
        <v>10145</v>
      </c>
      <c r="F46" s="73" t="n">
        <v>32194</v>
      </c>
      <c r="G46" s="72" t="s">
        <v>10146</v>
      </c>
      <c r="H46" s="72"/>
      <c r="I46" s="72" t="s">
        <v>10147</v>
      </c>
      <c r="J46" s="72"/>
      <c r="K46" s="72"/>
      <c r="L46" s="72"/>
      <c r="M46" s="72"/>
      <c r="N46" s="72"/>
      <c r="O46" s="74" t="s">
        <v>10148</v>
      </c>
      <c r="P46" s="74" t="s">
        <v>10149</v>
      </c>
      <c r="Q46" s="74" t="s">
        <v>10150</v>
      </c>
      <c r="R46" s="74" t="s">
        <v>10151</v>
      </c>
      <c r="S46" s="72" t="s">
        <v>10152</v>
      </c>
      <c r="T46" s="74" t="s">
        <v>10153</v>
      </c>
      <c r="U46" s="74" t="s">
        <v>10154</v>
      </c>
      <c r="V46" s="74" t="s">
        <v>9623</v>
      </c>
      <c r="W46" s="74" t="s">
        <v>10155</v>
      </c>
      <c r="X46" s="72" t="s">
        <v>10156</v>
      </c>
      <c r="Y46" s="40" t="n">
        <v>2</v>
      </c>
      <c r="Z46" s="40" t="n">
        <v>7</v>
      </c>
      <c r="AA46" s="40" t="s">
        <v>671</v>
      </c>
      <c r="AB46" s="40" t="s">
        <v>4626</v>
      </c>
      <c r="AC46" s="40" t="s">
        <v>10157</v>
      </c>
      <c r="AD46" s="40" t="s">
        <v>657</v>
      </c>
      <c r="AE46" s="40" t="s">
        <v>9772</v>
      </c>
      <c r="AF46" s="40" t="s">
        <v>9773</v>
      </c>
      <c r="AG46" s="40" t="s">
        <v>9634</v>
      </c>
      <c r="AH46" s="40"/>
      <c r="AI46" s="40"/>
      <c r="AJ46" s="40"/>
      <c r="AK46" s="40"/>
      <c r="AL46" s="40"/>
      <c r="AM46" s="40"/>
      <c r="AN46" s="40"/>
      <c r="AO46" s="40"/>
      <c r="AP46" s="40"/>
      <c r="AQ46" s="40"/>
      <c r="AR46" s="40"/>
      <c r="AS46" s="40"/>
      <c r="AT46" s="40"/>
      <c r="AU46" s="40"/>
      <c r="AV46" s="40"/>
      <c r="AW46" s="40"/>
      <c r="AX46" s="40"/>
      <c r="AY46" s="85"/>
      <c r="AZ46" s="86"/>
      <c r="BA46" s="90"/>
      <c r="BB46" s="90"/>
      <c r="BC46" s="90"/>
      <c r="BD46" s="90"/>
      <c r="BE46" s="90"/>
      <c r="BF46" s="90"/>
      <c r="BG46" s="90"/>
      <c r="BH46" s="90"/>
      <c r="BI46" s="90"/>
      <c r="BJ46" s="90"/>
      <c r="BK46" s="90"/>
      <c r="BL46" s="90"/>
      <c r="BM46" s="90"/>
      <c r="BN46" s="90"/>
      <c r="BO46" s="90"/>
      <c r="BP46" s="90"/>
      <c r="BQ46" s="90"/>
      <c r="BR46" s="87" t="s">
        <v>10158</v>
      </c>
      <c r="BS46" s="88" t="n">
        <v>0</v>
      </c>
      <c r="BT46" s="87" t="s">
        <v>9691</v>
      </c>
      <c r="BU46" s="87"/>
      <c r="BV46" s="90"/>
      <c r="BW46" s="86"/>
    </row>
    <row r="47" customFormat="false" ht="225" hidden="false" customHeight="true" outlineLevel="0" collapsed="false">
      <c r="A47" s="71" t="n">
        <v>46</v>
      </c>
      <c r="B47" s="72" t="s">
        <v>205</v>
      </c>
      <c r="C47" s="72" t="s">
        <v>205</v>
      </c>
      <c r="D47" s="72" t="s">
        <v>18</v>
      </c>
      <c r="E47" s="72" t="s">
        <v>10159</v>
      </c>
      <c r="F47" s="73" t="n">
        <v>19125</v>
      </c>
      <c r="G47" s="72" t="s">
        <v>10160</v>
      </c>
      <c r="H47" s="72"/>
      <c r="I47" s="72" t="s">
        <v>10161</v>
      </c>
      <c r="J47" s="72" t="s">
        <v>10162</v>
      </c>
      <c r="K47" s="75" t="n">
        <v>23310</v>
      </c>
      <c r="L47" s="72" t="s">
        <v>10163</v>
      </c>
      <c r="M47" s="72"/>
      <c r="N47" s="72"/>
      <c r="O47" s="74" t="s">
        <v>10164</v>
      </c>
      <c r="P47" s="74" t="s">
        <v>9726</v>
      </c>
      <c r="Q47" s="74" t="s">
        <v>9623</v>
      </c>
      <c r="R47" s="74" t="s">
        <v>9727</v>
      </c>
      <c r="S47" s="72" t="s">
        <v>9728</v>
      </c>
      <c r="T47" s="74" t="s">
        <v>10165</v>
      </c>
      <c r="U47" s="74" t="s">
        <v>10067</v>
      </c>
      <c r="V47" s="74" t="s">
        <v>9623</v>
      </c>
      <c r="W47" s="74" t="s">
        <v>10166</v>
      </c>
      <c r="X47" s="72" t="s">
        <v>10167</v>
      </c>
      <c r="Y47" s="40" t="n">
        <v>2</v>
      </c>
      <c r="Z47" s="40" t="n">
        <v>5</v>
      </c>
      <c r="AA47" s="40" t="s">
        <v>671</v>
      </c>
      <c r="AB47" s="40" t="s">
        <v>10168</v>
      </c>
      <c r="AC47" s="40" t="s">
        <v>10169</v>
      </c>
      <c r="AD47" s="40" t="s">
        <v>657</v>
      </c>
      <c r="AE47" s="40" t="s">
        <v>9834</v>
      </c>
      <c r="AF47" s="40" t="s">
        <v>10170</v>
      </c>
      <c r="AG47" s="40" t="s">
        <v>9634</v>
      </c>
      <c r="AH47" s="40"/>
      <c r="AI47" s="40"/>
      <c r="AJ47" s="40"/>
      <c r="AK47" s="40"/>
      <c r="AL47" s="40"/>
      <c r="AM47" s="40"/>
      <c r="AN47" s="40"/>
      <c r="AO47" s="40"/>
      <c r="AP47" s="40"/>
      <c r="AQ47" s="40"/>
      <c r="AR47" s="40"/>
      <c r="AS47" s="40"/>
      <c r="AT47" s="40"/>
      <c r="AU47" s="40"/>
      <c r="AV47" s="40"/>
      <c r="AW47" s="40"/>
      <c r="AX47" s="40"/>
      <c r="AY47" s="85"/>
      <c r="AZ47" s="86"/>
      <c r="BA47" s="90"/>
      <c r="BB47" s="90"/>
      <c r="BC47" s="90"/>
      <c r="BD47" s="90"/>
      <c r="BE47" s="90"/>
      <c r="BF47" s="90"/>
      <c r="BG47" s="90"/>
      <c r="BH47" s="90"/>
      <c r="BI47" s="90"/>
      <c r="BJ47" s="90"/>
      <c r="BK47" s="90"/>
      <c r="BL47" s="90"/>
      <c r="BM47" s="90"/>
      <c r="BN47" s="90"/>
      <c r="BO47" s="90"/>
      <c r="BP47" s="90"/>
      <c r="BQ47" s="90"/>
      <c r="BR47" s="87" t="s">
        <v>9935</v>
      </c>
      <c r="BS47" s="88" t="n">
        <v>1</v>
      </c>
      <c r="BT47" s="87" t="n">
        <v>23</v>
      </c>
      <c r="BU47" s="87"/>
      <c r="BV47" s="90"/>
      <c r="BW47" s="86"/>
    </row>
    <row r="48" customFormat="false" ht="390.75" hidden="false" customHeight="true" outlineLevel="0" collapsed="false">
      <c r="A48" s="71" t="n">
        <v>47</v>
      </c>
      <c r="B48" s="72" t="s">
        <v>209</v>
      </c>
      <c r="C48" s="72" t="s">
        <v>209</v>
      </c>
      <c r="D48" s="72" t="s">
        <v>18</v>
      </c>
      <c r="E48" s="72" t="s">
        <v>10171</v>
      </c>
      <c r="F48" s="73" t="n">
        <v>31660</v>
      </c>
      <c r="G48" s="72" t="s">
        <v>10172</v>
      </c>
      <c r="H48" s="72" t="s">
        <v>2234</v>
      </c>
      <c r="I48" s="72" t="s">
        <v>10173</v>
      </c>
      <c r="J48" s="72" t="s">
        <v>10174</v>
      </c>
      <c r="K48" s="73" t="n">
        <v>32279</v>
      </c>
      <c r="L48" s="72" t="s">
        <v>10175</v>
      </c>
      <c r="M48" s="72"/>
      <c r="N48" s="72" t="s">
        <v>1735</v>
      </c>
      <c r="O48" s="74" t="s">
        <v>10176</v>
      </c>
      <c r="P48" s="74" t="s">
        <v>9746</v>
      </c>
      <c r="Q48" s="74" t="s">
        <v>9623</v>
      </c>
      <c r="R48" s="74" t="s">
        <v>9747</v>
      </c>
      <c r="S48" s="72" t="s">
        <v>9748</v>
      </c>
      <c r="T48" s="74" t="s">
        <v>15</v>
      </c>
      <c r="U48" s="74" t="s">
        <v>15</v>
      </c>
      <c r="V48" s="74" t="s">
        <v>15</v>
      </c>
      <c r="W48" s="74" t="s">
        <v>15</v>
      </c>
      <c r="X48" s="72" t="s">
        <v>15</v>
      </c>
      <c r="Y48" s="40" t="n">
        <v>1</v>
      </c>
      <c r="Z48" s="40" t="n">
        <v>3</v>
      </c>
      <c r="AA48" s="40" t="s">
        <v>671</v>
      </c>
      <c r="AB48" s="40" t="s">
        <v>211</v>
      </c>
      <c r="AC48" s="40" t="s">
        <v>10177</v>
      </c>
      <c r="AD48" s="40" t="s">
        <v>657</v>
      </c>
      <c r="AE48" s="40" t="s">
        <v>9832</v>
      </c>
      <c r="AF48" s="40" t="s">
        <v>9833</v>
      </c>
      <c r="AG48" s="40" t="s">
        <v>9634</v>
      </c>
      <c r="AH48" s="40"/>
      <c r="AI48" s="40" t="s">
        <v>10178</v>
      </c>
      <c r="AJ48" s="40" t="s">
        <v>1135</v>
      </c>
      <c r="AK48" s="40" t="s">
        <v>1135</v>
      </c>
      <c r="AL48" s="76" t="n">
        <v>44302</v>
      </c>
      <c r="AM48" s="40" t="n">
        <v>5</v>
      </c>
      <c r="AN48" s="40" t="s">
        <v>10179</v>
      </c>
      <c r="AO48" s="40" t="s">
        <v>1137</v>
      </c>
      <c r="AP48" s="40" t="s">
        <v>10180</v>
      </c>
      <c r="AQ48" s="40"/>
      <c r="AR48" s="40"/>
      <c r="AS48" s="40"/>
      <c r="AT48" s="40"/>
      <c r="AU48" s="40"/>
      <c r="AV48" s="40"/>
      <c r="AW48" s="40"/>
      <c r="AX48" s="40"/>
      <c r="AY48" s="85"/>
      <c r="AZ48" s="86"/>
      <c r="BA48" s="90"/>
      <c r="BB48" s="90"/>
      <c r="BC48" s="90"/>
      <c r="BD48" s="90"/>
      <c r="BE48" s="90"/>
      <c r="BF48" s="90"/>
      <c r="BG48" s="90"/>
      <c r="BH48" s="90"/>
      <c r="BI48" s="90"/>
      <c r="BJ48" s="90"/>
      <c r="BK48" s="90"/>
      <c r="BL48" s="90"/>
      <c r="BM48" s="90"/>
      <c r="BN48" s="90"/>
      <c r="BO48" s="90"/>
      <c r="BP48" s="90"/>
      <c r="BQ48" s="90"/>
      <c r="BR48" s="87" t="s">
        <v>10181</v>
      </c>
      <c r="BS48" s="88" t="n">
        <v>0</v>
      </c>
      <c r="BT48" s="87" t="s">
        <v>9691</v>
      </c>
      <c r="BU48" s="87"/>
      <c r="BV48" s="90"/>
      <c r="BW48" s="86"/>
    </row>
    <row r="49" customFormat="false" ht="191.25" hidden="false" customHeight="true" outlineLevel="0" collapsed="false">
      <c r="A49" s="71" t="n">
        <v>48</v>
      </c>
      <c r="B49" s="72" t="s">
        <v>214</v>
      </c>
      <c r="C49" s="72" t="s">
        <v>214</v>
      </c>
      <c r="D49" s="72" t="s">
        <v>18</v>
      </c>
      <c r="E49" s="72" t="s">
        <v>10182</v>
      </c>
      <c r="F49" s="73" t="n">
        <v>30067</v>
      </c>
      <c r="G49" s="72" t="s">
        <v>10183</v>
      </c>
      <c r="H49" s="72" t="s">
        <v>2252</v>
      </c>
      <c r="I49" s="72" t="s">
        <v>10184</v>
      </c>
      <c r="J49" s="72" t="s">
        <v>10185</v>
      </c>
      <c r="K49" s="73" t="n">
        <v>29724</v>
      </c>
      <c r="L49" s="72" t="s">
        <v>10186</v>
      </c>
      <c r="M49" s="72"/>
      <c r="N49" s="72"/>
      <c r="O49" s="74" t="s">
        <v>10187</v>
      </c>
      <c r="P49" s="74" t="s">
        <v>9785</v>
      </c>
      <c r="Q49" s="74" t="s">
        <v>9623</v>
      </c>
      <c r="R49" s="74" t="s">
        <v>9786</v>
      </c>
      <c r="S49" s="72" t="s">
        <v>9787</v>
      </c>
      <c r="T49" s="74" t="s">
        <v>15</v>
      </c>
      <c r="U49" s="74" t="s">
        <v>15</v>
      </c>
      <c r="V49" s="74" t="s">
        <v>15</v>
      </c>
      <c r="W49" s="74" t="s">
        <v>15</v>
      </c>
      <c r="X49" s="72" t="s">
        <v>15</v>
      </c>
      <c r="Y49" s="40" t="n">
        <v>1</v>
      </c>
      <c r="Z49" s="40" t="n">
        <v>2</v>
      </c>
      <c r="AA49" s="40" t="s">
        <v>671</v>
      </c>
      <c r="AB49" s="40" t="s">
        <v>215</v>
      </c>
      <c r="AC49" s="40" t="s">
        <v>10101</v>
      </c>
      <c r="AD49" s="40" t="s">
        <v>657</v>
      </c>
      <c r="AE49" s="40" t="s">
        <v>9652</v>
      </c>
      <c r="AF49" s="40" t="s">
        <v>9653</v>
      </c>
      <c r="AG49" s="40" t="s">
        <v>9634</v>
      </c>
      <c r="AH49" s="40"/>
      <c r="AI49" s="40"/>
      <c r="AJ49" s="40"/>
      <c r="AK49" s="40"/>
      <c r="AL49" s="40"/>
      <c r="AM49" s="40"/>
      <c r="AN49" s="40"/>
      <c r="AO49" s="40"/>
      <c r="AP49" s="40"/>
      <c r="AQ49" s="40"/>
      <c r="AR49" s="40"/>
      <c r="AS49" s="40"/>
      <c r="AT49" s="40"/>
      <c r="AU49" s="40"/>
      <c r="AV49" s="40"/>
      <c r="AW49" s="40"/>
      <c r="AX49" s="40"/>
      <c r="AY49" s="85"/>
      <c r="AZ49" s="86"/>
      <c r="BA49" s="90"/>
      <c r="BB49" s="90"/>
      <c r="BC49" s="90"/>
      <c r="BD49" s="90"/>
      <c r="BE49" s="90"/>
      <c r="BF49" s="90"/>
      <c r="BG49" s="90"/>
      <c r="BH49" s="90"/>
      <c r="BI49" s="90"/>
      <c r="BJ49" s="90"/>
      <c r="BK49" s="90"/>
      <c r="BL49" s="90"/>
      <c r="BM49" s="90"/>
      <c r="BN49" s="90"/>
      <c r="BO49" s="90"/>
      <c r="BP49" s="90"/>
      <c r="BQ49" s="90"/>
      <c r="BR49" s="87" t="s">
        <v>10188</v>
      </c>
      <c r="BS49" s="88" t="n">
        <v>0</v>
      </c>
      <c r="BT49" s="87" t="s">
        <v>9691</v>
      </c>
      <c r="BU49" s="87"/>
      <c r="BV49" s="90"/>
      <c r="BW49" s="86"/>
    </row>
    <row r="50" customFormat="false" ht="191.25" hidden="false" customHeight="true" outlineLevel="0" collapsed="false">
      <c r="A50" s="71" t="n">
        <v>49</v>
      </c>
      <c r="B50" s="72" t="s">
        <v>218</v>
      </c>
      <c r="C50" s="72" t="s">
        <v>218</v>
      </c>
      <c r="D50" s="72" t="s">
        <v>18</v>
      </c>
      <c r="E50" s="72" t="s">
        <v>10189</v>
      </c>
      <c r="F50" s="73" t="n">
        <v>32707</v>
      </c>
      <c r="G50" s="72" t="s">
        <v>10190</v>
      </c>
      <c r="H50" s="72" t="s">
        <v>2267</v>
      </c>
      <c r="I50" s="72" t="s">
        <v>10191</v>
      </c>
      <c r="J50" s="72" t="s">
        <v>10192</v>
      </c>
      <c r="K50" s="73" t="n">
        <v>33656</v>
      </c>
      <c r="L50" s="72" t="s">
        <v>10193</v>
      </c>
      <c r="M50" s="72" t="s">
        <v>2271</v>
      </c>
      <c r="N50" s="72"/>
      <c r="O50" s="74" t="s">
        <v>10194</v>
      </c>
      <c r="P50" s="74" t="s">
        <v>9647</v>
      </c>
      <c r="Q50" s="74" t="s">
        <v>9623</v>
      </c>
      <c r="R50" s="74" t="s">
        <v>9648</v>
      </c>
      <c r="S50" s="72" t="s">
        <v>9649</v>
      </c>
      <c r="T50" s="74" t="s">
        <v>15</v>
      </c>
      <c r="U50" s="74" t="s">
        <v>15</v>
      </c>
      <c r="V50" s="74" t="s">
        <v>15</v>
      </c>
      <c r="W50" s="74" t="s">
        <v>15</v>
      </c>
      <c r="X50" s="72" t="s">
        <v>15</v>
      </c>
      <c r="Y50" s="40" t="n">
        <v>1</v>
      </c>
      <c r="Z50" s="40" t="n">
        <v>3</v>
      </c>
      <c r="AA50" s="40" t="s">
        <v>655</v>
      </c>
      <c r="AB50" s="40" t="s">
        <v>220</v>
      </c>
      <c r="AC50" s="40" t="s">
        <v>10195</v>
      </c>
      <c r="AD50" s="40" t="s">
        <v>657</v>
      </c>
      <c r="AE50" s="40" t="s">
        <v>9672</v>
      </c>
      <c r="AF50" s="40" t="s">
        <v>9688</v>
      </c>
      <c r="AG50" s="40" t="s">
        <v>9634</v>
      </c>
      <c r="AH50" s="40"/>
      <c r="AI50" s="40"/>
      <c r="AJ50" s="40"/>
      <c r="AK50" s="40"/>
      <c r="AL50" s="40"/>
      <c r="AM50" s="40"/>
      <c r="AN50" s="40"/>
      <c r="AO50" s="40"/>
      <c r="AP50" s="40"/>
      <c r="AQ50" s="40"/>
      <c r="AR50" s="40"/>
      <c r="AS50" s="40"/>
      <c r="AT50" s="40"/>
      <c r="AU50" s="40"/>
      <c r="AV50" s="40"/>
      <c r="AW50" s="40"/>
      <c r="AX50" s="40"/>
      <c r="AY50" s="85"/>
      <c r="AZ50" s="86"/>
      <c r="BA50" s="90"/>
      <c r="BB50" s="90"/>
      <c r="BC50" s="90"/>
      <c r="BD50" s="90"/>
      <c r="BE50" s="90"/>
      <c r="BF50" s="90"/>
      <c r="BG50" s="90"/>
      <c r="BH50" s="90"/>
      <c r="BI50" s="90"/>
      <c r="BJ50" s="90"/>
      <c r="BK50" s="90"/>
      <c r="BL50" s="90"/>
      <c r="BM50" s="90"/>
      <c r="BN50" s="90"/>
      <c r="BO50" s="90"/>
      <c r="BP50" s="90"/>
      <c r="BQ50" s="90"/>
      <c r="BR50" s="87" t="s">
        <v>10196</v>
      </c>
      <c r="BS50" s="88" t="n">
        <v>0</v>
      </c>
      <c r="BT50" s="87" t="s">
        <v>9691</v>
      </c>
      <c r="BU50" s="87" t="s">
        <v>10197</v>
      </c>
      <c r="BV50" s="90"/>
      <c r="BW50" s="86"/>
    </row>
    <row r="51" customFormat="false" ht="323.25" hidden="false" customHeight="true" outlineLevel="0" collapsed="false">
      <c r="A51" s="71" t="n">
        <v>50</v>
      </c>
      <c r="B51" s="72" t="s">
        <v>223</v>
      </c>
      <c r="C51" s="72" t="s">
        <v>223</v>
      </c>
      <c r="D51" s="72" t="s">
        <v>18</v>
      </c>
      <c r="E51" s="72" t="s">
        <v>10198</v>
      </c>
      <c r="F51" s="73" t="n">
        <v>33978</v>
      </c>
      <c r="G51" s="72" t="s">
        <v>10199</v>
      </c>
      <c r="H51" s="72" t="s">
        <v>2280</v>
      </c>
      <c r="I51" s="72" t="s">
        <v>10200</v>
      </c>
      <c r="J51" s="72" t="s">
        <v>10201</v>
      </c>
      <c r="K51" s="73" t="n">
        <v>31842</v>
      </c>
      <c r="L51" s="72" t="s">
        <v>10202</v>
      </c>
      <c r="M51" s="72"/>
      <c r="N51" s="72" t="s">
        <v>1735</v>
      </c>
      <c r="O51" s="74" t="s">
        <v>10203</v>
      </c>
      <c r="P51" s="74" t="s">
        <v>9785</v>
      </c>
      <c r="Q51" s="74" t="s">
        <v>9623</v>
      </c>
      <c r="R51" s="74" t="s">
        <v>9786</v>
      </c>
      <c r="S51" s="72" t="s">
        <v>9787</v>
      </c>
      <c r="T51" s="74" t="s">
        <v>15</v>
      </c>
      <c r="U51" s="74" t="s">
        <v>15</v>
      </c>
      <c r="V51" s="74" t="s">
        <v>15</v>
      </c>
      <c r="W51" s="74" t="s">
        <v>15</v>
      </c>
      <c r="X51" s="72" t="s">
        <v>15</v>
      </c>
      <c r="Y51" s="40" t="n">
        <v>1</v>
      </c>
      <c r="Z51" s="40" t="n">
        <v>2</v>
      </c>
      <c r="AA51" s="40" t="s">
        <v>655</v>
      </c>
      <c r="AB51" s="40" t="s">
        <v>225</v>
      </c>
      <c r="AC51" s="40" t="s">
        <v>9964</v>
      </c>
      <c r="AD51" s="40" t="s">
        <v>657</v>
      </c>
      <c r="AE51" s="40" t="s">
        <v>9808</v>
      </c>
      <c r="AF51" s="40" t="s">
        <v>9809</v>
      </c>
      <c r="AG51" s="40" t="s">
        <v>9634</v>
      </c>
      <c r="AH51" s="40"/>
      <c r="AI51" s="40" t="s">
        <v>10204</v>
      </c>
      <c r="AJ51" s="40" t="s">
        <v>747</v>
      </c>
      <c r="AK51" s="40" t="s">
        <v>746</v>
      </c>
      <c r="AL51" s="76" t="n">
        <v>40088</v>
      </c>
      <c r="AM51" s="40" t="n">
        <v>17</v>
      </c>
      <c r="AN51" s="40" t="s">
        <v>10205</v>
      </c>
      <c r="AO51" s="40" t="s">
        <v>1165</v>
      </c>
      <c r="AP51" s="40" t="s">
        <v>10206</v>
      </c>
      <c r="AQ51" s="40"/>
      <c r="AR51" s="40"/>
      <c r="AS51" s="40"/>
      <c r="AT51" s="40"/>
      <c r="AU51" s="40"/>
      <c r="AV51" s="40"/>
      <c r="AW51" s="40"/>
      <c r="AX51" s="40"/>
      <c r="AY51" s="85"/>
      <c r="AZ51" s="86"/>
      <c r="BA51" s="90"/>
      <c r="BB51" s="90"/>
      <c r="BC51" s="90"/>
      <c r="BD51" s="90"/>
      <c r="BE51" s="90"/>
      <c r="BF51" s="90"/>
      <c r="BG51" s="90"/>
      <c r="BH51" s="90"/>
      <c r="BI51" s="90"/>
      <c r="BJ51" s="90"/>
      <c r="BK51" s="90"/>
      <c r="BL51" s="90"/>
      <c r="BM51" s="90"/>
      <c r="BN51" s="90"/>
      <c r="BO51" s="90"/>
      <c r="BP51" s="90"/>
      <c r="BQ51" s="90"/>
      <c r="BR51" s="87" t="s">
        <v>9905</v>
      </c>
      <c r="BS51" s="88" t="n">
        <v>1</v>
      </c>
      <c r="BT51" s="87" t="n">
        <v>21</v>
      </c>
      <c r="BU51" s="87"/>
      <c r="BV51" s="90"/>
      <c r="BW51" s="86"/>
    </row>
    <row r="52" customFormat="false" ht="216" hidden="false" customHeight="true" outlineLevel="0" collapsed="false">
      <c r="A52" s="71" t="n">
        <v>51</v>
      </c>
      <c r="B52" s="72" t="s">
        <v>228</v>
      </c>
      <c r="C52" s="72" t="s">
        <v>228</v>
      </c>
      <c r="D52" s="72" t="s">
        <v>18</v>
      </c>
      <c r="E52" s="72" t="s">
        <v>10207</v>
      </c>
      <c r="F52" s="73" t="n">
        <v>25000</v>
      </c>
      <c r="G52" s="72" t="s">
        <v>10208</v>
      </c>
      <c r="H52" s="72" t="s">
        <v>2299</v>
      </c>
      <c r="I52" s="72" t="s">
        <v>10209</v>
      </c>
      <c r="J52" s="72" t="s">
        <v>10210</v>
      </c>
      <c r="K52" s="73" t="n">
        <v>23828</v>
      </c>
      <c r="L52" s="72" t="s">
        <v>10211</v>
      </c>
      <c r="M52" s="72"/>
      <c r="N52" s="72"/>
      <c r="O52" s="74" t="s">
        <v>10212</v>
      </c>
      <c r="P52" s="74" t="s">
        <v>9785</v>
      </c>
      <c r="Q52" s="74" t="s">
        <v>9623</v>
      </c>
      <c r="R52" s="74" t="s">
        <v>9786</v>
      </c>
      <c r="S52" s="72" t="s">
        <v>9787</v>
      </c>
      <c r="T52" s="74" t="s">
        <v>15</v>
      </c>
      <c r="U52" s="74" t="s">
        <v>15</v>
      </c>
      <c r="V52" s="74" t="s">
        <v>15</v>
      </c>
      <c r="W52" s="74" t="s">
        <v>15</v>
      </c>
      <c r="X52" s="72" t="s">
        <v>15</v>
      </c>
      <c r="Y52" s="40" t="n">
        <v>1</v>
      </c>
      <c r="Z52" s="40" t="n">
        <v>4</v>
      </c>
      <c r="AA52" s="40" t="s">
        <v>671</v>
      </c>
      <c r="AB52" s="40" t="s">
        <v>10213</v>
      </c>
      <c r="AC52" s="40" t="s">
        <v>10214</v>
      </c>
      <c r="AD52" s="40" t="s">
        <v>657</v>
      </c>
      <c r="AE52" s="40" t="s">
        <v>9632</v>
      </c>
      <c r="AF52" s="40" t="s">
        <v>9633</v>
      </c>
      <c r="AG52" s="40" t="s">
        <v>9634</v>
      </c>
      <c r="AH52" s="40"/>
      <c r="AI52" s="40"/>
      <c r="AJ52" s="40"/>
      <c r="AK52" s="40"/>
      <c r="AL52" s="40"/>
      <c r="AM52" s="40"/>
      <c r="AN52" s="40"/>
      <c r="AO52" s="40"/>
      <c r="AP52" s="40"/>
      <c r="AQ52" s="40"/>
      <c r="AR52" s="40"/>
      <c r="AS52" s="40"/>
      <c r="AT52" s="40"/>
      <c r="AU52" s="40"/>
      <c r="AV52" s="40"/>
      <c r="AW52" s="40"/>
      <c r="AX52" s="40"/>
      <c r="AY52" s="85"/>
      <c r="AZ52" s="86"/>
      <c r="BA52" s="90"/>
      <c r="BB52" s="90"/>
      <c r="BC52" s="90"/>
      <c r="BD52" s="90"/>
      <c r="BE52" s="90"/>
      <c r="BF52" s="90"/>
      <c r="BG52" s="90"/>
      <c r="BH52" s="90"/>
      <c r="BI52" s="90"/>
      <c r="BJ52" s="90"/>
      <c r="BK52" s="90"/>
      <c r="BL52" s="90"/>
      <c r="BM52" s="90"/>
      <c r="BN52" s="90"/>
      <c r="BO52" s="90"/>
      <c r="BP52" s="90"/>
      <c r="BQ52" s="90"/>
      <c r="BR52" s="87" t="s">
        <v>9700</v>
      </c>
      <c r="BS52" s="88" t="n">
        <v>3</v>
      </c>
      <c r="BT52" s="93" t="n">
        <v>44689</v>
      </c>
      <c r="BU52" s="87"/>
      <c r="BV52" s="90"/>
      <c r="BW52" s="86"/>
    </row>
    <row r="53" customFormat="false" ht="297" hidden="false" customHeight="true" outlineLevel="0" collapsed="false">
      <c r="A53" s="71" t="n">
        <v>52</v>
      </c>
      <c r="B53" s="72" t="s">
        <v>234</v>
      </c>
      <c r="C53" s="72" t="s">
        <v>234</v>
      </c>
      <c r="D53" s="72" t="s">
        <v>18</v>
      </c>
      <c r="E53" s="72" t="s">
        <v>10215</v>
      </c>
      <c r="F53" s="73" t="n">
        <v>26750</v>
      </c>
      <c r="G53" s="72" t="s">
        <v>10216</v>
      </c>
      <c r="H53" s="72" t="s">
        <v>2310</v>
      </c>
      <c r="I53" s="72" t="s">
        <v>10217</v>
      </c>
      <c r="J53" s="72" t="s">
        <v>10218</v>
      </c>
      <c r="K53" s="73" t="n">
        <v>27123</v>
      </c>
      <c r="L53" s="72" t="s">
        <v>10219</v>
      </c>
      <c r="M53" s="72"/>
      <c r="N53" s="72"/>
      <c r="O53" s="74" t="s">
        <v>9804</v>
      </c>
      <c r="P53" s="74" t="s">
        <v>6431</v>
      </c>
      <c r="Q53" s="74" t="s">
        <v>9623</v>
      </c>
      <c r="R53" s="74" t="s">
        <v>9805</v>
      </c>
      <c r="S53" s="72" t="s">
        <v>10220</v>
      </c>
      <c r="T53" s="74" t="s">
        <v>15</v>
      </c>
      <c r="U53" s="74" t="s">
        <v>15</v>
      </c>
      <c r="V53" s="74" t="s">
        <v>15</v>
      </c>
      <c r="W53" s="74" t="s">
        <v>15</v>
      </c>
      <c r="X53" s="72" t="s">
        <v>15</v>
      </c>
      <c r="Y53" s="40" t="n">
        <v>1</v>
      </c>
      <c r="Z53" s="40" t="n">
        <v>4</v>
      </c>
      <c r="AA53" s="40" t="s">
        <v>671</v>
      </c>
      <c r="AB53" s="40" t="s">
        <v>10221</v>
      </c>
      <c r="AC53" s="40" t="s">
        <v>10222</v>
      </c>
      <c r="AD53" s="40" t="s">
        <v>657</v>
      </c>
      <c r="AE53" s="40" t="s">
        <v>9632</v>
      </c>
      <c r="AF53" s="40" t="s">
        <v>10223</v>
      </c>
      <c r="AG53" s="40" t="s">
        <v>9634</v>
      </c>
      <c r="AH53" s="40"/>
      <c r="AI53" s="40"/>
      <c r="AJ53" s="40"/>
      <c r="AK53" s="40"/>
      <c r="AL53" s="40"/>
      <c r="AM53" s="40"/>
      <c r="AN53" s="40"/>
      <c r="AO53" s="40"/>
      <c r="AP53" s="40"/>
      <c r="AQ53" s="40"/>
      <c r="AR53" s="40"/>
      <c r="AS53" s="40"/>
      <c r="AT53" s="40"/>
      <c r="AU53" s="40"/>
      <c r="AV53" s="40"/>
      <c r="AW53" s="40"/>
      <c r="AX53" s="40"/>
      <c r="AY53" s="85"/>
      <c r="AZ53" s="86"/>
      <c r="BA53" s="90"/>
      <c r="BB53" s="90"/>
      <c r="BC53" s="90"/>
      <c r="BD53" s="90"/>
      <c r="BE53" s="90"/>
      <c r="BF53" s="90"/>
      <c r="BG53" s="90"/>
      <c r="BH53" s="90"/>
      <c r="BI53" s="90"/>
      <c r="BJ53" s="90"/>
      <c r="BK53" s="90"/>
      <c r="BL53" s="90"/>
      <c r="BM53" s="90"/>
      <c r="BN53" s="90"/>
      <c r="BO53" s="90"/>
      <c r="BP53" s="90"/>
      <c r="BQ53" s="90"/>
      <c r="BR53" s="87" t="s">
        <v>10224</v>
      </c>
      <c r="BS53" s="88" t="n">
        <v>0</v>
      </c>
      <c r="BT53" s="87" t="s">
        <v>9691</v>
      </c>
      <c r="BU53" s="87"/>
      <c r="BV53" s="90"/>
      <c r="BW53" s="86"/>
    </row>
    <row r="54" customFormat="false" ht="336.75" hidden="false" customHeight="true" outlineLevel="0" collapsed="false">
      <c r="A54" s="71" t="n">
        <v>53</v>
      </c>
      <c r="B54" s="72" t="s">
        <v>238</v>
      </c>
      <c r="C54" s="72" t="s">
        <v>238</v>
      </c>
      <c r="D54" s="72" t="s">
        <v>48</v>
      </c>
      <c r="E54" s="72" t="s">
        <v>10225</v>
      </c>
      <c r="F54" s="75" t="n">
        <v>35022</v>
      </c>
      <c r="G54" s="72" t="s">
        <v>10226</v>
      </c>
      <c r="H54" s="72" t="s">
        <v>2318</v>
      </c>
      <c r="I54" s="72" t="s">
        <v>10227</v>
      </c>
      <c r="J54" s="72"/>
      <c r="K54" s="72"/>
      <c r="L54" s="72"/>
      <c r="M54" s="72"/>
      <c r="N54" s="72" t="s">
        <v>1735</v>
      </c>
      <c r="O54" s="74" t="s">
        <v>10228</v>
      </c>
      <c r="P54" s="74" t="s">
        <v>9673</v>
      </c>
      <c r="Q54" s="74" t="s">
        <v>9683</v>
      </c>
      <c r="R54" s="74" t="s">
        <v>10002</v>
      </c>
      <c r="S54" s="72" t="s">
        <v>10003</v>
      </c>
      <c r="T54" s="74" t="s">
        <v>10229</v>
      </c>
      <c r="U54" s="74" t="s">
        <v>3309</v>
      </c>
      <c r="V54" s="74" t="s">
        <v>9623</v>
      </c>
      <c r="W54" s="74" t="s">
        <v>9765</v>
      </c>
      <c r="X54" s="72" t="s">
        <v>9766</v>
      </c>
      <c r="Y54" s="40" t="n">
        <v>2</v>
      </c>
      <c r="Z54" s="40" t="n">
        <v>5</v>
      </c>
      <c r="AA54" s="40" t="s">
        <v>671</v>
      </c>
      <c r="AB54" s="40" t="s">
        <v>4722</v>
      </c>
      <c r="AC54" s="40" t="s">
        <v>10230</v>
      </c>
      <c r="AD54" s="40" t="s">
        <v>657</v>
      </c>
      <c r="AE54" s="40" t="s">
        <v>9896</v>
      </c>
      <c r="AF54" s="40" t="s">
        <v>9897</v>
      </c>
      <c r="AG54" s="40" t="s">
        <v>9634</v>
      </c>
      <c r="AH54" s="40"/>
      <c r="AI54" s="40" t="s">
        <v>10231</v>
      </c>
      <c r="AJ54" s="40" t="s">
        <v>740</v>
      </c>
      <c r="AK54" s="40" t="s">
        <v>758</v>
      </c>
      <c r="AL54" s="76" t="n">
        <v>43674</v>
      </c>
      <c r="AM54" s="40" t="n">
        <v>7</v>
      </c>
      <c r="AN54" s="40" t="s">
        <v>10232</v>
      </c>
      <c r="AO54" s="40" t="s">
        <v>743</v>
      </c>
      <c r="AP54" s="40" t="s">
        <v>10233</v>
      </c>
      <c r="AQ54" s="40"/>
      <c r="AR54" s="40"/>
      <c r="AS54" s="40"/>
      <c r="AT54" s="40"/>
      <c r="AU54" s="40"/>
      <c r="AV54" s="40"/>
      <c r="AW54" s="40"/>
      <c r="AX54" s="40"/>
      <c r="AY54" s="85"/>
      <c r="AZ54" s="86"/>
      <c r="BA54" s="90"/>
      <c r="BB54" s="90"/>
      <c r="BC54" s="90"/>
      <c r="BD54" s="90"/>
      <c r="BE54" s="90"/>
      <c r="BF54" s="90"/>
      <c r="BG54" s="90"/>
      <c r="BH54" s="90"/>
      <c r="BI54" s="90"/>
      <c r="BJ54" s="90"/>
      <c r="BK54" s="90"/>
      <c r="BL54" s="90"/>
      <c r="BM54" s="90"/>
      <c r="BN54" s="90"/>
      <c r="BO54" s="90"/>
      <c r="BP54" s="90"/>
      <c r="BQ54" s="90"/>
      <c r="BR54" s="87" t="s">
        <v>10234</v>
      </c>
      <c r="BS54" s="88" t="n">
        <v>0</v>
      </c>
      <c r="BT54" s="87" t="s">
        <v>9691</v>
      </c>
      <c r="BU54" s="87"/>
      <c r="BV54" s="90"/>
      <c r="BW54" s="86"/>
    </row>
    <row r="55" customFormat="false" ht="113.25" hidden="false" customHeight="true" outlineLevel="0" collapsed="false">
      <c r="A55" s="71" t="n">
        <v>54</v>
      </c>
      <c r="B55" s="72" t="s">
        <v>241</v>
      </c>
      <c r="C55" s="72" t="s">
        <v>241</v>
      </c>
      <c r="D55" s="72" t="s">
        <v>13</v>
      </c>
      <c r="E55" s="72" t="s">
        <v>10235</v>
      </c>
      <c r="F55" s="73" t="n">
        <v>36565</v>
      </c>
      <c r="G55" s="72" t="s">
        <v>10236</v>
      </c>
      <c r="H55" s="72" t="s">
        <v>2332</v>
      </c>
      <c r="I55" s="72" t="s">
        <v>10237</v>
      </c>
      <c r="J55" s="72"/>
      <c r="K55" s="72"/>
      <c r="L55" s="72"/>
      <c r="M55" s="72"/>
      <c r="N55" s="72"/>
      <c r="O55" s="74" t="s">
        <v>10238</v>
      </c>
      <c r="P55" s="74" t="s">
        <v>9673</v>
      </c>
      <c r="Q55" s="74" t="s">
        <v>9683</v>
      </c>
      <c r="R55" s="74" t="s">
        <v>10002</v>
      </c>
      <c r="S55" s="72" t="s">
        <v>10003</v>
      </c>
      <c r="T55" s="74" t="s">
        <v>15</v>
      </c>
      <c r="U55" s="74" t="s">
        <v>15</v>
      </c>
      <c r="V55" s="74" t="s">
        <v>15</v>
      </c>
      <c r="W55" s="74" t="s">
        <v>15</v>
      </c>
      <c r="X55" s="72" t="s">
        <v>15</v>
      </c>
      <c r="Y55" s="40" t="n">
        <v>1</v>
      </c>
      <c r="Z55" s="40" t="n">
        <v>4</v>
      </c>
      <c r="AA55" s="40" t="s">
        <v>671</v>
      </c>
      <c r="AB55" s="40" t="s">
        <v>242</v>
      </c>
      <c r="AC55" s="40" t="s">
        <v>10239</v>
      </c>
      <c r="AD55" s="40" t="s">
        <v>657</v>
      </c>
      <c r="AE55" s="40" t="s">
        <v>9795</v>
      </c>
      <c r="AF55" s="40" t="s">
        <v>9796</v>
      </c>
      <c r="AG55" s="40" t="s">
        <v>9634</v>
      </c>
      <c r="AH55" s="40"/>
      <c r="AI55" s="40"/>
      <c r="AJ55" s="40"/>
      <c r="AK55" s="40"/>
      <c r="AL55" s="40"/>
      <c r="AM55" s="40"/>
      <c r="AN55" s="40"/>
      <c r="AO55" s="40"/>
      <c r="AP55" s="40"/>
      <c r="AQ55" s="40"/>
      <c r="AR55" s="40"/>
      <c r="AS55" s="40"/>
      <c r="AT55" s="40"/>
      <c r="AU55" s="40"/>
      <c r="AV55" s="40"/>
      <c r="AW55" s="40"/>
      <c r="AX55" s="40"/>
      <c r="AY55" s="85"/>
      <c r="AZ55" s="86"/>
      <c r="BA55" s="90"/>
      <c r="BB55" s="90"/>
      <c r="BC55" s="90"/>
      <c r="BD55" s="90"/>
      <c r="BE55" s="90"/>
      <c r="BF55" s="90"/>
      <c r="BG55" s="90"/>
      <c r="BH55" s="90"/>
      <c r="BI55" s="90"/>
      <c r="BJ55" s="90"/>
      <c r="BK55" s="90"/>
      <c r="BL55" s="90"/>
      <c r="BM55" s="90"/>
      <c r="BN55" s="90"/>
      <c r="BO55" s="90"/>
      <c r="BP55" s="90"/>
      <c r="BQ55" s="90"/>
      <c r="BR55" s="87" t="s">
        <v>10240</v>
      </c>
      <c r="BS55" s="88" t="n">
        <v>1</v>
      </c>
      <c r="BT55" s="87" t="n">
        <v>60</v>
      </c>
      <c r="BU55" s="87" t="s">
        <v>10241</v>
      </c>
      <c r="BV55" s="90"/>
      <c r="BW55" s="86"/>
    </row>
    <row r="56" customFormat="false" ht="225" hidden="false" customHeight="true" outlineLevel="0" collapsed="false">
      <c r="A56" s="71" t="n">
        <v>55</v>
      </c>
      <c r="B56" s="72" t="s">
        <v>244</v>
      </c>
      <c r="C56" s="72" t="s">
        <v>10242</v>
      </c>
      <c r="D56" s="72" t="s">
        <v>18</v>
      </c>
      <c r="E56" s="72" t="s">
        <v>10243</v>
      </c>
      <c r="F56" s="73" t="n">
        <v>19616</v>
      </c>
      <c r="G56" s="72" t="s">
        <v>10244</v>
      </c>
      <c r="H56" s="72"/>
      <c r="I56" s="72" t="s">
        <v>10245</v>
      </c>
      <c r="J56" s="72" t="s">
        <v>10246</v>
      </c>
      <c r="K56" s="73" t="n">
        <v>23554</v>
      </c>
      <c r="L56" s="72" t="s">
        <v>10247</v>
      </c>
      <c r="M56" s="72"/>
      <c r="N56" s="72"/>
      <c r="O56" s="74" t="s">
        <v>10248</v>
      </c>
      <c r="P56" s="74" t="s">
        <v>9726</v>
      </c>
      <c r="Q56" s="74" t="s">
        <v>9623</v>
      </c>
      <c r="R56" s="74" t="s">
        <v>9727</v>
      </c>
      <c r="S56" s="72" t="s">
        <v>9728</v>
      </c>
      <c r="T56" s="74" t="s">
        <v>9877</v>
      </c>
      <c r="U56" s="74" t="s">
        <v>9864</v>
      </c>
      <c r="V56" s="74" t="s">
        <v>9623</v>
      </c>
      <c r="W56" s="74" t="s">
        <v>9865</v>
      </c>
      <c r="X56" s="72" t="s">
        <v>9866</v>
      </c>
      <c r="Y56" s="40" t="n">
        <v>2</v>
      </c>
      <c r="Z56" s="40" t="n">
        <v>6</v>
      </c>
      <c r="AA56" s="40" t="s">
        <v>655</v>
      </c>
      <c r="AB56" s="40" t="s">
        <v>10249</v>
      </c>
      <c r="AC56" s="40" t="s">
        <v>10250</v>
      </c>
      <c r="AD56" s="40" t="s">
        <v>657</v>
      </c>
      <c r="AE56" s="40" t="s">
        <v>9654</v>
      </c>
      <c r="AF56" s="40" t="s">
        <v>9924</v>
      </c>
      <c r="AG56" s="40" t="s">
        <v>9634</v>
      </c>
      <c r="AH56" s="40"/>
      <c r="AI56" s="40"/>
      <c r="AJ56" s="40"/>
      <c r="AK56" s="40"/>
      <c r="AL56" s="40"/>
      <c r="AM56" s="40"/>
      <c r="AN56" s="40"/>
      <c r="AO56" s="40"/>
      <c r="AP56" s="40"/>
      <c r="AQ56" s="40"/>
      <c r="AR56" s="40"/>
      <c r="AS56" s="40"/>
      <c r="AT56" s="40"/>
      <c r="AU56" s="40"/>
      <c r="AV56" s="40"/>
      <c r="AW56" s="40"/>
      <c r="AX56" s="40"/>
      <c r="AY56" s="85"/>
      <c r="AZ56" s="86"/>
      <c r="BA56" s="90"/>
      <c r="BB56" s="90"/>
      <c r="BC56" s="90"/>
      <c r="BD56" s="90"/>
      <c r="BE56" s="90"/>
      <c r="BF56" s="90"/>
      <c r="BG56" s="90"/>
      <c r="BH56" s="90"/>
      <c r="BI56" s="90"/>
      <c r="BJ56" s="90"/>
      <c r="BK56" s="90"/>
      <c r="BL56" s="90"/>
      <c r="BM56" s="90"/>
      <c r="BN56" s="90"/>
      <c r="BO56" s="90"/>
      <c r="BP56" s="90"/>
      <c r="BQ56" s="90"/>
      <c r="BR56" s="87" t="s">
        <v>10251</v>
      </c>
      <c r="BS56" s="88" t="n">
        <v>1</v>
      </c>
      <c r="BT56" s="87" t="n">
        <v>73</v>
      </c>
      <c r="BU56" s="87"/>
      <c r="BV56" s="90"/>
      <c r="BW56" s="86"/>
    </row>
    <row r="57" customFormat="false" ht="270" hidden="false" customHeight="true" outlineLevel="0" collapsed="false">
      <c r="A57" s="71" t="n">
        <v>56</v>
      </c>
      <c r="B57" s="72" t="s">
        <v>249</v>
      </c>
      <c r="C57" s="72" t="s">
        <v>249</v>
      </c>
      <c r="D57" s="72" t="s">
        <v>13</v>
      </c>
      <c r="E57" s="72" t="s">
        <v>10252</v>
      </c>
      <c r="F57" s="73" t="n">
        <v>37762</v>
      </c>
      <c r="G57" s="72" t="s">
        <v>10253</v>
      </c>
      <c r="H57" s="72" t="s">
        <v>2353</v>
      </c>
      <c r="I57" s="72" t="s">
        <v>10254</v>
      </c>
      <c r="J57" s="72"/>
      <c r="K57" s="72"/>
      <c r="L57" s="72"/>
      <c r="M57" s="72"/>
      <c r="N57" s="72"/>
      <c r="O57" s="74" t="s">
        <v>10255</v>
      </c>
      <c r="P57" s="74" t="s">
        <v>6431</v>
      </c>
      <c r="Q57" s="74" t="s">
        <v>9623</v>
      </c>
      <c r="R57" s="74" t="s">
        <v>9805</v>
      </c>
      <c r="S57" s="72" t="s">
        <v>10256</v>
      </c>
      <c r="T57" s="74" t="s">
        <v>10257</v>
      </c>
      <c r="U57" s="74" t="s">
        <v>9636</v>
      </c>
      <c r="V57" s="74" t="s">
        <v>9662</v>
      </c>
      <c r="W57" s="74" t="s">
        <v>9663</v>
      </c>
      <c r="X57" s="72" t="s">
        <v>9664</v>
      </c>
      <c r="Y57" s="40" t="n">
        <v>2</v>
      </c>
      <c r="Z57" s="40" t="n">
        <v>2</v>
      </c>
      <c r="AA57" s="40" t="s">
        <v>671</v>
      </c>
      <c r="AB57" s="40" t="s">
        <v>250</v>
      </c>
      <c r="AC57" s="40" t="s">
        <v>10258</v>
      </c>
      <c r="AD57" s="40" t="s">
        <v>657</v>
      </c>
      <c r="AE57" s="40" t="s">
        <v>9772</v>
      </c>
      <c r="AF57" s="40" t="s">
        <v>9773</v>
      </c>
      <c r="AG57" s="40" t="s">
        <v>9634</v>
      </c>
      <c r="AH57" s="40"/>
      <c r="AI57" s="40"/>
      <c r="AJ57" s="40"/>
      <c r="AK57" s="40"/>
      <c r="AL57" s="40"/>
      <c r="AM57" s="40"/>
      <c r="AN57" s="40"/>
      <c r="AO57" s="40"/>
      <c r="AP57" s="40"/>
      <c r="AQ57" s="40"/>
      <c r="AR57" s="40"/>
      <c r="AS57" s="40"/>
      <c r="AT57" s="40"/>
      <c r="AU57" s="40"/>
      <c r="AV57" s="40"/>
      <c r="AW57" s="40"/>
      <c r="AX57" s="40"/>
      <c r="AY57" s="85"/>
      <c r="AZ57" s="86"/>
      <c r="BA57" s="90"/>
      <c r="BB57" s="90"/>
      <c r="BC57" s="90"/>
      <c r="BD57" s="90"/>
      <c r="BE57" s="90"/>
      <c r="BF57" s="90"/>
      <c r="BG57" s="90"/>
      <c r="BH57" s="90"/>
      <c r="BI57" s="90"/>
      <c r="BJ57" s="90"/>
      <c r="BK57" s="90"/>
      <c r="BL57" s="90"/>
      <c r="BM57" s="90"/>
      <c r="BN57" s="90"/>
      <c r="BO57" s="90"/>
      <c r="BP57" s="90"/>
      <c r="BQ57" s="90"/>
      <c r="BR57" s="87" t="s">
        <v>10259</v>
      </c>
      <c r="BS57" s="88" t="n">
        <v>0</v>
      </c>
      <c r="BT57" s="87" t="s">
        <v>9691</v>
      </c>
      <c r="BU57" s="87"/>
      <c r="BV57" s="90"/>
      <c r="BW57" s="86"/>
    </row>
    <row r="58" customFormat="false" ht="147" hidden="false" customHeight="true" outlineLevel="0" collapsed="false">
      <c r="A58" s="71" t="n">
        <v>57</v>
      </c>
      <c r="B58" s="72" t="s">
        <v>253</v>
      </c>
      <c r="C58" s="72" t="s">
        <v>253</v>
      </c>
      <c r="D58" s="72" t="s">
        <v>18</v>
      </c>
      <c r="E58" s="72" t="s">
        <v>10260</v>
      </c>
      <c r="F58" s="73" t="n">
        <v>30707</v>
      </c>
      <c r="G58" s="72" t="s">
        <v>10261</v>
      </c>
      <c r="H58" s="72" t="s">
        <v>2363</v>
      </c>
      <c r="I58" s="72" t="s">
        <v>10262</v>
      </c>
      <c r="J58" s="72" t="s">
        <v>10263</v>
      </c>
      <c r="K58" s="73" t="n">
        <v>30993</v>
      </c>
      <c r="L58" s="72" t="s">
        <v>10264</v>
      </c>
      <c r="M58" s="72"/>
      <c r="N58" s="72"/>
      <c r="O58" s="74" t="s">
        <v>9804</v>
      </c>
      <c r="P58" s="74" t="s">
        <v>6431</v>
      </c>
      <c r="Q58" s="74" t="s">
        <v>9623</v>
      </c>
      <c r="R58" s="74" t="s">
        <v>9805</v>
      </c>
      <c r="S58" s="72" t="s">
        <v>10256</v>
      </c>
      <c r="T58" s="74" t="s">
        <v>15</v>
      </c>
      <c r="U58" s="74" t="s">
        <v>15</v>
      </c>
      <c r="V58" s="74" t="s">
        <v>15</v>
      </c>
      <c r="W58" s="74" t="s">
        <v>15</v>
      </c>
      <c r="X58" s="72" t="s">
        <v>15</v>
      </c>
      <c r="Y58" s="40" t="n">
        <v>1</v>
      </c>
      <c r="Z58" s="40" t="n">
        <v>2</v>
      </c>
      <c r="AA58" s="40" t="s">
        <v>671</v>
      </c>
      <c r="AB58" s="40" t="s">
        <v>10265</v>
      </c>
      <c r="AC58" s="40" t="s">
        <v>10266</v>
      </c>
      <c r="AD58" s="40" t="s">
        <v>657</v>
      </c>
      <c r="AE58" s="40" t="s">
        <v>10076</v>
      </c>
      <c r="AF58" s="40" t="s">
        <v>10267</v>
      </c>
      <c r="AG58" s="40" t="s">
        <v>9634</v>
      </c>
      <c r="AH58" s="40"/>
      <c r="AI58" s="40"/>
      <c r="AJ58" s="40"/>
      <c r="AK58" s="40"/>
      <c r="AL58" s="40"/>
      <c r="AM58" s="40"/>
      <c r="AN58" s="40"/>
      <c r="AO58" s="40"/>
      <c r="AP58" s="40"/>
      <c r="AQ58" s="40"/>
      <c r="AR58" s="40"/>
      <c r="AS58" s="40"/>
      <c r="AT58" s="40"/>
      <c r="AU58" s="40"/>
      <c r="AV58" s="40"/>
      <c r="AW58" s="40"/>
      <c r="AX58" s="40"/>
      <c r="AY58" s="85"/>
      <c r="AZ58" s="86"/>
      <c r="BA58" s="90"/>
      <c r="BB58" s="90"/>
      <c r="BC58" s="90"/>
      <c r="BD58" s="90"/>
      <c r="BE58" s="90"/>
      <c r="BF58" s="90"/>
      <c r="BG58" s="90"/>
      <c r="BH58" s="90"/>
      <c r="BI58" s="90"/>
      <c r="BJ58" s="90"/>
      <c r="BK58" s="90"/>
      <c r="BL58" s="90"/>
      <c r="BM58" s="90"/>
      <c r="BN58" s="90"/>
      <c r="BO58" s="90"/>
      <c r="BP58" s="90"/>
      <c r="BQ58" s="90"/>
      <c r="BR58" s="87" t="s">
        <v>10268</v>
      </c>
      <c r="BS58" s="88" t="n">
        <v>1</v>
      </c>
      <c r="BT58" s="87" t="n">
        <v>86</v>
      </c>
      <c r="BU58" s="87"/>
      <c r="BV58" s="90"/>
      <c r="BW58" s="86"/>
    </row>
    <row r="59" customFormat="false" ht="236.25" hidden="false" customHeight="true" outlineLevel="0" collapsed="false">
      <c r="A59" s="71" t="n">
        <v>58</v>
      </c>
      <c r="B59" s="72" t="s">
        <v>257</v>
      </c>
      <c r="C59" s="72" t="s">
        <v>257</v>
      </c>
      <c r="D59" s="72" t="s">
        <v>13</v>
      </c>
      <c r="E59" s="72" t="s">
        <v>10269</v>
      </c>
      <c r="F59" s="75" t="n">
        <v>33527</v>
      </c>
      <c r="G59" s="72" t="s">
        <v>10270</v>
      </c>
      <c r="H59" s="72" t="s">
        <v>2375</v>
      </c>
      <c r="I59" s="72" t="s">
        <v>10271</v>
      </c>
      <c r="J59" s="72"/>
      <c r="K59" s="72"/>
      <c r="L59" s="72"/>
      <c r="M59" s="72"/>
      <c r="N59" s="72"/>
      <c r="O59" s="74" t="s">
        <v>10272</v>
      </c>
      <c r="P59" s="74" t="s">
        <v>10149</v>
      </c>
      <c r="Q59" s="74" t="s">
        <v>10150</v>
      </c>
      <c r="R59" s="74" t="s">
        <v>10151</v>
      </c>
      <c r="S59" s="72" t="s">
        <v>10152</v>
      </c>
      <c r="T59" s="74" t="s">
        <v>10273</v>
      </c>
      <c r="U59" s="74" t="s">
        <v>10072</v>
      </c>
      <c r="V59" s="74" t="s">
        <v>9623</v>
      </c>
      <c r="W59" s="74" t="s">
        <v>10073</v>
      </c>
      <c r="X59" s="72" t="s">
        <v>10074</v>
      </c>
      <c r="Y59" s="40" t="n">
        <v>2</v>
      </c>
      <c r="Z59" s="40" t="n">
        <v>6</v>
      </c>
      <c r="AA59" s="40" t="s">
        <v>671</v>
      </c>
      <c r="AB59" s="40" t="s">
        <v>258</v>
      </c>
      <c r="AC59" s="40" t="s">
        <v>10274</v>
      </c>
      <c r="AD59" s="40" t="s">
        <v>657</v>
      </c>
      <c r="AE59" s="40" t="s">
        <v>9736</v>
      </c>
      <c r="AF59" s="40" t="s">
        <v>10275</v>
      </c>
      <c r="AG59" s="40" t="s">
        <v>9634</v>
      </c>
      <c r="AH59" s="40"/>
      <c r="AI59" s="40"/>
      <c r="AJ59" s="40"/>
      <c r="AK59" s="40"/>
      <c r="AL59" s="40"/>
      <c r="AM59" s="40"/>
      <c r="AN59" s="40"/>
      <c r="AO59" s="40"/>
      <c r="AP59" s="40"/>
      <c r="AQ59" s="40"/>
      <c r="AR59" s="40"/>
      <c r="AS59" s="40"/>
      <c r="AT59" s="40"/>
      <c r="AU59" s="40"/>
      <c r="AV59" s="40"/>
      <c r="AW59" s="40"/>
      <c r="AX59" s="40"/>
      <c r="AY59" s="85"/>
      <c r="AZ59" s="86"/>
      <c r="BA59" s="90"/>
      <c r="BB59" s="90"/>
      <c r="BC59" s="90"/>
      <c r="BD59" s="90"/>
      <c r="BE59" s="90"/>
      <c r="BF59" s="90"/>
      <c r="BG59" s="90"/>
      <c r="BH59" s="90"/>
      <c r="BI59" s="90"/>
      <c r="BJ59" s="90"/>
      <c r="BK59" s="90"/>
      <c r="BL59" s="90"/>
      <c r="BM59" s="90"/>
      <c r="BN59" s="90"/>
      <c r="BO59" s="90"/>
      <c r="BP59" s="90"/>
      <c r="BQ59" s="90"/>
      <c r="BR59" s="87" t="s">
        <v>9682</v>
      </c>
      <c r="BS59" s="88" t="n">
        <v>1</v>
      </c>
      <c r="BT59" s="87" t="n">
        <v>4</v>
      </c>
      <c r="BU59" s="87"/>
      <c r="BV59" s="90"/>
      <c r="BW59" s="86"/>
    </row>
    <row r="60" customFormat="false" ht="113.25" hidden="false" customHeight="true" outlineLevel="0" collapsed="false">
      <c r="A60" s="71" t="n">
        <v>59</v>
      </c>
      <c r="B60" s="72" t="s">
        <v>261</v>
      </c>
      <c r="C60" s="72" t="s">
        <v>261</v>
      </c>
      <c r="D60" s="72" t="s">
        <v>18</v>
      </c>
      <c r="E60" s="72" t="s">
        <v>10276</v>
      </c>
      <c r="F60" s="73" t="n">
        <v>29193</v>
      </c>
      <c r="G60" s="72" t="s">
        <v>10277</v>
      </c>
      <c r="H60" s="72" t="s">
        <v>2385</v>
      </c>
      <c r="I60" s="72" t="s">
        <v>10278</v>
      </c>
      <c r="J60" s="72" t="s">
        <v>10279</v>
      </c>
      <c r="K60" s="75" t="n">
        <v>29551</v>
      </c>
      <c r="L60" s="72" t="s">
        <v>10280</v>
      </c>
      <c r="M60" s="72"/>
      <c r="N60" s="72"/>
      <c r="O60" s="74" t="s">
        <v>10281</v>
      </c>
      <c r="P60" s="74" t="s">
        <v>10072</v>
      </c>
      <c r="Q60" s="74" t="s">
        <v>9623</v>
      </c>
      <c r="R60" s="74" t="s">
        <v>10073</v>
      </c>
      <c r="S60" s="72" t="s">
        <v>10074</v>
      </c>
      <c r="T60" s="74" t="s">
        <v>15</v>
      </c>
      <c r="U60" s="74" t="s">
        <v>15</v>
      </c>
      <c r="V60" s="74" t="s">
        <v>15</v>
      </c>
      <c r="W60" s="74" t="s">
        <v>15</v>
      </c>
      <c r="X60" s="72" t="s">
        <v>15</v>
      </c>
      <c r="Y60" s="40" t="n">
        <v>1</v>
      </c>
      <c r="Z60" s="40" t="n">
        <v>3</v>
      </c>
      <c r="AA60" s="40" t="s">
        <v>655</v>
      </c>
      <c r="AB60" s="40" t="s">
        <v>258</v>
      </c>
      <c r="AC60" s="40" t="s">
        <v>10282</v>
      </c>
      <c r="AD60" s="40" t="s">
        <v>657</v>
      </c>
      <c r="AE60" s="40" t="s">
        <v>9670</v>
      </c>
      <c r="AF60" s="40" t="s">
        <v>9671</v>
      </c>
      <c r="AG60" s="40" t="s">
        <v>9634</v>
      </c>
      <c r="AH60" s="40"/>
      <c r="AI60" s="40"/>
      <c r="AJ60" s="40"/>
      <c r="AK60" s="40"/>
      <c r="AL60" s="40"/>
      <c r="AM60" s="40"/>
      <c r="AN60" s="40"/>
      <c r="AO60" s="40"/>
      <c r="AP60" s="40"/>
      <c r="AQ60" s="40"/>
      <c r="AR60" s="40"/>
      <c r="AS60" s="40"/>
      <c r="AT60" s="40"/>
      <c r="AU60" s="40"/>
      <c r="AV60" s="40"/>
      <c r="AW60" s="40"/>
      <c r="AX60" s="40"/>
      <c r="AY60" s="85"/>
      <c r="AZ60" s="86"/>
      <c r="BA60" s="90"/>
      <c r="BB60" s="90"/>
      <c r="BC60" s="90"/>
      <c r="BD60" s="90"/>
      <c r="BE60" s="90"/>
      <c r="BF60" s="90"/>
      <c r="BG60" s="90"/>
      <c r="BH60" s="90"/>
      <c r="BI60" s="90"/>
      <c r="BJ60" s="90"/>
      <c r="BK60" s="90"/>
      <c r="BL60" s="90"/>
      <c r="BM60" s="90"/>
      <c r="BN60" s="90"/>
      <c r="BO60" s="90"/>
      <c r="BP60" s="90"/>
      <c r="BQ60" s="90"/>
      <c r="BR60" s="87" t="s">
        <v>10283</v>
      </c>
      <c r="BS60" s="88" t="n">
        <v>0</v>
      </c>
      <c r="BT60" s="87" t="s">
        <v>9691</v>
      </c>
      <c r="BU60" s="87"/>
      <c r="BV60" s="90"/>
      <c r="BW60" s="86"/>
    </row>
    <row r="61" customFormat="false" ht="258.75" hidden="false" customHeight="true" outlineLevel="0" collapsed="false">
      <c r="A61" s="71" t="n">
        <v>60</v>
      </c>
      <c r="B61" s="72" t="s">
        <v>264</v>
      </c>
      <c r="C61" s="72" t="s">
        <v>264</v>
      </c>
      <c r="D61" s="72" t="s">
        <v>18</v>
      </c>
      <c r="E61" s="72" t="s">
        <v>10284</v>
      </c>
      <c r="F61" s="73" t="n">
        <v>29625</v>
      </c>
      <c r="G61" s="72" t="s">
        <v>10285</v>
      </c>
      <c r="H61" s="72" t="s">
        <v>2397</v>
      </c>
      <c r="I61" s="72" t="s">
        <v>10286</v>
      </c>
      <c r="J61" s="72" t="s">
        <v>10287</v>
      </c>
      <c r="K61" s="73" t="n">
        <v>29034</v>
      </c>
      <c r="L61" s="72" t="s">
        <v>10288</v>
      </c>
      <c r="M61" s="72"/>
      <c r="N61" s="72"/>
      <c r="O61" s="74" t="s">
        <v>10289</v>
      </c>
      <c r="P61" s="74" t="s">
        <v>10240</v>
      </c>
      <c r="Q61" s="74" t="s">
        <v>9683</v>
      </c>
      <c r="R61" s="74" t="s">
        <v>10290</v>
      </c>
      <c r="S61" s="72" t="s">
        <v>10291</v>
      </c>
      <c r="T61" s="74" t="s">
        <v>15</v>
      </c>
      <c r="U61" s="74" t="s">
        <v>15</v>
      </c>
      <c r="V61" s="74" t="s">
        <v>15</v>
      </c>
      <c r="W61" s="74" t="s">
        <v>15</v>
      </c>
      <c r="X61" s="72" t="s">
        <v>15</v>
      </c>
      <c r="Y61" s="40" t="n">
        <v>1</v>
      </c>
      <c r="Z61" s="40" t="n">
        <v>4</v>
      </c>
      <c r="AA61" s="40" t="s">
        <v>671</v>
      </c>
      <c r="AB61" s="40" t="s">
        <v>266</v>
      </c>
      <c r="AC61" s="40" t="s">
        <v>10292</v>
      </c>
      <c r="AD61" s="40" t="s">
        <v>657</v>
      </c>
      <c r="AE61" s="40" t="s">
        <v>9689</v>
      </c>
      <c r="AF61" s="40" t="s">
        <v>9735</v>
      </c>
      <c r="AG61" s="40" t="s">
        <v>9634</v>
      </c>
      <c r="AH61" s="40"/>
      <c r="AI61" s="40"/>
      <c r="AJ61" s="40"/>
      <c r="AK61" s="40"/>
      <c r="AL61" s="40"/>
      <c r="AM61" s="40"/>
      <c r="AN61" s="40"/>
      <c r="AO61" s="40"/>
      <c r="AP61" s="40"/>
      <c r="AQ61" s="40"/>
      <c r="AR61" s="40"/>
      <c r="AS61" s="40"/>
      <c r="AT61" s="40"/>
      <c r="AU61" s="40"/>
      <c r="AV61" s="40"/>
      <c r="AW61" s="40"/>
      <c r="AX61" s="40"/>
      <c r="AY61" s="85"/>
      <c r="AZ61" s="86"/>
      <c r="BA61" s="90"/>
      <c r="BB61" s="90"/>
      <c r="BC61" s="90"/>
      <c r="BD61" s="90"/>
      <c r="BE61" s="90"/>
      <c r="BF61" s="90"/>
      <c r="BG61" s="90"/>
      <c r="BH61" s="90"/>
      <c r="BI61" s="90"/>
      <c r="BJ61" s="90"/>
      <c r="BK61" s="90"/>
      <c r="BL61" s="90"/>
      <c r="BM61" s="90"/>
      <c r="BN61" s="90"/>
      <c r="BO61" s="90"/>
      <c r="BP61" s="90"/>
      <c r="BQ61" s="90"/>
      <c r="BR61" s="87" t="s">
        <v>10293</v>
      </c>
      <c r="BS61" s="88" t="n">
        <v>0</v>
      </c>
      <c r="BT61" s="87" t="s">
        <v>9691</v>
      </c>
      <c r="BU61" s="87"/>
      <c r="BV61" s="90"/>
      <c r="BW61" s="86"/>
    </row>
    <row r="62" customFormat="false" ht="258.75" hidden="false" customHeight="true" outlineLevel="0" collapsed="false">
      <c r="A62" s="71" t="n">
        <v>61</v>
      </c>
      <c r="B62" s="72" t="s">
        <v>272</v>
      </c>
      <c r="C62" s="72" t="s">
        <v>10294</v>
      </c>
      <c r="D62" s="72" t="s">
        <v>13</v>
      </c>
      <c r="E62" s="72" t="s">
        <v>10295</v>
      </c>
      <c r="F62" s="73" t="n">
        <v>35533</v>
      </c>
      <c r="G62" s="72" t="s">
        <v>10296</v>
      </c>
      <c r="H62" s="72"/>
      <c r="I62" s="72" t="s">
        <v>10297</v>
      </c>
      <c r="J62" s="72"/>
      <c r="K62" s="72"/>
      <c r="L62" s="72"/>
      <c r="M62" s="72"/>
      <c r="N62" s="72"/>
      <c r="O62" s="74" t="s">
        <v>10298</v>
      </c>
      <c r="P62" s="74" t="s">
        <v>9785</v>
      </c>
      <c r="Q62" s="74" t="s">
        <v>9623</v>
      </c>
      <c r="R62" s="74" t="s">
        <v>9786</v>
      </c>
      <c r="S62" s="72" t="s">
        <v>9787</v>
      </c>
      <c r="T62" s="74" t="s">
        <v>10299</v>
      </c>
      <c r="U62" s="74" t="s">
        <v>10300</v>
      </c>
      <c r="V62" s="74" t="s">
        <v>9623</v>
      </c>
      <c r="W62" s="74" t="s">
        <v>10301</v>
      </c>
      <c r="X62" s="72" t="s">
        <v>10302</v>
      </c>
      <c r="Y62" s="40" t="n">
        <v>2</v>
      </c>
      <c r="Z62" s="40" t="n">
        <v>3</v>
      </c>
      <c r="AA62" s="40" t="s">
        <v>655</v>
      </c>
      <c r="AB62" s="40" t="s">
        <v>273</v>
      </c>
      <c r="AC62" s="40" t="s">
        <v>10303</v>
      </c>
      <c r="AD62" s="40" t="s">
        <v>657</v>
      </c>
      <c r="AE62" s="40" t="s">
        <v>9672</v>
      </c>
      <c r="AF62" s="40" t="s">
        <v>9688</v>
      </c>
      <c r="AG62" s="40" t="s">
        <v>9634</v>
      </c>
      <c r="AH62" s="40"/>
      <c r="AI62" s="40"/>
      <c r="AJ62" s="40"/>
      <c r="AK62" s="40"/>
      <c r="AL62" s="40"/>
      <c r="AM62" s="40"/>
      <c r="AN62" s="40"/>
      <c r="AO62" s="40"/>
      <c r="AP62" s="40"/>
      <c r="AQ62" s="40"/>
      <c r="AR62" s="40"/>
      <c r="AS62" s="40"/>
      <c r="AT62" s="40"/>
      <c r="AU62" s="40"/>
      <c r="AV62" s="40"/>
      <c r="AW62" s="40"/>
      <c r="AX62" s="40"/>
      <c r="AY62" s="85"/>
      <c r="AZ62" s="86"/>
      <c r="BA62" s="90"/>
      <c r="BB62" s="90"/>
      <c r="BC62" s="90"/>
      <c r="BD62" s="90"/>
      <c r="BE62" s="90"/>
      <c r="BF62" s="90"/>
      <c r="BG62" s="90"/>
      <c r="BH62" s="90"/>
      <c r="BI62" s="90"/>
      <c r="BJ62" s="90"/>
      <c r="BK62" s="90"/>
      <c r="BL62" s="90"/>
      <c r="BM62" s="90"/>
      <c r="BN62" s="90"/>
      <c r="BO62" s="90"/>
      <c r="BP62" s="90"/>
      <c r="BQ62" s="90"/>
      <c r="BR62" s="87" t="s">
        <v>10304</v>
      </c>
      <c r="BS62" s="88" t="n">
        <v>0</v>
      </c>
      <c r="BT62" s="87" t="s">
        <v>9691</v>
      </c>
      <c r="BU62" s="87"/>
      <c r="BV62" s="90"/>
      <c r="BW62" s="86"/>
    </row>
    <row r="63" customFormat="false" ht="135.75" hidden="false" customHeight="true" outlineLevel="0" collapsed="false">
      <c r="A63" s="71" t="n">
        <v>62</v>
      </c>
      <c r="B63" s="72" t="s">
        <v>275</v>
      </c>
      <c r="C63" s="72" t="s">
        <v>275</v>
      </c>
      <c r="D63" s="72" t="s">
        <v>13</v>
      </c>
      <c r="E63" s="72" t="s">
        <v>10305</v>
      </c>
      <c r="F63" s="73" t="n">
        <v>39994</v>
      </c>
      <c r="G63" s="72" t="s">
        <v>10306</v>
      </c>
      <c r="H63" s="72" t="s">
        <v>2416</v>
      </c>
      <c r="I63" s="72" t="s">
        <v>10307</v>
      </c>
      <c r="J63" s="72"/>
      <c r="K63" s="72"/>
      <c r="L63" s="72"/>
      <c r="M63" s="72"/>
      <c r="N63" s="72"/>
      <c r="O63" s="74" t="s">
        <v>10308</v>
      </c>
      <c r="P63" s="74" t="s">
        <v>10309</v>
      </c>
      <c r="Q63" s="74" t="s">
        <v>9623</v>
      </c>
      <c r="R63" s="74" t="s">
        <v>10310</v>
      </c>
      <c r="S63" s="72" t="s">
        <v>10311</v>
      </c>
      <c r="T63" s="74" t="s">
        <v>10312</v>
      </c>
      <c r="U63" s="74" t="s">
        <v>9162</v>
      </c>
      <c r="V63" s="74" t="s">
        <v>9623</v>
      </c>
      <c r="W63" s="74" t="s">
        <v>10313</v>
      </c>
      <c r="X63" s="72" t="s">
        <v>10314</v>
      </c>
      <c r="Y63" s="40" t="n">
        <v>2</v>
      </c>
      <c r="Z63" s="40" t="n">
        <v>3</v>
      </c>
      <c r="AA63" s="40" t="s">
        <v>671</v>
      </c>
      <c r="AB63" s="40" t="s">
        <v>276</v>
      </c>
      <c r="AC63" s="40" t="s">
        <v>10315</v>
      </c>
      <c r="AD63" s="40" t="s">
        <v>657</v>
      </c>
      <c r="AE63" s="40" t="s">
        <v>9750</v>
      </c>
      <c r="AF63" s="40" t="s">
        <v>9751</v>
      </c>
      <c r="AG63" s="40" t="s">
        <v>9634</v>
      </c>
      <c r="AH63" s="40"/>
      <c r="AI63" s="40"/>
      <c r="AJ63" s="40"/>
      <c r="AK63" s="40"/>
      <c r="AL63" s="40"/>
      <c r="AM63" s="40"/>
      <c r="AN63" s="40"/>
      <c r="AO63" s="40"/>
      <c r="AP63" s="40"/>
      <c r="AQ63" s="40"/>
      <c r="AR63" s="40"/>
      <c r="AS63" s="40"/>
      <c r="AT63" s="40"/>
      <c r="AU63" s="40"/>
      <c r="AV63" s="40"/>
      <c r="AW63" s="40"/>
      <c r="AX63" s="40"/>
      <c r="AY63" s="85"/>
      <c r="AZ63" s="86"/>
      <c r="BA63" s="90"/>
      <c r="BB63" s="90"/>
      <c r="BC63" s="90"/>
      <c r="BD63" s="90"/>
      <c r="BE63" s="90"/>
      <c r="BF63" s="90"/>
      <c r="BG63" s="90"/>
      <c r="BH63" s="90"/>
      <c r="BI63" s="90"/>
      <c r="BJ63" s="90"/>
      <c r="BK63" s="90"/>
      <c r="BL63" s="90"/>
      <c r="BM63" s="90"/>
      <c r="BN63" s="90"/>
      <c r="BO63" s="90"/>
      <c r="BP63" s="90"/>
      <c r="BQ63" s="90"/>
      <c r="BR63" s="87" t="s">
        <v>10316</v>
      </c>
      <c r="BS63" s="88" t="n">
        <v>0</v>
      </c>
      <c r="BT63" s="87" t="s">
        <v>9691</v>
      </c>
      <c r="BU63" s="87"/>
      <c r="BV63" s="90"/>
      <c r="BW63" s="86"/>
    </row>
    <row r="64" customFormat="false" ht="202.5" hidden="false" customHeight="true" outlineLevel="0" collapsed="false">
      <c r="A64" s="71" t="n">
        <v>63</v>
      </c>
      <c r="B64" s="72" t="s">
        <v>278</v>
      </c>
      <c r="C64" s="72" t="s">
        <v>278</v>
      </c>
      <c r="D64" s="72" t="s">
        <v>18</v>
      </c>
      <c r="E64" s="72" t="s">
        <v>10317</v>
      </c>
      <c r="F64" s="73" t="n">
        <v>27660</v>
      </c>
      <c r="G64" s="72" t="s">
        <v>10318</v>
      </c>
      <c r="H64" s="72" t="s">
        <v>2429</v>
      </c>
      <c r="I64" s="72" t="s">
        <v>10319</v>
      </c>
      <c r="J64" s="72" t="s">
        <v>10320</v>
      </c>
      <c r="K64" s="73" t="n">
        <v>28633</v>
      </c>
      <c r="L64" s="72" t="s">
        <v>10321</v>
      </c>
      <c r="M64" s="72"/>
      <c r="N64" s="72"/>
      <c r="O64" s="74" t="s">
        <v>10322</v>
      </c>
      <c r="P64" s="74" t="s">
        <v>7017</v>
      </c>
      <c r="Q64" s="74" t="s">
        <v>9683</v>
      </c>
      <c r="R64" s="74" t="s">
        <v>10323</v>
      </c>
      <c r="S64" s="72" t="s">
        <v>10324</v>
      </c>
      <c r="T64" s="74" t="s">
        <v>15</v>
      </c>
      <c r="U64" s="74" t="s">
        <v>15</v>
      </c>
      <c r="V64" s="74" t="s">
        <v>15</v>
      </c>
      <c r="W64" s="74" t="s">
        <v>15</v>
      </c>
      <c r="X64" s="72" t="s">
        <v>15</v>
      </c>
      <c r="Y64" s="40" t="n">
        <v>1</v>
      </c>
      <c r="Z64" s="40" t="n">
        <v>5</v>
      </c>
      <c r="AA64" s="40" t="s">
        <v>671</v>
      </c>
      <c r="AB64" s="40" t="s">
        <v>279</v>
      </c>
      <c r="AC64" s="40" t="s">
        <v>10325</v>
      </c>
      <c r="AD64" s="40" t="s">
        <v>657</v>
      </c>
      <c r="AE64" s="40" t="s">
        <v>9632</v>
      </c>
      <c r="AF64" s="40" t="s">
        <v>9633</v>
      </c>
      <c r="AG64" s="40" t="s">
        <v>9634</v>
      </c>
      <c r="AH64" s="40"/>
      <c r="AI64" s="40"/>
      <c r="AJ64" s="40"/>
      <c r="AK64" s="40"/>
      <c r="AL64" s="40"/>
      <c r="AM64" s="40"/>
      <c r="AN64" s="40"/>
      <c r="AO64" s="40"/>
      <c r="AP64" s="40"/>
      <c r="AQ64" s="40"/>
      <c r="AR64" s="40"/>
      <c r="AS64" s="40"/>
      <c r="AT64" s="40"/>
      <c r="AU64" s="40"/>
      <c r="AV64" s="40"/>
      <c r="AW64" s="40"/>
      <c r="AX64" s="40"/>
      <c r="AY64" s="85"/>
      <c r="AZ64" s="86"/>
      <c r="BA64" s="90"/>
      <c r="BB64" s="90"/>
      <c r="BC64" s="90"/>
      <c r="BD64" s="90"/>
      <c r="BE64" s="90"/>
      <c r="BF64" s="90"/>
      <c r="BG64" s="90"/>
      <c r="BH64" s="90"/>
      <c r="BI64" s="90"/>
      <c r="BJ64" s="90"/>
      <c r="BK64" s="90"/>
      <c r="BL64" s="90"/>
      <c r="BM64" s="90"/>
      <c r="BN64" s="90"/>
      <c r="BO64" s="90"/>
      <c r="BP64" s="90"/>
      <c r="BQ64" s="90"/>
      <c r="BR64" s="87" t="s">
        <v>10326</v>
      </c>
      <c r="BS64" s="88" t="n">
        <v>0</v>
      </c>
      <c r="BT64" s="87" t="s">
        <v>9691</v>
      </c>
      <c r="BU64" s="87"/>
      <c r="BV64" s="90"/>
      <c r="BW64" s="86"/>
    </row>
    <row r="65" customFormat="false" ht="202.5" hidden="false" customHeight="true" outlineLevel="0" collapsed="false">
      <c r="A65" s="71" t="n">
        <v>64</v>
      </c>
      <c r="B65" s="72" t="s">
        <v>282</v>
      </c>
      <c r="C65" s="72" t="s">
        <v>10327</v>
      </c>
      <c r="D65" s="72" t="s">
        <v>18</v>
      </c>
      <c r="E65" s="72" t="s">
        <v>10328</v>
      </c>
      <c r="F65" s="73" t="n">
        <v>23928</v>
      </c>
      <c r="G65" s="72" t="s">
        <v>10329</v>
      </c>
      <c r="H65" s="72" t="s">
        <v>2441</v>
      </c>
      <c r="I65" s="72" t="s">
        <v>10330</v>
      </c>
      <c r="J65" s="72" t="s">
        <v>10331</v>
      </c>
      <c r="K65" s="73" t="n">
        <v>23982</v>
      </c>
      <c r="L65" s="72" t="s">
        <v>10332</v>
      </c>
      <c r="M65" s="72"/>
      <c r="N65" s="72"/>
      <c r="O65" s="74" t="s">
        <v>10333</v>
      </c>
      <c r="P65" s="74" t="s">
        <v>10334</v>
      </c>
      <c r="Q65" s="74" t="s">
        <v>9683</v>
      </c>
      <c r="R65" s="74" t="s">
        <v>10335</v>
      </c>
      <c r="S65" s="72" t="s">
        <v>10336</v>
      </c>
      <c r="T65" s="74" t="s">
        <v>10337</v>
      </c>
      <c r="U65" s="74" t="s">
        <v>10338</v>
      </c>
      <c r="V65" s="74" t="s">
        <v>9683</v>
      </c>
      <c r="W65" s="74" t="s">
        <v>10339</v>
      </c>
      <c r="X65" s="72" t="s">
        <v>10340</v>
      </c>
      <c r="Y65" s="40" t="n">
        <v>2</v>
      </c>
      <c r="Z65" s="40" t="n">
        <v>6</v>
      </c>
      <c r="AA65" s="40" t="s">
        <v>671</v>
      </c>
      <c r="AB65" s="40" t="s">
        <v>283</v>
      </c>
      <c r="AC65" s="40" t="s">
        <v>10341</v>
      </c>
      <c r="AD65" s="40" t="s">
        <v>657</v>
      </c>
      <c r="AE65" s="40" t="s">
        <v>9654</v>
      </c>
      <c r="AF65" s="40" t="s">
        <v>9924</v>
      </c>
      <c r="AG65" s="40" t="s">
        <v>9634</v>
      </c>
      <c r="AH65" s="40"/>
      <c r="AI65" s="40"/>
      <c r="AJ65" s="40"/>
      <c r="AK65" s="40"/>
      <c r="AL65" s="40"/>
      <c r="AM65" s="40"/>
      <c r="AN65" s="40"/>
      <c r="AO65" s="40"/>
      <c r="AP65" s="40"/>
      <c r="AQ65" s="40"/>
      <c r="AR65" s="40"/>
      <c r="AS65" s="40"/>
      <c r="AT65" s="40"/>
      <c r="AU65" s="40"/>
      <c r="AV65" s="40"/>
      <c r="AW65" s="40"/>
      <c r="AX65" s="40"/>
      <c r="AY65" s="85"/>
      <c r="AZ65" s="86"/>
      <c r="BA65" s="90"/>
      <c r="BB65" s="90"/>
      <c r="BC65" s="90"/>
      <c r="BD65" s="90"/>
      <c r="BE65" s="90"/>
      <c r="BF65" s="90"/>
      <c r="BG65" s="90"/>
      <c r="BH65" s="90"/>
      <c r="BI65" s="90"/>
      <c r="BJ65" s="90"/>
      <c r="BK65" s="90"/>
      <c r="BL65" s="90"/>
      <c r="BM65" s="90"/>
      <c r="BN65" s="90"/>
      <c r="BO65" s="90"/>
      <c r="BP65" s="90"/>
      <c r="BQ65" s="90"/>
      <c r="BR65" s="87" t="s">
        <v>6431</v>
      </c>
      <c r="BS65" s="88" t="n">
        <v>3</v>
      </c>
      <c r="BT65" s="87" t="s">
        <v>10342</v>
      </c>
      <c r="BU65" s="87" t="s">
        <v>10343</v>
      </c>
      <c r="BV65" s="90"/>
      <c r="BW65" s="86"/>
    </row>
    <row r="66" customFormat="false" ht="202.5" hidden="false" customHeight="true" outlineLevel="0" collapsed="false">
      <c r="A66" s="71" t="n">
        <v>65</v>
      </c>
      <c r="B66" s="72" t="s">
        <v>286</v>
      </c>
      <c r="C66" s="72" t="s">
        <v>286</v>
      </c>
      <c r="D66" s="72" t="s">
        <v>18</v>
      </c>
      <c r="E66" s="72" t="s">
        <v>10344</v>
      </c>
      <c r="F66" s="75" t="n">
        <v>25534</v>
      </c>
      <c r="G66" s="72" t="s">
        <v>10345</v>
      </c>
      <c r="H66" s="72" t="s">
        <v>2453</v>
      </c>
      <c r="I66" s="72" t="s">
        <v>10346</v>
      </c>
      <c r="J66" s="72" t="s">
        <v>10347</v>
      </c>
      <c r="K66" s="73" t="n">
        <v>24217</v>
      </c>
      <c r="L66" s="72" t="s">
        <v>10348</v>
      </c>
      <c r="M66" s="72"/>
      <c r="N66" s="72"/>
      <c r="O66" s="74" t="s">
        <v>10349</v>
      </c>
      <c r="P66" s="74" t="s">
        <v>10334</v>
      </c>
      <c r="Q66" s="74" t="s">
        <v>9683</v>
      </c>
      <c r="R66" s="74" t="s">
        <v>10335</v>
      </c>
      <c r="S66" s="72" t="s">
        <v>10336</v>
      </c>
      <c r="T66" s="74" t="s">
        <v>15</v>
      </c>
      <c r="U66" s="74" t="s">
        <v>15</v>
      </c>
      <c r="V66" s="74" t="s">
        <v>15</v>
      </c>
      <c r="W66" s="74" t="s">
        <v>15</v>
      </c>
      <c r="X66" s="72" t="s">
        <v>15</v>
      </c>
      <c r="Y66" s="40" t="n">
        <v>1</v>
      </c>
      <c r="Z66" s="40" t="n">
        <v>5</v>
      </c>
      <c r="AA66" s="40" t="s">
        <v>671</v>
      </c>
      <c r="AB66" s="40" t="s">
        <v>10350</v>
      </c>
      <c r="AC66" s="40" t="s">
        <v>10351</v>
      </c>
      <c r="AD66" s="40" t="s">
        <v>657</v>
      </c>
      <c r="AE66" s="40" t="s">
        <v>9704</v>
      </c>
      <c r="AF66" s="40" t="s">
        <v>9705</v>
      </c>
      <c r="AG66" s="40" t="s">
        <v>9634</v>
      </c>
      <c r="AH66" s="40"/>
      <c r="AI66" s="40"/>
      <c r="AJ66" s="40"/>
      <c r="AK66" s="40"/>
      <c r="AL66" s="40"/>
      <c r="AM66" s="40"/>
      <c r="AN66" s="40"/>
      <c r="AO66" s="40"/>
      <c r="AP66" s="40"/>
      <c r="AQ66" s="40"/>
      <c r="AR66" s="40"/>
      <c r="AS66" s="40"/>
      <c r="AT66" s="40"/>
      <c r="AU66" s="40"/>
      <c r="AV66" s="40"/>
      <c r="AW66" s="40"/>
      <c r="AX66" s="40"/>
      <c r="AY66" s="85"/>
      <c r="AZ66" s="86"/>
      <c r="BA66" s="90"/>
      <c r="BB66" s="90"/>
      <c r="BC66" s="90"/>
      <c r="BD66" s="90"/>
      <c r="BE66" s="90"/>
      <c r="BF66" s="90"/>
      <c r="BG66" s="90"/>
      <c r="BH66" s="90"/>
      <c r="BI66" s="90"/>
      <c r="BJ66" s="90"/>
      <c r="BK66" s="90"/>
      <c r="BL66" s="90"/>
      <c r="BM66" s="90"/>
      <c r="BN66" s="90"/>
      <c r="BO66" s="90"/>
      <c r="BP66" s="90"/>
      <c r="BQ66" s="90"/>
      <c r="BR66" s="87" t="s">
        <v>10352</v>
      </c>
      <c r="BS66" s="88" t="n">
        <v>0</v>
      </c>
      <c r="BT66" s="87" t="s">
        <v>9691</v>
      </c>
      <c r="BU66" s="87"/>
      <c r="BV66" s="90"/>
      <c r="BW66" s="86"/>
    </row>
    <row r="67" customFormat="false" ht="191.25" hidden="false" customHeight="true" outlineLevel="0" collapsed="false">
      <c r="A67" s="71" t="n">
        <v>66</v>
      </c>
      <c r="B67" s="72" t="s">
        <v>290</v>
      </c>
      <c r="C67" s="72" t="s">
        <v>290</v>
      </c>
      <c r="D67" s="72" t="s">
        <v>18</v>
      </c>
      <c r="E67" s="72" t="s">
        <v>10353</v>
      </c>
      <c r="F67" s="73" t="n">
        <v>27821</v>
      </c>
      <c r="G67" s="72" t="s">
        <v>10354</v>
      </c>
      <c r="H67" s="72" t="s">
        <v>2465</v>
      </c>
      <c r="I67" s="72" t="s">
        <v>10355</v>
      </c>
      <c r="J67" s="72" t="s">
        <v>10356</v>
      </c>
      <c r="K67" s="73" t="n">
        <v>28322</v>
      </c>
      <c r="L67" s="72" t="s">
        <v>10357</v>
      </c>
      <c r="M67" s="72"/>
      <c r="N67" s="72"/>
      <c r="O67" s="74" t="s">
        <v>10358</v>
      </c>
      <c r="P67" s="74" t="s">
        <v>9785</v>
      </c>
      <c r="Q67" s="74" t="s">
        <v>9623</v>
      </c>
      <c r="R67" s="74" t="s">
        <v>9786</v>
      </c>
      <c r="S67" s="72" t="s">
        <v>9787</v>
      </c>
      <c r="T67" s="74" t="s">
        <v>15</v>
      </c>
      <c r="U67" s="74" t="s">
        <v>15</v>
      </c>
      <c r="V67" s="74" t="s">
        <v>15</v>
      </c>
      <c r="W67" s="74" t="s">
        <v>15</v>
      </c>
      <c r="X67" s="72" t="s">
        <v>15</v>
      </c>
      <c r="Y67" s="40" t="n">
        <v>1</v>
      </c>
      <c r="Z67" s="40" t="n">
        <v>1</v>
      </c>
      <c r="AA67" s="40" t="s">
        <v>655</v>
      </c>
      <c r="AB67" s="40" t="s">
        <v>291</v>
      </c>
      <c r="AC67" s="40" t="s">
        <v>9964</v>
      </c>
      <c r="AD67" s="40" t="s">
        <v>657</v>
      </c>
      <c r="AE67" s="40" t="s">
        <v>9670</v>
      </c>
      <c r="AF67" s="40" t="s">
        <v>9671</v>
      </c>
      <c r="AG67" s="40" t="s">
        <v>9634</v>
      </c>
      <c r="AH67" s="40"/>
      <c r="AI67" s="40"/>
      <c r="AJ67" s="40"/>
      <c r="AK67" s="40"/>
      <c r="AL67" s="40"/>
      <c r="AM67" s="40"/>
      <c r="AN67" s="40"/>
      <c r="AO67" s="40"/>
      <c r="AP67" s="40"/>
      <c r="AQ67" s="40"/>
      <c r="AR67" s="40"/>
      <c r="AS67" s="40"/>
      <c r="AT67" s="40"/>
      <c r="AU67" s="40"/>
      <c r="AV67" s="40"/>
      <c r="AW67" s="40"/>
      <c r="AX67" s="40"/>
      <c r="AY67" s="85"/>
      <c r="AZ67" s="86"/>
      <c r="BA67" s="90"/>
      <c r="BB67" s="90"/>
      <c r="BC67" s="90"/>
      <c r="BD67" s="90"/>
      <c r="BE67" s="90"/>
      <c r="BF67" s="90"/>
      <c r="BG67" s="90"/>
      <c r="BH67" s="90"/>
      <c r="BI67" s="90"/>
      <c r="BJ67" s="90"/>
      <c r="BK67" s="90"/>
      <c r="BL67" s="90"/>
      <c r="BM67" s="90"/>
      <c r="BN67" s="90"/>
      <c r="BO67" s="90"/>
      <c r="BP67" s="90"/>
      <c r="BQ67" s="90"/>
      <c r="BR67" s="87" t="s">
        <v>10309</v>
      </c>
      <c r="BS67" s="88" t="n">
        <v>1</v>
      </c>
      <c r="BT67" s="87" t="n">
        <v>62</v>
      </c>
      <c r="BU67" s="87"/>
      <c r="BV67" s="90"/>
      <c r="BW67" s="86"/>
    </row>
    <row r="68" customFormat="false" ht="202.5" hidden="false" customHeight="true" outlineLevel="0" collapsed="false">
      <c r="A68" s="71" t="n">
        <v>67</v>
      </c>
      <c r="B68" s="72" t="s">
        <v>294</v>
      </c>
      <c r="C68" s="72" t="s">
        <v>10359</v>
      </c>
      <c r="D68" s="72" t="s">
        <v>13</v>
      </c>
      <c r="E68" s="72" t="s">
        <v>10360</v>
      </c>
      <c r="F68" s="73" t="n">
        <v>33835</v>
      </c>
      <c r="G68" s="72" t="s">
        <v>10361</v>
      </c>
      <c r="H68" s="72" t="s">
        <v>2477</v>
      </c>
      <c r="I68" s="72" t="s">
        <v>10362</v>
      </c>
      <c r="J68" s="72"/>
      <c r="K68" s="72"/>
      <c r="L68" s="72"/>
      <c r="M68" s="72"/>
      <c r="N68" s="72"/>
      <c r="O68" s="74" t="s">
        <v>10363</v>
      </c>
      <c r="P68" s="74" t="s">
        <v>7017</v>
      </c>
      <c r="Q68" s="74" t="s">
        <v>9683</v>
      </c>
      <c r="R68" s="74" t="s">
        <v>10323</v>
      </c>
      <c r="S68" s="72" t="s">
        <v>10324</v>
      </c>
      <c r="T68" s="74" t="s">
        <v>15</v>
      </c>
      <c r="U68" s="74" t="s">
        <v>15</v>
      </c>
      <c r="V68" s="74" t="s">
        <v>15</v>
      </c>
      <c r="W68" s="74" t="s">
        <v>15</v>
      </c>
      <c r="X68" s="72" t="s">
        <v>15</v>
      </c>
      <c r="Y68" s="40" t="n">
        <v>1</v>
      </c>
      <c r="Z68" s="40" t="n">
        <v>4</v>
      </c>
      <c r="AA68" s="40" t="s">
        <v>671</v>
      </c>
      <c r="AB68" s="40" t="s">
        <v>295</v>
      </c>
      <c r="AC68" s="40" t="s">
        <v>10364</v>
      </c>
      <c r="AD68" s="40" t="s">
        <v>657</v>
      </c>
      <c r="AE68" s="40" t="s">
        <v>9772</v>
      </c>
      <c r="AF68" s="40" t="s">
        <v>9773</v>
      </c>
      <c r="AG68" s="40" t="s">
        <v>9634</v>
      </c>
      <c r="AH68" s="40"/>
      <c r="AI68" s="40"/>
      <c r="AJ68" s="40"/>
      <c r="AK68" s="40"/>
      <c r="AL68" s="40"/>
      <c r="AM68" s="40"/>
      <c r="AN68" s="40"/>
      <c r="AO68" s="40"/>
      <c r="AP68" s="40"/>
      <c r="AQ68" s="40"/>
      <c r="AR68" s="40"/>
      <c r="AS68" s="40"/>
      <c r="AT68" s="40"/>
      <c r="AU68" s="40"/>
      <c r="AV68" s="40"/>
      <c r="AW68" s="40"/>
      <c r="AX68" s="40"/>
      <c r="AY68" s="85"/>
      <c r="AZ68" s="86"/>
      <c r="BA68" s="90"/>
      <c r="BB68" s="90"/>
      <c r="BC68" s="90"/>
      <c r="BD68" s="90"/>
      <c r="BE68" s="90"/>
      <c r="BF68" s="90"/>
      <c r="BG68" s="90"/>
      <c r="BH68" s="90"/>
      <c r="BI68" s="90"/>
      <c r="BJ68" s="90"/>
      <c r="BK68" s="90"/>
      <c r="BL68" s="90"/>
      <c r="BM68" s="90"/>
      <c r="BN68" s="90"/>
      <c r="BO68" s="90"/>
      <c r="BP68" s="90"/>
      <c r="BQ68" s="90"/>
      <c r="BR68" s="87" t="s">
        <v>10300</v>
      </c>
      <c r="BS68" s="88" t="n">
        <v>1</v>
      </c>
      <c r="BT68" s="87" t="s">
        <v>271</v>
      </c>
      <c r="BU68" s="87"/>
      <c r="BV68" s="90"/>
      <c r="BW68" s="86"/>
    </row>
    <row r="69" customFormat="false" ht="191.25" hidden="false" customHeight="true" outlineLevel="0" collapsed="false">
      <c r="A69" s="71" t="n">
        <v>68</v>
      </c>
      <c r="B69" s="72" t="s">
        <v>298</v>
      </c>
      <c r="C69" s="72" t="s">
        <v>298</v>
      </c>
      <c r="D69" s="72" t="s">
        <v>18</v>
      </c>
      <c r="E69" s="72" t="s">
        <v>10365</v>
      </c>
      <c r="F69" s="73" t="n">
        <v>25696</v>
      </c>
      <c r="G69" s="72" t="s">
        <v>10366</v>
      </c>
      <c r="H69" s="72" t="s">
        <v>2488</v>
      </c>
      <c r="I69" s="72" t="s">
        <v>10367</v>
      </c>
      <c r="J69" s="72" t="s">
        <v>10368</v>
      </c>
      <c r="K69" s="73" t="n">
        <v>26376</v>
      </c>
      <c r="L69" s="72" t="s">
        <v>10369</v>
      </c>
      <c r="M69" s="72"/>
      <c r="N69" s="72"/>
      <c r="O69" s="74" t="s">
        <v>10370</v>
      </c>
      <c r="P69" s="74" t="s">
        <v>9785</v>
      </c>
      <c r="Q69" s="74" t="s">
        <v>9623</v>
      </c>
      <c r="R69" s="74" t="s">
        <v>9786</v>
      </c>
      <c r="S69" s="72" t="s">
        <v>9787</v>
      </c>
      <c r="T69" s="74" t="s">
        <v>15</v>
      </c>
      <c r="U69" s="74" t="s">
        <v>15</v>
      </c>
      <c r="V69" s="74" t="s">
        <v>15</v>
      </c>
      <c r="W69" s="74" t="s">
        <v>15</v>
      </c>
      <c r="X69" s="72" t="s">
        <v>15</v>
      </c>
      <c r="Y69" s="40" t="n">
        <v>1</v>
      </c>
      <c r="Z69" s="40" t="n">
        <v>2</v>
      </c>
      <c r="AA69" s="40" t="s">
        <v>671</v>
      </c>
      <c r="AB69" s="40" t="s">
        <v>4893</v>
      </c>
      <c r="AC69" s="40" t="s">
        <v>10101</v>
      </c>
      <c r="AD69" s="40" t="s">
        <v>657</v>
      </c>
      <c r="AE69" s="40" t="s">
        <v>9689</v>
      </c>
      <c r="AF69" s="40" t="s">
        <v>9735</v>
      </c>
      <c r="AG69" s="40" t="s">
        <v>9634</v>
      </c>
      <c r="AH69" s="40"/>
      <c r="AI69" s="40"/>
      <c r="AJ69" s="40"/>
      <c r="AK69" s="40"/>
      <c r="AL69" s="40"/>
      <c r="AM69" s="40"/>
      <c r="AN69" s="40"/>
      <c r="AO69" s="40"/>
      <c r="AP69" s="40"/>
      <c r="AQ69" s="40"/>
      <c r="AR69" s="40"/>
      <c r="AS69" s="40"/>
      <c r="AT69" s="40"/>
      <c r="AU69" s="40"/>
      <c r="AV69" s="40"/>
      <c r="AW69" s="40"/>
      <c r="AX69" s="40"/>
      <c r="AY69" s="85"/>
      <c r="AZ69" s="86"/>
      <c r="BA69" s="90"/>
      <c r="BB69" s="90"/>
      <c r="BC69" s="90"/>
      <c r="BD69" s="90"/>
      <c r="BE69" s="90"/>
      <c r="BF69" s="90"/>
      <c r="BG69" s="90"/>
      <c r="BH69" s="90"/>
      <c r="BI69" s="90"/>
      <c r="BJ69" s="90"/>
      <c r="BK69" s="90"/>
      <c r="BL69" s="90"/>
      <c r="BM69" s="90"/>
      <c r="BN69" s="90"/>
      <c r="BO69" s="90"/>
      <c r="BP69" s="90"/>
      <c r="BQ69" s="90"/>
      <c r="BR69" s="87" t="s">
        <v>9162</v>
      </c>
      <c r="BS69" s="88" t="n">
        <v>2</v>
      </c>
      <c r="BT69" s="87" t="s">
        <v>10371</v>
      </c>
      <c r="BU69" s="87"/>
      <c r="BV69" s="90"/>
      <c r="BW69" s="86"/>
    </row>
    <row r="70" customFormat="false" ht="225" hidden="false" customHeight="true" outlineLevel="0" collapsed="false">
      <c r="A70" s="71" t="n">
        <v>69</v>
      </c>
      <c r="B70" s="72" t="s">
        <v>304</v>
      </c>
      <c r="C70" s="72" t="s">
        <v>304</v>
      </c>
      <c r="D70" s="72" t="s">
        <v>18</v>
      </c>
      <c r="E70" s="72" t="s">
        <v>10372</v>
      </c>
      <c r="F70" s="73" t="n">
        <v>24494</v>
      </c>
      <c r="G70" s="72" t="s">
        <v>10373</v>
      </c>
      <c r="H70" s="72" t="s">
        <v>2500</v>
      </c>
      <c r="I70" s="72" t="s">
        <v>10374</v>
      </c>
      <c r="J70" s="72" t="s">
        <v>10375</v>
      </c>
      <c r="K70" s="73" t="n">
        <v>24318</v>
      </c>
      <c r="L70" s="72" t="s">
        <v>10376</v>
      </c>
      <c r="M70" s="72"/>
      <c r="N70" s="72"/>
      <c r="O70" s="74" t="s">
        <v>10377</v>
      </c>
      <c r="P70" s="74" t="s">
        <v>6587</v>
      </c>
      <c r="Q70" s="74" t="s">
        <v>10044</v>
      </c>
      <c r="R70" s="74" t="s">
        <v>10378</v>
      </c>
      <c r="S70" s="72" t="s">
        <v>10379</v>
      </c>
      <c r="T70" s="74" t="s">
        <v>15</v>
      </c>
      <c r="U70" s="74" t="s">
        <v>15</v>
      </c>
      <c r="V70" s="74" t="s">
        <v>15</v>
      </c>
      <c r="W70" s="74" t="s">
        <v>15</v>
      </c>
      <c r="X70" s="72" t="s">
        <v>15</v>
      </c>
      <c r="Y70" s="40" t="n">
        <v>1</v>
      </c>
      <c r="Z70" s="40" t="n">
        <v>5</v>
      </c>
      <c r="AA70" s="40" t="s">
        <v>671</v>
      </c>
      <c r="AB70" s="40" t="s">
        <v>305</v>
      </c>
      <c r="AC70" s="40" t="s">
        <v>10380</v>
      </c>
      <c r="AD70" s="40" t="s">
        <v>657</v>
      </c>
      <c r="AE70" s="40" t="s">
        <v>9834</v>
      </c>
      <c r="AF70" s="40" t="s">
        <v>10170</v>
      </c>
      <c r="AG70" s="40" t="s">
        <v>9634</v>
      </c>
      <c r="AH70" s="40"/>
      <c r="AI70" s="40"/>
      <c r="AJ70" s="40"/>
      <c r="AK70" s="40"/>
      <c r="AL70" s="40"/>
      <c r="AM70" s="40"/>
      <c r="AN70" s="40"/>
      <c r="AO70" s="40"/>
      <c r="AP70" s="40"/>
      <c r="AQ70" s="40"/>
      <c r="AR70" s="40"/>
      <c r="AS70" s="40"/>
      <c r="AT70" s="40"/>
      <c r="AU70" s="40"/>
      <c r="AV70" s="40"/>
      <c r="AW70" s="40"/>
      <c r="AX70" s="40"/>
      <c r="AY70" s="85"/>
      <c r="AZ70" s="86"/>
      <c r="BA70" s="90"/>
      <c r="BB70" s="90"/>
      <c r="BC70" s="90"/>
      <c r="BD70" s="90"/>
      <c r="BE70" s="90"/>
      <c r="BF70" s="90"/>
      <c r="BG70" s="90"/>
      <c r="BH70" s="90"/>
      <c r="BI70" s="90"/>
      <c r="BJ70" s="90"/>
      <c r="BK70" s="90"/>
      <c r="BL70" s="90"/>
      <c r="BM70" s="90"/>
      <c r="BN70" s="90"/>
      <c r="BO70" s="90"/>
      <c r="BP70" s="90"/>
      <c r="BQ70" s="90"/>
      <c r="BR70" s="87" t="s">
        <v>3309</v>
      </c>
      <c r="BS70" s="88" t="n">
        <v>5</v>
      </c>
      <c r="BT70" s="87" t="s">
        <v>10381</v>
      </c>
      <c r="BU70" s="87"/>
      <c r="BV70" s="90"/>
      <c r="BW70" s="86"/>
    </row>
    <row r="71" customFormat="false" ht="258.75" hidden="false" customHeight="true" outlineLevel="0" collapsed="false">
      <c r="A71" s="71" t="n">
        <v>70</v>
      </c>
      <c r="B71" s="72" t="s">
        <v>308</v>
      </c>
      <c r="C71" s="72" t="s">
        <v>308</v>
      </c>
      <c r="D71" s="72" t="s">
        <v>18</v>
      </c>
      <c r="E71" s="72" t="s">
        <v>10382</v>
      </c>
      <c r="F71" s="73" t="n">
        <v>28656</v>
      </c>
      <c r="G71" s="72" t="s">
        <v>10383</v>
      </c>
      <c r="H71" s="72" t="s">
        <v>2512</v>
      </c>
      <c r="I71" s="72" t="s">
        <v>10384</v>
      </c>
      <c r="J71" s="72" t="s">
        <v>10385</v>
      </c>
      <c r="K71" s="75" t="n">
        <v>29912</v>
      </c>
      <c r="L71" s="72" t="s">
        <v>10386</v>
      </c>
      <c r="M71" s="72"/>
      <c r="N71" s="72"/>
      <c r="O71" s="74" t="s">
        <v>10387</v>
      </c>
      <c r="P71" s="74" t="s">
        <v>10135</v>
      </c>
      <c r="Q71" s="74" t="s">
        <v>10044</v>
      </c>
      <c r="R71" s="74" t="s">
        <v>10388</v>
      </c>
      <c r="S71" s="72" t="s">
        <v>10389</v>
      </c>
      <c r="T71" s="74" t="s">
        <v>15</v>
      </c>
      <c r="U71" s="74" t="s">
        <v>15</v>
      </c>
      <c r="V71" s="74" t="s">
        <v>15</v>
      </c>
      <c r="W71" s="74" t="s">
        <v>15</v>
      </c>
      <c r="X71" s="72" t="s">
        <v>15</v>
      </c>
      <c r="Y71" s="40" t="n">
        <v>1</v>
      </c>
      <c r="Z71" s="40" t="n">
        <v>5</v>
      </c>
      <c r="AA71" s="40" t="s">
        <v>671</v>
      </c>
      <c r="AB71" s="40" t="s">
        <v>4918</v>
      </c>
      <c r="AC71" s="40" t="s">
        <v>10390</v>
      </c>
      <c r="AD71" s="40" t="s">
        <v>657</v>
      </c>
      <c r="AE71" s="40" t="s">
        <v>9672</v>
      </c>
      <c r="AF71" s="40" t="s">
        <v>9688</v>
      </c>
      <c r="AG71" s="40" t="s">
        <v>9634</v>
      </c>
      <c r="AH71" s="40"/>
      <c r="AI71" s="40"/>
      <c r="AJ71" s="40"/>
      <c r="AK71" s="40"/>
      <c r="AL71" s="40"/>
      <c r="AM71" s="40"/>
      <c r="AN71" s="40"/>
      <c r="AO71" s="40"/>
      <c r="AP71" s="40"/>
      <c r="AQ71" s="40"/>
      <c r="AR71" s="40"/>
      <c r="AS71" s="40"/>
      <c r="AT71" s="40"/>
      <c r="AU71" s="40"/>
      <c r="AV71" s="40"/>
      <c r="AW71" s="40"/>
      <c r="AX71" s="40"/>
      <c r="AY71" s="85"/>
      <c r="AZ71" s="86"/>
      <c r="BA71" s="90"/>
      <c r="BB71" s="90"/>
      <c r="BC71" s="90"/>
      <c r="BD71" s="90"/>
      <c r="BE71" s="90"/>
      <c r="BF71" s="90"/>
      <c r="BG71" s="90"/>
      <c r="BH71" s="90"/>
      <c r="BI71" s="90"/>
      <c r="BJ71" s="90"/>
      <c r="BK71" s="90"/>
      <c r="BL71" s="90"/>
      <c r="BM71" s="90"/>
      <c r="BN71" s="90"/>
      <c r="BO71" s="90"/>
      <c r="BP71" s="90"/>
      <c r="BQ71" s="90"/>
      <c r="BR71" s="87" t="s">
        <v>9627</v>
      </c>
      <c r="BS71" s="88" t="n">
        <v>2</v>
      </c>
      <c r="BT71" s="94" t="n">
        <v>46046</v>
      </c>
      <c r="BU71" s="87"/>
      <c r="BV71" s="90"/>
      <c r="BW71" s="86"/>
    </row>
    <row r="72" customFormat="false" ht="213.75" hidden="false" customHeight="true" outlineLevel="0" collapsed="false">
      <c r="A72" s="71" t="n">
        <v>71</v>
      </c>
      <c r="B72" s="72" t="s">
        <v>313</v>
      </c>
      <c r="C72" s="72" t="s">
        <v>313</v>
      </c>
      <c r="D72" s="72" t="s">
        <v>13</v>
      </c>
      <c r="E72" s="72" t="s">
        <v>10391</v>
      </c>
      <c r="F72" s="73" t="n">
        <v>31135</v>
      </c>
      <c r="G72" s="72" t="s">
        <v>10392</v>
      </c>
      <c r="H72" s="72" t="s">
        <v>2525</v>
      </c>
      <c r="I72" s="72" t="s">
        <v>10393</v>
      </c>
      <c r="J72" s="72"/>
      <c r="K72" s="72"/>
      <c r="L72" s="72"/>
      <c r="M72" s="72"/>
      <c r="N72" s="72"/>
      <c r="O72" s="74" t="s">
        <v>10394</v>
      </c>
      <c r="P72" s="74" t="s">
        <v>10102</v>
      </c>
      <c r="Q72" s="74" t="s">
        <v>10044</v>
      </c>
      <c r="R72" s="74" t="s">
        <v>10395</v>
      </c>
      <c r="S72" s="72" t="s">
        <v>10396</v>
      </c>
      <c r="T72" s="74" t="s">
        <v>15</v>
      </c>
      <c r="U72" s="74" t="s">
        <v>15</v>
      </c>
      <c r="V72" s="74" t="s">
        <v>15</v>
      </c>
      <c r="W72" s="74" t="s">
        <v>15</v>
      </c>
      <c r="X72" s="72" t="s">
        <v>15</v>
      </c>
      <c r="Y72" s="40" t="n">
        <v>1</v>
      </c>
      <c r="Z72" s="40" t="n">
        <v>4</v>
      </c>
      <c r="AA72" s="40" t="s">
        <v>655</v>
      </c>
      <c r="AB72" s="40" t="s">
        <v>314</v>
      </c>
      <c r="AC72" s="40" t="s">
        <v>10397</v>
      </c>
      <c r="AD72" s="40" t="s">
        <v>657</v>
      </c>
      <c r="AE72" s="40" t="s">
        <v>9632</v>
      </c>
      <c r="AF72" s="40" t="s">
        <v>9633</v>
      </c>
      <c r="AG72" s="40" t="s">
        <v>9634</v>
      </c>
      <c r="AH72" s="40"/>
      <c r="AI72" s="40"/>
      <c r="AJ72" s="40"/>
      <c r="AK72" s="40"/>
      <c r="AL72" s="40"/>
      <c r="AM72" s="40"/>
      <c r="AN72" s="40"/>
      <c r="AO72" s="40"/>
      <c r="AP72" s="40"/>
      <c r="AQ72" s="40"/>
      <c r="AR72" s="40"/>
      <c r="AS72" s="40"/>
      <c r="AT72" s="40"/>
      <c r="AU72" s="40"/>
      <c r="AV72" s="40"/>
      <c r="AW72" s="40"/>
      <c r="AX72" s="40"/>
      <c r="AY72" s="85"/>
      <c r="AZ72" s="86"/>
      <c r="BA72" s="90"/>
      <c r="BB72" s="90"/>
      <c r="BC72" s="90"/>
      <c r="BD72" s="90"/>
      <c r="BE72" s="90"/>
      <c r="BF72" s="90"/>
      <c r="BG72" s="90"/>
      <c r="BH72" s="90"/>
      <c r="BI72" s="90"/>
      <c r="BJ72" s="90"/>
      <c r="BK72" s="90"/>
      <c r="BL72" s="90"/>
      <c r="BM72" s="90"/>
      <c r="BN72" s="90"/>
      <c r="BO72" s="90"/>
      <c r="BP72" s="90"/>
      <c r="BQ72" s="90"/>
      <c r="BR72" s="87" t="s">
        <v>10398</v>
      </c>
      <c r="BS72" s="88" t="n">
        <v>0</v>
      </c>
      <c r="BT72" s="87" t="s">
        <v>9691</v>
      </c>
      <c r="BU72" s="87"/>
      <c r="BV72" s="90"/>
      <c r="BW72" s="86"/>
    </row>
    <row r="73" customFormat="false" ht="309.75" hidden="false" customHeight="true" outlineLevel="0" collapsed="false">
      <c r="A73" s="71" t="n">
        <v>72</v>
      </c>
      <c r="B73" s="72" t="s">
        <v>317</v>
      </c>
      <c r="C73" s="72" t="s">
        <v>10399</v>
      </c>
      <c r="D73" s="72" t="s">
        <v>18</v>
      </c>
      <c r="E73" s="72" t="s">
        <v>10400</v>
      </c>
      <c r="F73" s="75" t="n">
        <v>29505</v>
      </c>
      <c r="G73" s="72" t="s">
        <v>10401</v>
      </c>
      <c r="H73" s="72" t="s">
        <v>2535</v>
      </c>
      <c r="I73" s="72" t="s">
        <v>10402</v>
      </c>
      <c r="J73" s="72" t="s">
        <v>10403</v>
      </c>
      <c r="K73" s="73" t="n">
        <v>28251</v>
      </c>
      <c r="L73" s="72" t="s">
        <v>10404</v>
      </c>
      <c r="M73" s="72"/>
      <c r="N73" s="72"/>
      <c r="O73" s="74" t="s">
        <v>10405</v>
      </c>
      <c r="P73" s="74" t="s">
        <v>10084</v>
      </c>
      <c r="Q73" s="74"/>
      <c r="R73" s="74"/>
      <c r="S73" s="72" t="s">
        <v>10406</v>
      </c>
      <c r="T73" s="74" t="s">
        <v>10257</v>
      </c>
      <c r="U73" s="74" t="s">
        <v>9636</v>
      </c>
      <c r="V73" s="74" t="s">
        <v>9662</v>
      </c>
      <c r="W73" s="74" t="s">
        <v>9663</v>
      </c>
      <c r="X73" s="72" t="s">
        <v>9664</v>
      </c>
      <c r="Y73" s="40" t="n">
        <v>2</v>
      </c>
      <c r="Z73" s="40" t="n">
        <v>6</v>
      </c>
      <c r="AA73" s="40" t="s">
        <v>671</v>
      </c>
      <c r="AB73" s="40" t="s">
        <v>318</v>
      </c>
      <c r="AC73" s="40" t="s">
        <v>10407</v>
      </c>
      <c r="AD73" s="40" t="s">
        <v>657</v>
      </c>
      <c r="AE73" s="40" t="s">
        <v>9635</v>
      </c>
      <c r="AF73" s="40" t="s">
        <v>10408</v>
      </c>
      <c r="AG73" s="40" t="s">
        <v>9634</v>
      </c>
      <c r="AH73" s="40"/>
      <c r="AI73" s="40"/>
      <c r="AJ73" s="40"/>
      <c r="AK73" s="40"/>
      <c r="AL73" s="40"/>
      <c r="AM73" s="40"/>
      <c r="AN73" s="40"/>
      <c r="AO73" s="40"/>
      <c r="AP73" s="40"/>
      <c r="AQ73" s="40"/>
      <c r="AR73" s="40"/>
      <c r="AS73" s="40"/>
      <c r="AT73" s="40"/>
      <c r="AU73" s="40"/>
      <c r="AV73" s="40"/>
      <c r="AW73" s="40"/>
      <c r="AX73" s="40"/>
      <c r="AY73" s="85"/>
      <c r="AZ73" s="86"/>
      <c r="BA73" s="90"/>
      <c r="BB73" s="90"/>
      <c r="BC73" s="90"/>
      <c r="BD73" s="90"/>
      <c r="BE73" s="90"/>
      <c r="BF73" s="90"/>
      <c r="BG73" s="90"/>
      <c r="BH73" s="90"/>
      <c r="BI73" s="90"/>
      <c r="BJ73" s="90"/>
      <c r="BK73" s="90"/>
      <c r="BL73" s="90"/>
      <c r="BM73" s="90"/>
      <c r="BN73" s="90"/>
      <c r="BO73" s="90"/>
      <c r="BP73" s="90"/>
      <c r="BQ73" s="90"/>
      <c r="BR73" s="87" t="s">
        <v>10409</v>
      </c>
      <c r="BS73" s="88" t="n">
        <v>0</v>
      </c>
      <c r="BT73" s="87" t="s">
        <v>9691</v>
      </c>
      <c r="BU73" s="87"/>
      <c r="BV73" s="90"/>
      <c r="BW73" s="86"/>
    </row>
    <row r="74" customFormat="false" ht="189" hidden="false" customHeight="true" outlineLevel="0" collapsed="false">
      <c r="A74" s="71" t="n">
        <v>73</v>
      </c>
      <c r="B74" s="72" t="s">
        <v>321</v>
      </c>
      <c r="C74" s="72" t="s">
        <v>10410</v>
      </c>
      <c r="D74" s="72" t="s">
        <v>18</v>
      </c>
      <c r="E74" s="72" t="s">
        <v>10411</v>
      </c>
      <c r="F74" s="73" t="n">
        <v>30531</v>
      </c>
      <c r="G74" s="72" t="s">
        <v>10412</v>
      </c>
      <c r="H74" s="72" t="s">
        <v>2547</v>
      </c>
      <c r="I74" s="72" t="s">
        <v>10413</v>
      </c>
      <c r="J74" s="72" t="s">
        <v>10414</v>
      </c>
      <c r="K74" s="75" t="n">
        <v>30998</v>
      </c>
      <c r="L74" s="72" t="s">
        <v>10415</v>
      </c>
      <c r="M74" s="72"/>
      <c r="N74" s="72"/>
      <c r="O74" s="74" t="s">
        <v>10416</v>
      </c>
      <c r="P74" s="74" t="s">
        <v>10251</v>
      </c>
      <c r="Q74" s="74" t="s">
        <v>9683</v>
      </c>
      <c r="R74" s="74" t="s">
        <v>10417</v>
      </c>
      <c r="S74" s="72" t="s">
        <v>10418</v>
      </c>
      <c r="T74" s="74" t="s">
        <v>15</v>
      </c>
      <c r="U74" s="74" t="s">
        <v>15</v>
      </c>
      <c r="V74" s="74" t="s">
        <v>15</v>
      </c>
      <c r="W74" s="74" t="s">
        <v>15</v>
      </c>
      <c r="X74" s="72" t="s">
        <v>15</v>
      </c>
      <c r="Y74" s="40" t="n">
        <v>1</v>
      </c>
      <c r="Z74" s="40" t="n">
        <v>4</v>
      </c>
      <c r="AA74" s="40" t="s">
        <v>671</v>
      </c>
      <c r="AB74" s="40" t="s">
        <v>322</v>
      </c>
      <c r="AC74" s="40" t="s">
        <v>10419</v>
      </c>
      <c r="AD74" s="40" t="s">
        <v>657</v>
      </c>
      <c r="AE74" s="40" t="s">
        <v>9704</v>
      </c>
      <c r="AF74" s="40" t="s">
        <v>9705</v>
      </c>
      <c r="AG74" s="40" t="s">
        <v>9634</v>
      </c>
      <c r="AH74" s="40"/>
      <c r="AI74" s="40"/>
      <c r="AJ74" s="40"/>
      <c r="AK74" s="40"/>
      <c r="AL74" s="40"/>
      <c r="AM74" s="40"/>
      <c r="AN74" s="40"/>
      <c r="AO74" s="40"/>
      <c r="AP74" s="40"/>
      <c r="AQ74" s="40"/>
      <c r="AR74" s="40"/>
      <c r="AS74" s="40"/>
      <c r="AT74" s="40"/>
      <c r="AU74" s="40"/>
      <c r="AV74" s="40"/>
      <c r="AW74" s="40"/>
      <c r="AX74" s="40"/>
      <c r="AY74" s="85"/>
      <c r="AZ74" s="86"/>
      <c r="BA74" s="90"/>
      <c r="BB74" s="90"/>
      <c r="BC74" s="90"/>
      <c r="BD74" s="90"/>
      <c r="BE74" s="90"/>
      <c r="BF74" s="90"/>
      <c r="BG74" s="90"/>
      <c r="BH74" s="90"/>
      <c r="BI74" s="90"/>
      <c r="BJ74" s="90"/>
      <c r="BK74" s="90"/>
      <c r="BL74" s="90"/>
      <c r="BM74" s="90"/>
      <c r="BN74" s="90"/>
      <c r="BO74" s="90"/>
      <c r="BP74" s="90"/>
      <c r="BQ74" s="90"/>
      <c r="BR74" s="87" t="s">
        <v>9840</v>
      </c>
      <c r="BS74" s="88" t="n">
        <v>8</v>
      </c>
      <c r="BT74" s="87" t="s">
        <v>10420</v>
      </c>
      <c r="BU74" s="87" t="s">
        <v>10421</v>
      </c>
      <c r="BV74" s="90"/>
      <c r="BW74" s="86"/>
    </row>
    <row r="75" customFormat="false" ht="247.5" hidden="false" customHeight="true" outlineLevel="0" collapsed="false">
      <c r="A75" s="71" t="n">
        <v>74</v>
      </c>
      <c r="B75" s="72" t="s">
        <v>325</v>
      </c>
      <c r="C75" s="72" t="s">
        <v>325</v>
      </c>
      <c r="D75" s="72" t="s">
        <v>13</v>
      </c>
      <c r="E75" s="72" t="s">
        <v>10422</v>
      </c>
      <c r="F75" s="75" t="n">
        <v>35416</v>
      </c>
      <c r="G75" s="72" t="s">
        <v>10423</v>
      </c>
      <c r="H75" s="72"/>
      <c r="I75" s="72" t="s">
        <v>10424</v>
      </c>
      <c r="J75" s="72"/>
      <c r="K75" s="72"/>
      <c r="L75" s="72"/>
      <c r="M75" s="72"/>
      <c r="N75" s="72"/>
      <c r="O75" s="74" t="s">
        <v>9954</v>
      </c>
      <c r="P75" s="74" t="s">
        <v>9840</v>
      </c>
      <c r="Q75" s="74" t="s">
        <v>9623</v>
      </c>
      <c r="R75" s="74" t="s">
        <v>9841</v>
      </c>
      <c r="S75" s="72" t="s">
        <v>9842</v>
      </c>
      <c r="T75" s="74" t="s">
        <v>15</v>
      </c>
      <c r="U75" s="74" t="s">
        <v>15</v>
      </c>
      <c r="V75" s="74" t="s">
        <v>15</v>
      </c>
      <c r="W75" s="74" t="s">
        <v>15</v>
      </c>
      <c r="X75" s="72" t="s">
        <v>15</v>
      </c>
      <c r="Y75" s="40" t="n">
        <v>1</v>
      </c>
      <c r="Z75" s="40" t="n">
        <v>2</v>
      </c>
      <c r="AA75" s="40" t="s">
        <v>655</v>
      </c>
      <c r="AB75" s="40" t="s">
        <v>4964</v>
      </c>
      <c r="AC75" s="40" t="s">
        <v>9956</v>
      </c>
      <c r="AD75" s="40" t="s">
        <v>657</v>
      </c>
      <c r="AE75" s="40" t="s">
        <v>9715</v>
      </c>
      <c r="AF75" s="40" t="s">
        <v>9716</v>
      </c>
      <c r="AG75" s="40" t="s">
        <v>9634</v>
      </c>
      <c r="AH75" s="40"/>
      <c r="AI75" s="40"/>
      <c r="AJ75" s="40"/>
      <c r="AK75" s="40"/>
      <c r="AL75" s="40"/>
      <c r="AM75" s="40"/>
      <c r="AN75" s="40"/>
      <c r="AO75" s="40"/>
      <c r="AP75" s="40"/>
      <c r="AQ75" s="40"/>
      <c r="AR75" s="40"/>
      <c r="AS75" s="40"/>
      <c r="AT75" s="40"/>
      <c r="AU75" s="40"/>
      <c r="AV75" s="40"/>
      <c r="AW75" s="40"/>
      <c r="AX75" s="40"/>
      <c r="AY75" s="85"/>
      <c r="AZ75" s="86"/>
      <c r="BA75" s="90"/>
      <c r="BB75" s="90"/>
      <c r="BC75" s="90"/>
      <c r="BD75" s="90"/>
      <c r="BE75" s="90"/>
      <c r="BF75" s="90"/>
      <c r="BG75" s="90"/>
      <c r="BH75" s="90"/>
      <c r="BI75" s="90"/>
      <c r="BJ75" s="90"/>
      <c r="BK75" s="90"/>
      <c r="BL75" s="90"/>
      <c r="BM75" s="90"/>
      <c r="BN75" s="90"/>
      <c r="BO75" s="90"/>
      <c r="BP75" s="90"/>
      <c r="BQ75" s="90"/>
      <c r="BR75" s="87" t="s">
        <v>10425</v>
      </c>
      <c r="BS75" s="88" t="n">
        <v>0</v>
      </c>
      <c r="BT75" s="87" t="s">
        <v>9691</v>
      </c>
      <c r="BU75" s="87"/>
      <c r="BV75" s="90"/>
      <c r="BW75" s="86"/>
    </row>
    <row r="76" customFormat="false" ht="236.25" hidden="false" customHeight="true" outlineLevel="0" collapsed="false">
      <c r="A76" s="71" t="n">
        <v>75</v>
      </c>
      <c r="B76" s="72" t="s">
        <v>329</v>
      </c>
      <c r="C76" s="72" t="s">
        <v>10426</v>
      </c>
      <c r="D76" s="72" t="s">
        <v>13</v>
      </c>
      <c r="E76" s="72" t="s">
        <v>10427</v>
      </c>
      <c r="F76" s="73" t="n">
        <v>34065</v>
      </c>
      <c r="G76" s="72" t="s">
        <v>10428</v>
      </c>
      <c r="H76" s="72"/>
      <c r="I76" s="72" t="s">
        <v>10429</v>
      </c>
      <c r="J76" s="72"/>
      <c r="K76" s="72"/>
      <c r="L76" s="72"/>
      <c r="M76" s="72"/>
      <c r="N76" s="72"/>
      <c r="O76" s="74" t="s">
        <v>10430</v>
      </c>
      <c r="P76" s="74" t="s">
        <v>10431</v>
      </c>
      <c r="Q76" s="74" t="s">
        <v>9683</v>
      </c>
      <c r="R76" s="74" t="s">
        <v>10432</v>
      </c>
      <c r="S76" s="72" t="s">
        <v>10433</v>
      </c>
      <c r="T76" s="74" t="s">
        <v>15</v>
      </c>
      <c r="U76" s="74" t="s">
        <v>15</v>
      </c>
      <c r="V76" s="74" t="s">
        <v>15</v>
      </c>
      <c r="W76" s="74" t="s">
        <v>15</v>
      </c>
      <c r="X76" s="72" t="s">
        <v>15</v>
      </c>
      <c r="Y76" s="40" t="n">
        <v>1</v>
      </c>
      <c r="Z76" s="40" t="n">
        <v>4</v>
      </c>
      <c r="AA76" s="40" t="s">
        <v>655</v>
      </c>
      <c r="AB76" s="40" t="s">
        <v>4979</v>
      </c>
      <c r="AC76" s="40" t="s">
        <v>10434</v>
      </c>
      <c r="AD76" s="40" t="s">
        <v>657</v>
      </c>
      <c r="AE76" s="40" t="s">
        <v>9632</v>
      </c>
      <c r="AF76" s="40" t="s">
        <v>9633</v>
      </c>
      <c r="AG76" s="40" t="s">
        <v>9634</v>
      </c>
      <c r="AH76" s="40"/>
      <c r="AI76" s="40"/>
      <c r="AJ76" s="40"/>
      <c r="AK76" s="40"/>
      <c r="AL76" s="40"/>
      <c r="AM76" s="40"/>
      <c r="AN76" s="40"/>
      <c r="AO76" s="40"/>
      <c r="AP76" s="40"/>
      <c r="AQ76" s="40"/>
      <c r="AR76" s="40"/>
      <c r="AS76" s="40"/>
      <c r="AT76" s="40"/>
      <c r="AU76" s="40"/>
      <c r="AV76" s="40"/>
      <c r="AW76" s="40"/>
      <c r="AX76" s="40"/>
      <c r="AY76" s="85"/>
      <c r="AZ76" s="86"/>
      <c r="BA76" s="90"/>
      <c r="BB76" s="90"/>
      <c r="BC76" s="90"/>
      <c r="BD76" s="90"/>
      <c r="BE76" s="90"/>
      <c r="BF76" s="90"/>
      <c r="BG76" s="90"/>
      <c r="BH76" s="90"/>
      <c r="BI76" s="90"/>
      <c r="BJ76" s="90"/>
      <c r="BK76" s="90"/>
      <c r="BL76" s="90"/>
      <c r="BM76" s="90"/>
      <c r="BN76" s="90"/>
      <c r="BO76" s="90"/>
      <c r="BP76" s="90"/>
      <c r="BQ76" s="90"/>
      <c r="BR76" s="87" t="s">
        <v>10435</v>
      </c>
      <c r="BS76" s="88" t="n">
        <v>0</v>
      </c>
      <c r="BT76" s="87" t="s">
        <v>9691</v>
      </c>
      <c r="BU76" s="87"/>
      <c r="BV76" s="90"/>
      <c r="BW76" s="86"/>
    </row>
    <row r="77" customFormat="false" ht="191.25" hidden="false" customHeight="true" outlineLevel="0" collapsed="false">
      <c r="A77" s="71" t="n">
        <v>76</v>
      </c>
      <c r="B77" s="72" t="s">
        <v>333</v>
      </c>
      <c r="C77" s="72" t="s">
        <v>333</v>
      </c>
      <c r="D77" s="72" t="s">
        <v>13</v>
      </c>
      <c r="E77" s="72" t="s">
        <v>10436</v>
      </c>
      <c r="F77" s="73" t="n">
        <v>28910</v>
      </c>
      <c r="G77" s="72" t="s">
        <v>10437</v>
      </c>
      <c r="H77" s="72"/>
      <c r="I77" s="72" t="s">
        <v>10438</v>
      </c>
      <c r="J77" s="72"/>
      <c r="K77" s="72"/>
      <c r="L77" s="72"/>
      <c r="M77" s="72"/>
      <c r="N77" s="72"/>
      <c r="O77" s="74" t="s">
        <v>10439</v>
      </c>
      <c r="P77" s="74" t="s">
        <v>9785</v>
      </c>
      <c r="Q77" s="74" t="s">
        <v>9623</v>
      </c>
      <c r="R77" s="74" t="s">
        <v>9786</v>
      </c>
      <c r="S77" s="72" t="s">
        <v>9787</v>
      </c>
      <c r="T77" s="74" t="s">
        <v>15</v>
      </c>
      <c r="U77" s="74" t="s">
        <v>15</v>
      </c>
      <c r="V77" s="74" t="s">
        <v>15</v>
      </c>
      <c r="W77" s="74" t="s">
        <v>15</v>
      </c>
      <c r="X77" s="72" t="s">
        <v>15</v>
      </c>
      <c r="Y77" s="40" t="n">
        <v>1</v>
      </c>
      <c r="Z77" s="40" t="n">
        <v>2</v>
      </c>
      <c r="AA77" s="40" t="s">
        <v>655</v>
      </c>
      <c r="AB77" s="40" t="s">
        <v>4990</v>
      </c>
      <c r="AC77" s="40" t="s">
        <v>9964</v>
      </c>
      <c r="AD77" s="40" t="s">
        <v>657</v>
      </c>
      <c r="AE77" s="40" t="s">
        <v>9772</v>
      </c>
      <c r="AF77" s="40" t="s">
        <v>9773</v>
      </c>
      <c r="AG77" s="40" t="s">
        <v>9634</v>
      </c>
      <c r="AH77" s="40"/>
      <c r="AI77" s="40"/>
      <c r="AJ77" s="40"/>
      <c r="AK77" s="40"/>
      <c r="AL77" s="40"/>
      <c r="AM77" s="40"/>
      <c r="AN77" s="40"/>
      <c r="AO77" s="40"/>
      <c r="AP77" s="40"/>
      <c r="AQ77" s="40"/>
      <c r="AR77" s="40"/>
      <c r="AS77" s="40"/>
      <c r="AT77" s="40"/>
      <c r="AU77" s="40"/>
      <c r="AV77" s="40"/>
      <c r="AW77" s="40"/>
      <c r="AX77" s="40"/>
      <c r="AY77" s="85"/>
      <c r="AZ77" s="86"/>
      <c r="BA77" s="90"/>
      <c r="BB77" s="90"/>
      <c r="BC77" s="90"/>
      <c r="BD77" s="90"/>
      <c r="BE77" s="90"/>
      <c r="BF77" s="90"/>
      <c r="BG77" s="90"/>
      <c r="BH77" s="90"/>
      <c r="BI77" s="90"/>
      <c r="BJ77" s="90"/>
      <c r="BK77" s="90"/>
      <c r="BL77" s="90"/>
      <c r="BM77" s="90"/>
      <c r="BN77" s="90"/>
      <c r="BO77" s="90"/>
      <c r="BP77" s="90"/>
      <c r="BQ77" s="90"/>
      <c r="BR77" s="87" t="s">
        <v>10431</v>
      </c>
      <c r="BS77" s="88" t="n">
        <v>2</v>
      </c>
      <c r="BT77" s="87" t="s">
        <v>9199</v>
      </c>
      <c r="BU77" s="87"/>
      <c r="BV77" s="90"/>
      <c r="BW77" s="86"/>
    </row>
    <row r="78" customFormat="false" ht="191.25" hidden="false" customHeight="true" outlineLevel="0" collapsed="false">
      <c r="A78" s="71" t="n">
        <v>77</v>
      </c>
      <c r="B78" s="72" t="s">
        <v>337</v>
      </c>
      <c r="C78" s="72" t="s">
        <v>337</v>
      </c>
      <c r="D78" s="72" t="s">
        <v>13</v>
      </c>
      <c r="E78" s="72" t="s">
        <v>10440</v>
      </c>
      <c r="F78" s="73" t="n">
        <v>31937</v>
      </c>
      <c r="G78" s="72" t="s">
        <v>10441</v>
      </c>
      <c r="H78" s="72"/>
      <c r="I78" s="72" t="s">
        <v>10442</v>
      </c>
      <c r="J78" s="72"/>
      <c r="K78" s="72"/>
      <c r="L78" s="72"/>
      <c r="M78" s="72"/>
      <c r="N78" s="72"/>
      <c r="O78" s="74" t="s">
        <v>10443</v>
      </c>
      <c r="P78" s="74" t="s">
        <v>9785</v>
      </c>
      <c r="Q78" s="74" t="s">
        <v>9623</v>
      </c>
      <c r="R78" s="74" t="s">
        <v>9786</v>
      </c>
      <c r="S78" s="72" t="s">
        <v>9787</v>
      </c>
      <c r="T78" s="74" t="s">
        <v>15</v>
      </c>
      <c r="U78" s="74" t="s">
        <v>15</v>
      </c>
      <c r="V78" s="74" t="s">
        <v>15</v>
      </c>
      <c r="W78" s="74" t="s">
        <v>15</v>
      </c>
      <c r="X78" s="72" t="s">
        <v>15</v>
      </c>
      <c r="Y78" s="40" t="n">
        <v>1</v>
      </c>
      <c r="Z78" s="40" t="n">
        <v>2</v>
      </c>
      <c r="AA78" s="40" t="s">
        <v>655</v>
      </c>
      <c r="AB78" s="40" t="s">
        <v>10444</v>
      </c>
      <c r="AC78" s="40" t="s">
        <v>9964</v>
      </c>
      <c r="AD78" s="40" t="s">
        <v>657</v>
      </c>
      <c r="AE78" s="40" t="s">
        <v>9704</v>
      </c>
      <c r="AF78" s="40" t="s">
        <v>9705</v>
      </c>
      <c r="AG78" s="40" t="s">
        <v>9634</v>
      </c>
      <c r="AH78" s="40"/>
      <c r="AI78" s="40"/>
      <c r="AJ78" s="40"/>
      <c r="AK78" s="40"/>
      <c r="AL78" s="40"/>
      <c r="AM78" s="40"/>
      <c r="AN78" s="40"/>
      <c r="AO78" s="40"/>
      <c r="AP78" s="40"/>
      <c r="AQ78" s="40"/>
      <c r="AR78" s="40"/>
      <c r="AS78" s="40"/>
      <c r="AT78" s="40"/>
      <c r="AU78" s="40"/>
      <c r="AV78" s="40"/>
      <c r="AW78" s="40"/>
      <c r="AX78" s="40"/>
      <c r="AY78" s="85"/>
      <c r="AZ78" s="86"/>
      <c r="BA78" s="90"/>
      <c r="BB78" s="90"/>
      <c r="BC78" s="90"/>
      <c r="BD78" s="90"/>
      <c r="BE78" s="90"/>
      <c r="BF78" s="90"/>
      <c r="BG78" s="90"/>
      <c r="BH78" s="90"/>
      <c r="BI78" s="90"/>
      <c r="BJ78" s="90"/>
      <c r="BK78" s="90"/>
      <c r="BL78" s="90"/>
      <c r="BM78" s="90"/>
      <c r="BN78" s="90"/>
      <c r="BO78" s="90"/>
      <c r="BP78" s="90"/>
      <c r="BQ78" s="90"/>
      <c r="BR78" s="87" t="s">
        <v>10445</v>
      </c>
      <c r="BS78" s="88" t="n">
        <v>0</v>
      </c>
      <c r="BT78" s="87" t="s">
        <v>9691</v>
      </c>
      <c r="BU78" s="87"/>
      <c r="BV78" s="90"/>
      <c r="BW78" s="86"/>
    </row>
    <row r="79" customFormat="false" ht="191.25" hidden="false" customHeight="true" outlineLevel="0" collapsed="false">
      <c r="A79" s="71" t="n">
        <v>78</v>
      </c>
      <c r="B79" s="72" t="s">
        <v>341</v>
      </c>
      <c r="C79" s="72" t="s">
        <v>341</v>
      </c>
      <c r="D79" s="72" t="s">
        <v>13</v>
      </c>
      <c r="E79" s="72" t="s">
        <v>10446</v>
      </c>
      <c r="F79" s="75" t="n">
        <v>33191</v>
      </c>
      <c r="G79" s="72" t="s">
        <v>10447</v>
      </c>
      <c r="H79" s="72"/>
      <c r="I79" s="72" t="s">
        <v>10448</v>
      </c>
      <c r="J79" s="72"/>
      <c r="K79" s="72"/>
      <c r="L79" s="72"/>
      <c r="M79" s="72"/>
      <c r="N79" s="72"/>
      <c r="O79" s="74" t="s">
        <v>10449</v>
      </c>
      <c r="P79" s="74" t="s">
        <v>9785</v>
      </c>
      <c r="Q79" s="74" t="s">
        <v>9623</v>
      </c>
      <c r="R79" s="74" t="s">
        <v>9786</v>
      </c>
      <c r="S79" s="72" t="s">
        <v>9787</v>
      </c>
      <c r="T79" s="74" t="s">
        <v>15</v>
      </c>
      <c r="U79" s="74" t="s">
        <v>15</v>
      </c>
      <c r="V79" s="74" t="s">
        <v>15</v>
      </c>
      <c r="W79" s="74" t="s">
        <v>15</v>
      </c>
      <c r="X79" s="72" t="s">
        <v>15</v>
      </c>
      <c r="Y79" s="40" t="n">
        <v>1</v>
      </c>
      <c r="Z79" s="40" t="n">
        <v>1</v>
      </c>
      <c r="AA79" s="40" t="s">
        <v>655</v>
      </c>
      <c r="AB79" s="40" t="s">
        <v>10450</v>
      </c>
      <c r="AC79" s="40" t="s">
        <v>9964</v>
      </c>
      <c r="AD79" s="40" t="s">
        <v>657</v>
      </c>
      <c r="AE79" s="40" t="s">
        <v>9670</v>
      </c>
      <c r="AF79" s="40" t="s">
        <v>9671</v>
      </c>
      <c r="AG79" s="40" t="s">
        <v>9634</v>
      </c>
      <c r="AH79" s="40"/>
      <c r="AI79" s="40"/>
      <c r="AJ79" s="40"/>
      <c r="AK79" s="40"/>
      <c r="AL79" s="40"/>
      <c r="AM79" s="40"/>
      <c r="AN79" s="40"/>
      <c r="AO79" s="40"/>
      <c r="AP79" s="40"/>
      <c r="AQ79" s="40"/>
      <c r="AR79" s="40"/>
      <c r="AS79" s="40"/>
      <c r="AT79" s="40"/>
      <c r="AU79" s="40"/>
      <c r="AV79" s="40"/>
      <c r="AW79" s="40"/>
      <c r="AX79" s="40"/>
      <c r="AY79" s="85"/>
      <c r="AZ79" s="86"/>
      <c r="BA79" s="90"/>
      <c r="BB79" s="90"/>
      <c r="BC79" s="90"/>
      <c r="BD79" s="90"/>
      <c r="BE79" s="90"/>
      <c r="BF79" s="90"/>
      <c r="BG79" s="90"/>
      <c r="BH79" s="90"/>
      <c r="BI79" s="90"/>
      <c r="BJ79" s="90"/>
      <c r="BK79" s="90"/>
      <c r="BL79" s="90"/>
      <c r="BM79" s="90"/>
      <c r="BN79" s="90"/>
      <c r="BO79" s="90"/>
      <c r="BP79" s="90"/>
      <c r="BQ79" s="90"/>
      <c r="BR79" s="87" t="s">
        <v>10451</v>
      </c>
      <c r="BS79" s="88" t="n">
        <v>0</v>
      </c>
      <c r="BT79" s="87" t="s">
        <v>9691</v>
      </c>
      <c r="BU79" s="87"/>
      <c r="BV79" s="90"/>
      <c r="BW79" s="86"/>
    </row>
    <row r="80" customFormat="false" ht="247.5" hidden="false" customHeight="true" outlineLevel="0" collapsed="false">
      <c r="A80" s="71" t="n">
        <v>79</v>
      </c>
      <c r="B80" s="72" t="s">
        <v>345</v>
      </c>
      <c r="C80" s="72" t="s">
        <v>345</v>
      </c>
      <c r="D80" s="72" t="s">
        <v>13</v>
      </c>
      <c r="E80" s="72" t="s">
        <v>10452</v>
      </c>
      <c r="F80" s="73" t="n">
        <v>30163</v>
      </c>
      <c r="G80" s="72" t="s">
        <v>10453</v>
      </c>
      <c r="H80" s="72"/>
      <c r="I80" s="72" t="s">
        <v>10454</v>
      </c>
      <c r="J80" s="72"/>
      <c r="K80" s="72"/>
      <c r="L80" s="72"/>
      <c r="M80" s="72"/>
      <c r="N80" s="72"/>
      <c r="O80" s="74" t="s">
        <v>9954</v>
      </c>
      <c r="P80" s="74" t="s">
        <v>9840</v>
      </c>
      <c r="Q80" s="74" t="s">
        <v>9623</v>
      </c>
      <c r="R80" s="74" t="s">
        <v>9841</v>
      </c>
      <c r="S80" s="72" t="s">
        <v>9842</v>
      </c>
      <c r="T80" s="74" t="s">
        <v>15</v>
      </c>
      <c r="U80" s="74" t="s">
        <v>15</v>
      </c>
      <c r="V80" s="74" t="s">
        <v>15</v>
      </c>
      <c r="W80" s="74" t="s">
        <v>15</v>
      </c>
      <c r="X80" s="72" t="s">
        <v>15</v>
      </c>
      <c r="Y80" s="40" t="n">
        <v>1</v>
      </c>
      <c r="Z80" s="40" t="n">
        <v>2</v>
      </c>
      <c r="AA80" s="40" t="s">
        <v>655</v>
      </c>
      <c r="AB80" s="40" t="s">
        <v>5022</v>
      </c>
      <c r="AC80" s="40" t="s">
        <v>10455</v>
      </c>
      <c r="AD80" s="40" t="s">
        <v>657</v>
      </c>
      <c r="AE80" s="40" t="s">
        <v>9810</v>
      </c>
      <c r="AF80" s="40" t="s">
        <v>10456</v>
      </c>
      <c r="AG80" s="40" t="s">
        <v>9634</v>
      </c>
      <c r="AH80" s="40"/>
      <c r="AI80" s="40"/>
      <c r="AJ80" s="40"/>
      <c r="AK80" s="40"/>
      <c r="AL80" s="40"/>
      <c r="AM80" s="40"/>
      <c r="AN80" s="40"/>
      <c r="AO80" s="40"/>
      <c r="AP80" s="40"/>
      <c r="AQ80" s="40"/>
      <c r="AR80" s="40"/>
      <c r="AS80" s="40"/>
      <c r="AT80" s="40"/>
      <c r="AU80" s="40"/>
      <c r="AV80" s="40"/>
      <c r="AW80" s="40"/>
      <c r="AX80" s="40"/>
      <c r="AY80" s="85"/>
      <c r="AZ80" s="86"/>
      <c r="BA80" s="90"/>
      <c r="BB80" s="90"/>
      <c r="BC80" s="90"/>
      <c r="BD80" s="90"/>
      <c r="BE80" s="90"/>
      <c r="BF80" s="90"/>
      <c r="BG80" s="90"/>
      <c r="BH80" s="90"/>
      <c r="BI80" s="90"/>
      <c r="BJ80" s="90"/>
      <c r="BK80" s="90"/>
      <c r="BL80" s="90"/>
      <c r="BM80" s="90"/>
      <c r="BN80" s="90"/>
      <c r="BO80" s="90"/>
      <c r="BP80" s="90"/>
      <c r="BQ80" s="90"/>
      <c r="BR80" s="87" t="s">
        <v>10457</v>
      </c>
      <c r="BS80" s="88" t="n">
        <v>0</v>
      </c>
      <c r="BT80" s="87" t="s">
        <v>9691</v>
      </c>
      <c r="BU80" s="87"/>
      <c r="BV80" s="90"/>
      <c r="BW80" s="86"/>
    </row>
    <row r="81" customFormat="false" ht="247.5" hidden="false" customHeight="true" outlineLevel="0" collapsed="false">
      <c r="A81" s="71" t="n">
        <v>80</v>
      </c>
      <c r="B81" s="72" t="s">
        <v>349</v>
      </c>
      <c r="C81" s="72" t="s">
        <v>349</v>
      </c>
      <c r="D81" s="72" t="s">
        <v>13</v>
      </c>
      <c r="E81" s="72" t="s">
        <v>10458</v>
      </c>
      <c r="F81" s="73" t="n">
        <v>34479</v>
      </c>
      <c r="G81" s="72" t="s">
        <v>10459</v>
      </c>
      <c r="H81" s="72" t="s">
        <v>2610</v>
      </c>
      <c r="I81" s="72" t="s">
        <v>10460</v>
      </c>
      <c r="J81" s="72"/>
      <c r="K81" s="72"/>
      <c r="L81" s="72"/>
      <c r="M81" s="72"/>
      <c r="N81" s="72"/>
      <c r="O81" s="74" t="s">
        <v>9954</v>
      </c>
      <c r="P81" s="74" t="s">
        <v>9840</v>
      </c>
      <c r="Q81" s="74" t="s">
        <v>9623</v>
      </c>
      <c r="R81" s="74" t="s">
        <v>9841</v>
      </c>
      <c r="S81" s="72" t="s">
        <v>9842</v>
      </c>
      <c r="T81" s="74" t="s">
        <v>15</v>
      </c>
      <c r="U81" s="74" t="s">
        <v>15</v>
      </c>
      <c r="V81" s="74" t="s">
        <v>15</v>
      </c>
      <c r="W81" s="74" t="s">
        <v>15</v>
      </c>
      <c r="X81" s="72" t="s">
        <v>15</v>
      </c>
      <c r="Y81" s="40" t="n">
        <v>1</v>
      </c>
      <c r="Z81" s="40" t="n">
        <v>2</v>
      </c>
      <c r="AA81" s="40" t="s">
        <v>655</v>
      </c>
      <c r="AB81" s="40" t="s">
        <v>10461</v>
      </c>
      <c r="AC81" s="40" t="s">
        <v>9956</v>
      </c>
      <c r="AD81" s="40" t="s">
        <v>657</v>
      </c>
      <c r="AE81" s="40" t="s">
        <v>9808</v>
      </c>
      <c r="AF81" s="40" t="s">
        <v>9809</v>
      </c>
      <c r="AG81" s="40" t="s">
        <v>9634</v>
      </c>
      <c r="AH81" s="40"/>
      <c r="AI81" s="40"/>
      <c r="AJ81" s="40"/>
      <c r="AK81" s="40"/>
      <c r="AL81" s="40"/>
      <c r="AM81" s="40"/>
      <c r="AN81" s="40"/>
      <c r="AO81" s="40"/>
      <c r="AP81" s="40"/>
      <c r="AQ81" s="40"/>
      <c r="AR81" s="40"/>
      <c r="AS81" s="40"/>
      <c r="AT81" s="40"/>
      <c r="AU81" s="40"/>
      <c r="AV81" s="40"/>
      <c r="AW81" s="40"/>
      <c r="AX81" s="40"/>
      <c r="AY81" s="85"/>
      <c r="AZ81" s="86"/>
      <c r="BA81" s="90"/>
      <c r="BB81" s="90"/>
      <c r="BC81" s="90"/>
      <c r="BD81" s="90"/>
      <c r="BE81" s="90"/>
      <c r="BF81" s="90"/>
      <c r="BG81" s="90"/>
      <c r="BH81" s="90"/>
      <c r="BI81" s="90"/>
      <c r="BJ81" s="90"/>
      <c r="BK81" s="90"/>
      <c r="BL81" s="90"/>
      <c r="BM81" s="90"/>
      <c r="BN81" s="90"/>
      <c r="BO81" s="90"/>
      <c r="BP81" s="90"/>
      <c r="BQ81" s="90"/>
      <c r="BR81" s="87" t="s">
        <v>10462</v>
      </c>
      <c r="BS81" s="88" t="n">
        <v>0</v>
      </c>
      <c r="BT81" s="87" t="s">
        <v>9691</v>
      </c>
      <c r="BU81" s="87"/>
      <c r="BV81" s="90"/>
      <c r="BW81" s="86"/>
    </row>
    <row r="82" customFormat="false" ht="113.25" hidden="false" customHeight="true" outlineLevel="0" collapsed="false">
      <c r="A82" s="71" t="n">
        <v>81</v>
      </c>
      <c r="B82" s="72" t="s">
        <v>352</v>
      </c>
      <c r="C82" s="72" t="s">
        <v>352</v>
      </c>
      <c r="D82" s="72" t="s">
        <v>13</v>
      </c>
      <c r="E82" s="72" t="s">
        <v>10463</v>
      </c>
      <c r="F82" s="73" t="n">
        <v>26552</v>
      </c>
      <c r="G82" s="72" t="s">
        <v>10464</v>
      </c>
      <c r="H82" s="72" t="s">
        <v>2622</v>
      </c>
      <c r="I82" s="72" t="s">
        <v>10465</v>
      </c>
      <c r="J82" s="72"/>
      <c r="K82" s="72"/>
      <c r="L82" s="72"/>
      <c r="M82" s="72"/>
      <c r="N82" s="72"/>
      <c r="O82" s="74" t="s">
        <v>10466</v>
      </c>
      <c r="P82" s="74" t="s">
        <v>10072</v>
      </c>
      <c r="Q82" s="74" t="s">
        <v>9623</v>
      </c>
      <c r="R82" s="74" t="s">
        <v>10073</v>
      </c>
      <c r="S82" s="72" t="s">
        <v>10074</v>
      </c>
      <c r="T82" s="74" t="s">
        <v>15</v>
      </c>
      <c r="U82" s="74" t="s">
        <v>15</v>
      </c>
      <c r="V82" s="74" t="s">
        <v>15</v>
      </c>
      <c r="W82" s="74" t="s">
        <v>15</v>
      </c>
      <c r="X82" s="72" t="s">
        <v>15</v>
      </c>
      <c r="Y82" s="40" t="n">
        <v>1</v>
      </c>
      <c r="Z82" s="40" t="n">
        <v>3</v>
      </c>
      <c r="AA82" s="40" t="s">
        <v>655</v>
      </c>
      <c r="AB82" s="40" t="s">
        <v>353</v>
      </c>
      <c r="AC82" s="40" t="s">
        <v>10467</v>
      </c>
      <c r="AD82" s="40" t="s">
        <v>657</v>
      </c>
      <c r="AE82" s="40" t="s">
        <v>9939</v>
      </c>
      <c r="AF82" s="40" t="s">
        <v>9948</v>
      </c>
      <c r="AG82" s="40" t="s">
        <v>9634</v>
      </c>
      <c r="AH82" s="40"/>
      <c r="AI82" s="40"/>
      <c r="AJ82" s="40"/>
      <c r="AK82" s="40"/>
      <c r="AL82" s="40"/>
      <c r="AM82" s="40"/>
      <c r="AN82" s="40"/>
      <c r="AO82" s="40"/>
      <c r="AP82" s="40"/>
      <c r="AQ82" s="40"/>
      <c r="AR82" s="40"/>
      <c r="AS82" s="40"/>
      <c r="AT82" s="40"/>
      <c r="AU82" s="40"/>
      <c r="AV82" s="40"/>
      <c r="AW82" s="40"/>
      <c r="AX82" s="40"/>
      <c r="AY82" s="85"/>
      <c r="AZ82" s="86"/>
      <c r="BA82" s="90"/>
      <c r="BB82" s="90"/>
      <c r="BC82" s="90"/>
      <c r="BD82" s="90"/>
      <c r="BE82" s="90"/>
      <c r="BF82" s="90"/>
      <c r="BG82" s="90"/>
      <c r="BH82" s="90"/>
      <c r="BI82" s="90"/>
      <c r="BJ82" s="90"/>
      <c r="BK82" s="90"/>
      <c r="BL82" s="90"/>
      <c r="BM82" s="90"/>
      <c r="BN82" s="90"/>
      <c r="BO82" s="90"/>
      <c r="BP82" s="90"/>
      <c r="BQ82" s="90"/>
      <c r="BR82" s="87" t="s">
        <v>10468</v>
      </c>
      <c r="BS82" s="88" t="n">
        <v>0</v>
      </c>
      <c r="BT82" s="87" t="s">
        <v>9691</v>
      </c>
      <c r="BU82" s="87"/>
      <c r="BV82" s="90"/>
      <c r="BW82" s="86"/>
    </row>
    <row r="83" customFormat="false" ht="191.25" hidden="false" customHeight="true" outlineLevel="0" collapsed="false">
      <c r="A83" s="71" t="n">
        <v>82</v>
      </c>
      <c r="B83" s="72" t="s">
        <v>356</v>
      </c>
      <c r="C83" s="72" t="s">
        <v>356</v>
      </c>
      <c r="D83" s="72" t="s">
        <v>13</v>
      </c>
      <c r="E83" s="72" t="s">
        <v>10469</v>
      </c>
      <c r="F83" s="73" t="n">
        <v>36968</v>
      </c>
      <c r="G83" s="72" t="s">
        <v>10470</v>
      </c>
      <c r="H83" s="72" t="s">
        <v>2635</v>
      </c>
      <c r="I83" s="72" t="s">
        <v>10471</v>
      </c>
      <c r="J83" s="72"/>
      <c r="K83" s="72"/>
      <c r="L83" s="72"/>
      <c r="M83" s="72"/>
      <c r="N83" s="72"/>
      <c r="O83" s="74" t="s">
        <v>10472</v>
      </c>
      <c r="P83" s="74" t="s">
        <v>9785</v>
      </c>
      <c r="Q83" s="74" t="s">
        <v>9623</v>
      </c>
      <c r="R83" s="74" t="s">
        <v>9786</v>
      </c>
      <c r="S83" s="72" t="s">
        <v>9787</v>
      </c>
      <c r="T83" s="74" t="s">
        <v>15</v>
      </c>
      <c r="U83" s="74" t="s">
        <v>15</v>
      </c>
      <c r="V83" s="74" t="s">
        <v>15</v>
      </c>
      <c r="W83" s="74" t="s">
        <v>15</v>
      </c>
      <c r="X83" s="72" t="s">
        <v>15</v>
      </c>
      <c r="Y83" s="40" t="n">
        <v>1</v>
      </c>
      <c r="Z83" s="40" t="n">
        <v>2</v>
      </c>
      <c r="AA83" s="40" t="s">
        <v>655</v>
      </c>
      <c r="AB83" s="40" t="s">
        <v>357</v>
      </c>
      <c r="AC83" s="40" t="s">
        <v>9964</v>
      </c>
      <c r="AD83" s="40" t="s">
        <v>657</v>
      </c>
      <c r="AE83" s="40" t="s">
        <v>9818</v>
      </c>
      <c r="AF83" s="40" t="s">
        <v>9819</v>
      </c>
      <c r="AG83" s="40" t="s">
        <v>9634</v>
      </c>
      <c r="AH83" s="40"/>
      <c r="AI83" s="40"/>
      <c r="AJ83" s="40"/>
      <c r="AK83" s="40"/>
      <c r="AL83" s="40"/>
      <c r="AM83" s="40"/>
      <c r="AN83" s="40"/>
      <c r="AO83" s="40"/>
      <c r="AP83" s="40"/>
      <c r="AQ83" s="40"/>
      <c r="AR83" s="40"/>
      <c r="AS83" s="40"/>
      <c r="AT83" s="40"/>
      <c r="AU83" s="40"/>
      <c r="AV83" s="40"/>
      <c r="AW83" s="40"/>
      <c r="AX83" s="40"/>
      <c r="AY83" s="85"/>
      <c r="AZ83" s="86"/>
      <c r="BA83" s="90"/>
      <c r="BB83" s="90"/>
      <c r="BC83" s="90"/>
      <c r="BD83" s="90"/>
      <c r="BE83" s="90"/>
      <c r="BF83" s="90"/>
      <c r="BG83" s="90"/>
      <c r="BH83" s="90"/>
      <c r="BI83" s="90"/>
      <c r="BJ83" s="90"/>
      <c r="BK83" s="90"/>
      <c r="BL83" s="90"/>
      <c r="BM83" s="90"/>
      <c r="BN83" s="90"/>
      <c r="BO83" s="90"/>
      <c r="BP83" s="90"/>
      <c r="BQ83" s="90"/>
      <c r="BR83" s="87" t="s">
        <v>10473</v>
      </c>
      <c r="BS83" s="88" t="n">
        <v>0</v>
      </c>
      <c r="BT83" s="87" t="s">
        <v>9691</v>
      </c>
      <c r="BU83" s="87"/>
      <c r="BV83" s="90"/>
      <c r="BW83" s="86"/>
    </row>
    <row r="84" customFormat="false" ht="270" hidden="false" customHeight="true" outlineLevel="0" collapsed="false">
      <c r="A84" s="71" t="n">
        <v>83</v>
      </c>
      <c r="B84" s="72" t="s">
        <v>360</v>
      </c>
      <c r="C84" s="72" t="s">
        <v>10474</v>
      </c>
      <c r="D84" s="72" t="s">
        <v>13</v>
      </c>
      <c r="E84" s="72" t="s">
        <v>10475</v>
      </c>
      <c r="F84" s="73" t="n">
        <v>36019</v>
      </c>
      <c r="G84" s="72" t="s">
        <v>10476</v>
      </c>
      <c r="H84" s="72" t="s">
        <v>2643</v>
      </c>
      <c r="I84" s="72" t="s">
        <v>10477</v>
      </c>
      <c r="J84" s="72"/>
      <c r="K84" s="72"/>
      <c r="L84" s="72"/>
      <c r="M84" s="72"/>
      <c r="N84" s="72"/>
      <c r="O84" s="74" t="s">
        <v>10257</v>
      </c>
      <c r="P84" s="74" t="s">
        <v>9636</v>
      </c>
      <c r="Q84" s="74" t="s">
        <v>9662</v>
      </c>
      <c r="R84" s="74" t="s">
        <v>9663</v>
      </c>
      <c r="S84" s="72" t="s">
        <v>9664</v>
      </c>
      <c r="T84" s="74" t="s">
        <v>10478</v>
      </c>
      <c r="U84" s="74" t="s">
        <v>9975</v>
      </c>
      <c r="V84" s="74" t="s">
        <v>9731</v>
      </c>
      <c r="W84" s="74" t="s">
        <v>10479</v>
      </c>
      <c r="X84" s="72" t="s">
        <v>10480</v>
      </c>
      <c r="Y84" s="40" t="n">
        <v>2</v>
      </c>
      <c r="Z84" s="40" t="n">
        <v>4</v>
      </c>
      <c r="AA84" s="40" t="s">
        <v>671</v>
      </c>
      <c r="AB84" s="40" t="s">
        <v>361</v>
      </c>
      <c r="AC84" s="40" t="s">
        <v>10481</v>
      </c>
      <c r="AD84" s="40" t="s">
        <v>657</v>
      </c>
      <c r="AE84" s="40" t="s">
        <v>9858</v>
      </c>
      <c r="AF84" s="40" t="s">
        <v>10048</v>
      </c>
      <c r="AG84" s="40" t="s">
        <v>9634</v>
      </c>
      <c r="AH84" s="40"/>
      <c r="AI84" s="40"/>
      <c r="AJ84" s="40"/>
      <c r="AK84" s="40"/>
      <c r="AL84" s="40"/>
      <c r="AM84" s="40"/>
      <c r="AN84" s="40"/>
      <c r="AO84" s="40"/>
      <c r="AP84" s="40"/>
      <c r="AQ84" s="40"/>
      <c r="AR84" s="40"/>
      <c r="AS84" s="40"/>
      <c r="AT84" s="40"/>
      <c r="AU84" s="40"/>
      <c r="AV84" s="40"/>
      <c r="AW84" s="40"/>
      <c r="AX84" s="40"/>
      <c r="AY84" s="85"/>
      <c r="AZ84" s="86"/>
      <c r="BA84" s="90"/>
      <c r="BB84" s="90"/>
      <c r="BC84" s="90"/>
      <c r="BD84" s="90"/>
      <c r="BE84" s="90"/>
      <c r="BF84" s="90"/>
      <c r="BG84" s="90"/>
      <c r="BH84" s="90"/>
      <c r="BI84" s="90"/>
      <c r="BJ84" s="90"/>
      <c r="BK84" s="90"/>
      <c r="BL84" s="90"/>
      <c r="BM84" s="90"/>
      <c r="BN84" s="90"/>
      <c r="BO84" s="90"/>
      <c r="BP84" s="90"/>
      <c r="BQ84" s="90"/>
      <c r="BR84" s="87" t="s">
        <v>10482</v>
      </c>
      <c r="BS84" s="88" t="n">
        <v>0</v>
      </c>
      <c r="BT84" s="87" t="s">
        <v>9691</v>
      </c>
      <c r="BU84" s="87"/>
      <c r="BV84" s="90"/>
      <c r="BW84" s="86"/>
    </row>
    <row r="85" customFormat="false" ht="191.25" hidden="false" customHeight="true" outlineLevel="0" collapsed="false">
      <c r="A85" s="71" t="n">
        <v>84</v>
      </c>
      <c r="B85" s="72" t="s">
        <v>364</v>
      </c>
      <c r="C85" s="72" t="s">
        <v>364</v>
      </c>
      <c r="D85" s="72" t="s">
        <v>13</v>
      </c>
      <c r="E85" s="72" t="s">
        <v>10483</v>
      </c>
      <c r="F85" s="73" t="n">
        <v>27184</v>
      </c>
      <c r="G85" s="72" t="s">
        <v>10484</v>
      </c>
      <c r="H85" s="72" t="s">
        <v>2654</v>
      </c>
      <c r="I85" s="72" t="s">
        <v>10485</v>
      </c>
      <c r="J85" s="72"/>
      <c r="K85" s="72"/>
      <c r="L85" s="72"/>
      <c r="M85" s="72"/>
      <c r="N85" s="72"/>
      <c r="O85" s="74" t="s">
        <v>10486</v>
      </c>
      <c r="P85" s="74" t="s">
        <v>9785</v>
      </c>
      <c r="Q85" s="74" t="s">
        <v>9623</v>
      </c>
      <c r="R85" s="74" t="s">
        <v>9786</v>
      </c>
      <c r="S85" s="72" t="s">
        <v>9787</v>
      </c>
      <c r="T85" s="74" t="s">
        <v>15</v>
      </c>
      <c r="U85" s="74" t="s">
        <v>15</v>
      </c>
      <c r="V85" s="74" t="s">
        <v>15</v>
      </c>
      <c r="W85" s="74" t="s">
        <v>15</v>
      </c>
      <c r="X85" s="72" t="s">
        <v>15</v>
      </c>
      <c r="Y85" s="40" t="n">
        <v>1</v>
      </c>
      <c r="Z85" s="40" t="n">
        <v>1</v>
      </c>
      <c r="AA85" s="40" t="s">
        <v>655</v>
      </c>
      <c r="AB85" s="40" t="s">
        <v>365</v>
      </c>
      <c r="AC85" s="40" t="s">
        <v>9964</v>
      </c>
      <c r="AD85" s="40" t="s">
        <v>657</v>
      </c>
      <c r="AE85" s="40" t="s">
        <v>9750</v>
      </c>
      <c r="AF85" s="40" t="s">
        <v>9751</v>
      </c>
      <c r="AG85" s="40" t="s">
        <v>9634</v>
      </c>
      <c r="AH85" s="40"/>
      <c r="AI85" s="40"/>
      <c r="AJ85" s="40"/>
      <c r="AK85" s="40"/>
      <c r="AL85" s="40"/>
      <c r="AM85" s="40"/>
      <c r="AN85" s="40"/>
      <c r="AO85" s="40"/>
      <c r="AP85" s="40"/>
      <c r="AQ85" s="40"/>
      <c r="AR85" s="40"/>
      <c r="AS85" s="40"/>
      <c r="AT85" s="40"/>
      <c r="AU85" s="40"/>
      <c r="AV85" s="40"/>
      <c r="AW85" s="40"/>
      <c r="AX85" s="40"/>
      <c r="AY85" s="85"/>
      <c r="AZ85" s="86"/>
      <c r="BA85" s="90"/>
      <c r="BB85" s="90"/>
      <c r="BC85" s="90"/>
      <c r="BD85" s="90"/>
      <c r="BE85" s="90"/>
      <c r="BF85" s="90"/>
      <c r="BG85" s="90"/>
      <c r="BH85" s="90"/>
      <c r="BI85" s="90"/>
      <c r="BJ85" s="90"/>
      <c r="BK85" s="90"/>
      <c r="BL85" s="90"/>
      <c r="BM85" s="90"/>
      <c r="BN85" s="90"/>
      <c r="BO85" s="90"/>
      <c r="BP85" s="90"/>
      <c r="BQ85" s="90"/>
      <c r="BR85" s="87" t="s">
        <v>10334</v>
      </c>
      <c r="BS85" s="88" t="n">
        <v>2</v>
      </c>
      <c r="BT85" s="87" t="s">
        <v>10487</v>
      </c>
      <c r="BU85" s="87"/>
      <c r="BV85" s="90"/>
      <c r="BW85" s="86"/>
    </row>
    <row r="86" customFormat="false" ht="191.25" hidden="false" customHeight="true" outlineLevel="0" collapsed="false">
      <c r="A86" s="71" t="n">
        <v>85</v>
      </c>
      <c r="B86" s="72" t="s">
        <v>368</v>
      </c>
      <c r="C86" s="72" t="s">
        <v>368</v>
      </c>
      <c r="D86" s="72" t="s">
        <v>13</v>
      </c>
      <c r="E86" s="72" t="s">
        <v>10488</v>
      </c>
      <c r="F86" s="73" t="n">
        <v>25961</v>
      </c>
      <c r="G86" s="72" t="s">
        <v>10489</v>
      </c>
      <c r="H86" s="72" t="s">
        <v>2666</v>
      </c>
      <c r="I86" s="72" t="s">
        <v>10490</v>
      </c>
      <c r="J86" s="72"/>
      <c r="K86" s="72"/>
      <c r="L86" s="72"/>
      <c r="M86" s="72"/>
      <c r="N86" s="72"/>
      <c r="O86" s="74" t="s">
        <v>10491</v>
      </c>
      <c r="P86" s="74" t="s">
        <v>9785</v>
      </c>
      <c r="Q86" s="74" t="s">
        <v>9623</v>
      </c>
      <c r="R86" s="74" t="s">
        <v>9786</v>
      </c>
      <c r="S86" s="72" t="s">
        <v>9787</v>
      </c>
      <c r="T86" s="74" t="s">
        <v>15</v>
      </c>
      <c r="U86" s="74" t="s">
        <v>15</v>
      </c>
      <c r="V86" s="74" t="s">
        <v>15</v>
      </c>
      <c r="W86" s="74" t="s">
        <v>15</v>
      </c>
      <c r="X86" s="72" t="s">
        <v>15</v>
      </c>
      <c r="Y86" s="40" t="n">
        <v>1</v>
      </c>
      <c r="Z86" s="40" t="n">
        <v>1</v>
      </c>
      <c r="AA86" s="40" t="s">
        <v>655</v>
      </c>
      <c r="AB86" s="40" t="s">
        <v>369</v>
      </c>
      <c r="AC86" s="40" t="s">
        <v>9964</v>
      </c>
      <c r="AD86" s="40" t="s">
        <v>657</v>
      </c>
      <c r="AE86" s="40" t="s">
        <v>9632</v>
      </c>
      <c r="AF86" s="40" t="s">
        <v>9633</v>
      </c>
      <c r="AG86" s="40" t="s">
        <v>9634</v>
      </c>
      <c r="AH86" s="40"/>
      <c r="AI86" s="40"/>
      <c r="AJ86" s="40"/>
      <c r="AK86" s="40"/>
      <c r="AL86" s="40"/>
      <c r="AM86" s="40"/>
      <c r="AN86" s="40"/>
      <c r="AO86" s="40"/>
      <c r="AP86" s="40"/>
      <c r="AQ86" s="40"/>
      <c r="AR86" s="40"/>
      <c r="AS86" s="40"/>
      <c r="AT86" s="40"/>
      <c r="AU86" s="40"/>
      <c r="AV86" s="40"/>
      <c r="AW86" s="40"/>
      <c r="AX86" s="40"/>
      <c r="AY86" s="85"/>
      <c r="AZ86" s="86"/>
      <c r="BA86" s="90"/>
      <c r="BB86" s="90"/>
      <c r="BC86" s="90"/>
      <c r="BD86" s="90"/>
      <c r="BE86" s="90"/>
      <c r="BF86" s="90"/>
      <c r="BG86" s="90"/>
      <c r="BH86" s="90"/>
      <c r="BI86" s="90"/>
      <c r="BJ86" s="90"/>
      <c r="BK86" s="90"/>
      <c r="BL86" s="90"/>
      <c r="BM86" s="90"/>
      <c r="BN86" s="90"/>
      <c r="BO86" s="90"/>
      <c r="BP86" s="90"/>
      <c r="BQ86" s="90"/>
      <c r="BR86" s="87" t="s">
        <v>10131</v>
      </c>
      <c r="BS86" s="88" t="n">
        <v>1</v>
      </c>
      <c r="BT86" s="87" t="n">
        <v>43</v>
      </c>
      <c r="BU86" s="87"/>
      <c r="BV86" s="90"/>
      <c r="BW86" s="86"/>
    </row>
    <row r="87" customFormat="false" ht="191.25" hidden="false" customHeight="true" outlineLevel="0" collapsed="false">
      <c r="A87" s="71" t="n">
        <v>86</v>
      </c>
      <c r="B87" s="72" t="s">
        <v>372</v>
      </c>
      <c r="C87" s="72" t="s">
        <v>10492</v>
      </c>
      <c r="D87" s="72" t="s">
        <v>18</v>
      </c>
      <c r="E87" s="72" t="s">
        <v>10493</v>
      </c>
      <c r="F87" s="75" t="n">
        <v>23304</v>
      </c>
      <c r="G87" s="72" t="s">
        <v>10494</v>
      </c>
      <c r="H87" s="72"/>
      <c r="I87" s="72" t="s">
        <v>10495</v>
      </c>
      <c r="J87" s="72" t="s">
        <v>10496</v>
      </c>
      <c r="K87" s="73" t="n">
        <v>22729</v>
      </c>
      <c r="L87" s="72" t="s">
        <v>10497</v>
      </c>
      <c r="M87" s="72"/>
      <c r="N87" s="72"/>
      <c r="O87" s="74" t="s">
        <v>10498</v>
      </c>
      <c r="P87" s="74" t="s">
        <v>9785</v>
      </c>
      <c r="Q87" s="74" t="s">
        <v>9623</v>
      </c>
      <c r="R87" s="74" t="s">
        <v>9786</v>
      </c>
      <c r="S87" s="72" t="s">
        <v>9787</v>
      </c>
      <c r="T87" s="74" t="s">
        <v>10499</v>
      </c>
      <c r="U87" s="74" t="s">
        <v>10268</v>
      </c>
      <c r="V87" s="74" t="s">
        <v>9683</v>
      </c>
      <c r="W87" s="74" t="s">
        <v>10500</v>
      </c>
      <c r="X87" s="72" t="s">
        <v>10501</v>
      </c>
      <c r="Y87" s="40" t="n">
        <v>2</v>
      </c>
      <c r="Z87" s="40" t="n">
        <v>4</v>
      </c>
      <c r="AA87" s="40" t="s">
        <v>671</v>
      </c>
      <c r="AB87" s="40" t="s">
        <v>373</v>
      </c>
      <c r="AC87" s="40" t="s">
        <v>10502</v>
      </c>
      <c r="AD87" s="40" t="s">
        <v>657</v>
      </c>
      <c r="AE87" s="40" t="s">
        <v>9670</v>
      </c>
      <c r="AF87" s="40" t="s">
        <v>9671</v>
      </c>
      <c r="AG87" s="40" t="s">
        <v>9634</v>
      </c>
      <c r="AH87" s="40"/>
      <c r="AI87" s="40"/>
      <c r="AJ87" s="40"/>
      <c r="AK87" s="40"/>
      <c r="AL87" s="40"/>
      <c r="AM87" s="40"/>
      <c r="AN87" s="40"/>
      <c r="AO87" s="40"/>
      <c r="AP87" s="40"/>
      <c r="AQ87" s="40"/>
      <c r="AR87" s="40"/>
      <c r="AS87" s="40"/>
      <c r="AT87" s="40"/>
      <c r="AU87" s="40"/>
      <c r="AV87" s="40"/>
      <c r="AW87" s="40"/>
      <c r="AX87" s="40"/>
      <c r="AY87" s="85"/>
      <c r="AZ87" s="86"/>
      <c r="BA87" s="90"/>
      <c r="BB87" s="90"/>
      <c r="BC87" s="90"/>
      <c r="BD87" s="90"/>
      <c r="BE87" s="90"/>
      <c r="BF87" s="90"/>
      <c r="BG87" s="90"/>
      <c r="BH87" s="90"/>
      <c r="BI87" s="90"/>
      <c r="BJ87" s="90"/>
      <c r="BK87" s="90"/>
      <c r="BL87" s="90"/>
      <c r="BM87" s="90"/>
      <c r="BN87" s="90"/>
      <c r="BO87" s="90"/>
      <c r="BP87" s="90"/>
      <c r="BQ87" s="90"/>
      <c r="BR87" s="87" t="s">
        <v>9785</v>
      </c>
      <c r="BS87" s="88" t="n">
        <v>34</v>
      </c>
      <c r="BT87" s="87" t="s">
        <v>10503</v>
      </c>
      <c r="BU87" s="87"/>
      <c r="BV87" s="90"/>
      <c r="BW87" s="86"/>
    </row>
    <row r="88" customFormat="false" ht="135.75" hidden="false" customHeight="true" outlineLevel="0" collapsed="false">
      <c r="A88" s="71" t="n">
        <v>87</v>
      </c>
      <c r="B88" s="72" t="s">
        <v>381</v>
      </c>
      <c r="C88" s="72" t="s">
        <v>376</v>
      </c>
      <c r="D88" s="72" t="s">
        <v>13</v>
      </c>
      <c r="E88" s="72" t="s">
        <v>10504</v>
      </c>
      <c r="F88" s="73" t="n">
        <v>36722</v>
      </c>
      <c r="G88" s="72" t="s">
        <v>10505</v>
      </c>
      <c r="H88" s="72"/>
      <c r="I88" s="72" t="s">
        <v>10506</v>
      </c>
      <c r="J88" s="72"/>
      <c r="K88" s="72"/>
      <c r="L88" s="72"/>
      <c r="M88" s="72"/>
      <c r="N88" s="72"/>
      <c r="O88" s="74" t="s">
        <v>10507</v>
      </c>
      <c r="P88" s="74" t="s">
        <v>9162</v>
      </c>
      <c r="Q88" s="74" t="s">
        <v>9623</v>
      </c>
      <c r="R88" s="74" t="s">
        <v>10313</v>
      </c>
      <c r="S88" s="72" t="s">
        <v>10314</v>
      </c>
      <c r="T88" s="74" t="s">
        <v>15</v>
      </c>
      <c r="U88" s="74" t="s">
        <v>15</v>
      </c>
      <c r="V88" s="74" t="s">
        <v>15</v>
      </c>
      <c r="W88" s="74" t="s">
        <v>15</v>
      </c>
      <c r="X88" s="72" t="s">
        <v>15</v>
      </c>
      <c r="Y88" s="40" t="n">
        <v>1</v>
      </c>
      <c r="Z88" s="40" t="n">
        <v>2</v>
      </c>
      <c r="AA88" s="40" t="s">
        <v>671</v>
      </c>
      <c r="AB88" s="40" t="s">
        <v>382</v>
      </c>
      <c r="AC88" s="40" t="s">
        <v>10508</v>
      </c>
      <c r="AD88" s="40" t="s">
        <v>657</v>
      </c>
      <c r="AE88" s="40" t="s">
        <v>9881</v>
      </c>
      <c r="AF88" s="40" t="s">
        <v>10509</v>
      </c>
      <c r="AG88" s="40" t="s">
        <v>9634</v>
      </c>
      <c r="AH88" s="40"/>
      <c r="AI88" s="40"/>
      <c r="AJ88" s="40"/>
      <c r="AK88" s="40"/>
      <c r="AL88" s="40"/>
      <c r="AM88" s="40"/>
      <c r="AN88" s="40"/>
      <c r="AO88" s="40"/>
      <c r="AP88" s="40"/>
      <c r="AQ88" s="40"/>
      <c r="AR88" s="40"/>
      <c r="AS88" s="40"/>
      <c r="AT88" s="40"/>
      <c r="AU88" s="40"/>
      <c r="AV88" s="40"/>
      <c r="AW88" s="40"/>
      <c r="AX88" s="40"/>
      <c r="AY88" s="85"/>
      <c r="AZ88" s="86"/>
      <c r="BA88" s="90"/>
      <c r="BB88" s="90"/>
      <c r="BC88" s="90"/>
      <c r="BD88" s="90"/>
      <c r="BE88" s="90"/>
      <c r="BF88" s="90"/>
      <c r="BG88" s="90"/>
      <c r="BH88" s="90"/>
      <c r="BI88" s="90"/>
      <c r="BJ88" s="90"/>
      <c r="BK88" s="90"/>
      <c r="BL88" s="90"/>
      <c r="BM88" s="90"/>
      <c r="BN88" s="90"/>
      <c r="BO88" s="90"/>
      <c r="BP88" s="90"/>
      <c r="BQ88" s="90"/>
      <c r="BR88" s="87" t="s">
        <v>9726</v>
      </c>
      <c r="BS88" s="88" t="n">
        <v>7</v>
      </c>
      <c r="BT88" s="87" t="s">
        <v>10510</v>
      </c>
      <c r="BU88" s="87"/>
      <c r="BV88" s="90"/>
      <c r="BW88" s="86"/>
    </row>
    <row r="89" customFormat="false" ht="191.25" hidden="false" customHeight="true" outlineLevel="0" collapsed="false">
      <c r="A89" s="71" t="n">
        <v>88</v>
      </c>
      <c r="B89" s="72" t="s">
        <v>384</v>
      </c>
      <c r="C89" s="72" t="s">
        <v>384</v>
      </c>
      <c r="D89" s="72" t="s">
        <v>13</v>
      </c>
      <c r="E89" s="72" t="s">
        <v>10511</v>
      </c>
      <c r="F89" s="73" t="n">
        <v>34741</v>
      </c>
      <c r="G89" s="72" t="s">
        <v>10512</v>
      </c>
      <c r="H89" s="72" t="s">
        <v>2696</v>
      </c>
      <c r="I89" s="72" t="s">
        <v>10513</v>
      </c>
      <c r="J89" s="72"/>
      <c r="K89" s="72"/>
      <c r="L89" s="72"/>
      <c r="M89" s="72"/>
      <c r="N89" s="72"/>
      <c r="O89" s="74" t="s">
        <v>10514</v>
      </c>
      <c r="P89" s="74" t="s">
        <v>9785</v>
      </c>
      <c r="Q89" s="74" t="s">
        <v>9623</v>
      </c>
      <c r="R89" s="74" t="s">
        <v>9786</v>
      </c>
      <c r="S89" s="72" t="s">
        <v>9787</v>
      </c>
      <c r="T89" s="74" t="s">
        <v>15</v>
      </c>
      <c r="U89" s="74" t="s">
        <v>15</v>
      </c>
      <c r="V89" s="74" t="s">
        <v>15</v>
      </c>
      <c r="W89" s="74" t="s">
        <v>15</v>
      </c>
      <c r="X89" s="72" t="s">
        <v>15</v>
      </c>
      <c r="Y89" s="40" t="n">
        <v>1</v>
      </c>
      <c r="Z89" s="40" t="n">
        <v>2</v>
      </c>
      <c r="AA89" s="40" t="s">
        <v>655</v>
      </c>
      <c r="AB89" s="40" t="s">
        <v>385</v>
      </c>
      <c r="AC89" s="40" t="s">
        <v>9964</v>
      </c>
      <c r="AD89" s="40" t="s">
        <v>657</v>
      </c>
      <c r="AE89" s="40" t="s">
        <v>9672</v>
      </c>
      <c r="AF89" s="40" t="s">
        <v>9688</v>
      </c>
      <c r="AG89" s="40" t="s">
        <v>9634</v>
      </c>
      <c r="AH89" s="40"/>
      <c r="AI89" s="40"/>
      <c r="AJ89" s="40"/>
      <c r="AK89" s="40"/>
      <c r="AL89" s="40"/>
      <c r="AM89" s="40"/>
      <c r="AN89" s="40"/>
      <c r="AO89" s="40"/>
      <c r="AP89" s="40"/>
      <c r="AQ89" s="40"/>
      <c r="AR89" s="40"/>
      <c r="AS89" s="40"/>
      <c r="AT89" s="40"/>
      <c r="AU89" s="40"/>
      <c r="AV89" s="40"/>
      <c r="AW89" s="40"/>
      <c r="AX89" s="40"/>
      <c r="AY89" s="85"/>
      <c r="AZ89" s="86"/>
      <c r="BA89" s="90"/>
      <c r="BB89" s="90"/>
      <c r="BC89" s="90"/>
      <c r="BD89" s="90"/>
      <c r="BE89" s="90"/>
      <c r="BF89" s="90"/>
      <c r="BG89" s="90"/>
      <c r="BH89" s="90"/>
      <c r="BI89" s="90"/>
      <c r="BJ89" s="90"/>
      <c r="BK89" s="90"/>
      <c r="BL89" s="90"/>
      <c r="BM89" s="90"/>
      <c r="BN89" s="90"/>
      <c r="BO89" s="90"/>
      <c r="BP89" s="90"/>
      <c r="BQ89" s="90"/>
      <c r="BR89" s="87" t="s">
        <v>10515</v>
      </c>
      <c r="BS89" s="88" t="n">
        <v>0</v>
      </c>
      <c r="BT89" s="87" t="s">
        <v>9691</v>
      </c>
      <c r="BU89" s="87" t="s">
        <v>10516</v>
      </c>
      <c r="BV89" s="90"/>
      <c r="BW89" s="86"/>
    </row>
    <row r="90" customFormat="false" ht="191.25" hidden="false" customHeight="true" outlineLevel="0" collapsed="false">
      <c r="A90" s="71" t="n">
        <v>89</v>
      </c>
      <c r="B90" s="72" t="s">
        <v>388</v>
      </c>
      <c r="C90" s="72" t="s">
        <v>388</v>
      </c>
      <c r="D90" s="72" t="s">
        <v>13</v>
      </c>
      <c r="E90" s="72" t="s">
        <v>10517</v>
      </c>
      <c r="F90" s="73" t="n">
        <v>32453</v>
      </c>
      <c r="G90" s="72" t="s">
        <v>10518</v>
      </c>
      <c r="H90" s="72" t="s">
        <v>2707</v>
      </c>
      <c r="I90" s="72" t="s">
        <v>10519</v>
      </c>
      <c r="J90" s="72"/>
      <c r="K90" s="72"/>
      <c r="L90" s="72"/>
      <c r="M90" s="72"/>
      <c r="N90" s="72"/>
      <c r="O90" s="74" t="s">
        <v>10520</v>
      </c>
      <c r="P90" s="74" t="s">
        <v>9785</v>
      </c>
      <c r="Q90" s="74" t="s">
        <v>9623</v>
      </c>
      <c r="R90" s="74" t="s">
        <v>9786</v>
      </c>
      <c r="S90" s="72" t="s">
        <v>9787</v>
      </c>
      <c r="T90" s="74" t="s">
        <v>15</v>
      </c>
      <c r="U90" s="74" t="s">
        <v>15</v>
      </c>
      <c r="V90" s="74" t="s">
        <v>15</v>
      </c>
      <c r="W90" s="74" t="s">
        <v>15</v>
      </c>
      <c r="X90" s="72" t="s">
        <v>15</v>
      </c>
      <c r="Y90" s="40" t="n">
        <v>1</v>
      </c>
      <c r="Z90" s="40" t="n">
        <v>2</v>
      </c>
      <c r="AA90" s="40" t="s">
        <v>655</v>
      </c>
      <c r="AB90" s="40" t="s">
        <v>389</v>
      </c>
      <c r="AC90" s="40" t="s">
        <v>9964</v>
      </c>
      <c r="AD90" s="40" t="s">
        <v>657</v>
      </c>
      <c r="AE90" s="40" t="s">
        <v>9632</v>
      </c>
      <c r="AF90" s="40" t="s">
        <v>9633</v>
      </c>
      <c r="AG90" s="40" t="s">
        <v>9634</v>
      </c>
      <c r="AH90" s="40"/>
      <c r="AI90" s="40"/>
      <c r="AJ90" s="40"/>
      <c r="AK90" s="40"/>
      <c r="AL90" s="40"/>
      <c r="AM90" s="40"/>
      <c r="AN90" s="40"/>
      <c r="AO90" s="40"/>
      <c r="AP90" s="40"/>
      <c r="AQ90" s="40"/>
      <c r="AR90" s="40"/>
      <c r="AS90" s="40"/>
      <c r="AT90" s="40"/>
      <c r="AU90" s="40"/>
      <c r="AV90" s="40"/>
      <c r="AW90" s="40"/>
      <c r="AX90" s="40"/>
      <c r="AY90" s="85"/>
      <c r="AZ90" s="86"/>
      <c r="BA90" s="90"/>
      <c r="BB90" s="90"/>
      <c r="BC90" s="90"/>
      <c r="BD90" s="90"/>
      <c r="BE90" s="90"/>
      <c r="BF90" s="90"/>
      <c r="BG90" s="90"/>
      <c r="BH90" s="90"/>
      <c r="BI90" s="90"/>
      <c r="BJ90" s="90"/>
      <c r="BK90" s="90"/>
      <c r="BL90" s="90"/>
      <c r="BM90" s="90"/>
      <c r="BN90" s="90"/>
      <c r="BO90" s="90"/>
      <c r="BP90" s="90"/>
      <c r="BQ90" s="90"/>
      <c r="BR90" s="87" t="s">
        <v>10521</v>
      </c>
      <c r="BS90" s="88" t="n">
        <v>0</v>
      </c>
      <c r="BT90" s="87" t="s">
        <v>9691</v>
      </c>
      <c r="BU90" s="87"/>
      <c r="BV90" s="90"/>
      <c r="BW90" s="86"/>
    </row>
    <row r="91" customFormat="false" ht="229.5" hidden="false" customHeight="true" outlineLevel="0" collapsed="false">
      <c r="A91" s="71" t="n">
        <v>90</v>
      </c>
      <c r="B91" s="72" t="s">
        <v>392</v>
      </c>
      <c r="C91" s="72" t="s">
        <v>10522</v>
      </c>
      <c r="D91" s="72" t="s">
        <v>13</v>
      </c>
      <c r="E91" s="72" t="s">
        <v>10523</v>
      </c>
      <c r="F91" s="73" t="n">
        <v>25285</v>
      </c>
      <c r="G91" s="72" t="s">
        <v>10524</v>
      </c>
      <c r="H91" s="72"/>
      <c r="I91" s="72" t="s">
        <v>10525</v>
      </c>
      <c r="J91" s="72"/>
      <c r="K91" s="72"/>
      <c r="L91" s="72"/>
      <c r="M91" s="72"/>
      <c r="N91" s="72"/>
      <c r="O91" s="74" t="s">
        <v>10526</v>
      </c>
      <c r="P91" s="74" t="s">
        <v>9785</v>
      </c>
      <c r="Q91" s="74" t="s">
        <v>9623</v>
      </c>
      <c r="R91" s="74" t="s">
        <v>10527</v>
      </c>
      <c r="S91" s="72" t="s">
        <v>10528</v>
      </c>
      <c r="T91" s="74" t="s">
        <v>15</v>
      </c>
      <c r="U91" s="74" t="s">
        <v>15</v>
      </c>
      <c r="V91" s="74" t="s">
        <v>15</v>
      </c>
      <c r="W91" s="74" t="s">
        <v>15</v>
      </c>
      <c r="X91" s="72" t="s">
        <v>15</v>
      </c>
      <c r="Y91" s="40" t="n">
        <v>1</v>
      </c>
      <c r="Z91" s="40" t="n">
        <v>3</v>
      </c>
      <c r="AA91" s="40" t="s">
        <v>655</v>
      </c>
      <c r="AB91" s="40" t="s">
        <v>10529</v>
      </c>
      <c r="AC91" s="40" t="s">
        <v>10530</v>
      </c>
      <c r="AD91" s="40" t="s">
        <v>657</v>
      </c>
      <c r="AE91" s="40" t="s">
        <v>9847</v>
      </c>
      <c r="AF91" s="40" t="s">
        <v>10531</v>
      </c>
      <c r="AG91" s="40" t="s">
        <v>9634</v>
      </c>
      <c r="AH91" s="40"/>
      <c r="AI91" s="40"/>
      <c r="AJ91" s="40"/>
      <c r="AK91" s="40"/>
      <c r="AL91" s="40"/>
      <c r="AM91" s="40"/>
      <c r="AN91" s="40"/>
      <c r="AO91" s="40"/>
      <c r="AP91" s="40"/>
      <c r="AQ91" s="40"/>
      <c r="AR91" s="40"/>
      <c r="AS91" s="40"/>
      <c r="AT91" s="40"/>
      <c r="AU91" s="40"/>
      <c r="AV91" s="40"/>
      <c r="AW91" s="40"/>
      <c r="AX91" s="40"/>
      <c r="AY91" s="85"/>
      <c r="AZ91" s="86"/>
      <c r="BA91" s="90"/>
      <c r="BB91" s="90"/>
      <c r="BC91" s="90"/>
      <c r="BD91" s="90"/>
      <c r="BE91" s="90"/>
      <c r="BF91" s="90"/>
      <c r="BG91" s="90"/>
      <c r="BH91" s="90"/>
      <c r="BI91" s="90"/>
      <c r="BJ91" s="90"/>
      <c r="BK91" s="90"/>
      <c r="BL91" s="90"/>
      <c r="BM91" s="90"/>
      <c r="BN91" s="90"/>
      <c r="BO91" s="90"/>
      <c r="BP91" s="90"/>
      <c r="BQ91" s="90"/>
      <c r="BR91" s="87" t="s">
        <v>10532</v>
      </c>
      <c r="BS91" s="88" t="n">
        <v>1</v>
      </c>
      <c r="BT91" s="87" t="n">
        <v>90</v>
      </c>
      <c r="BU91" s="87"/>
      <c r="BV91" s="90"/>
      <c r="BW91" s="86"/>
    </row>
    <row r="92" customFormat="false" ht="191.25" hidden="false" customHeight="true" outlineLevel="0" collapsed="false">
      <c r="A92" s="71" t="n">
        <v>91</v>
      </c>
      <c r="B92" s="72" t="s">
        <v>397</v>
      </c>
      <c r="C92" s="72" t="s">
        <v>397</v>
      </c>
      <c r="D92" s="72" t="s">
        <v>18</v>
      </c>
      <c r="E92" s="72" t="s">
        <v>10533</v>
      </c>
      <c r="F92" s="73" t="n">
        <v>24335</v>
      </c>
      <c r="G92" s="72" t="s">
        <v>10534</v>
      </c>
      <c r="H92" s="72" t="s">
        <v>2726</v>
      </c>
      <c r="I92" s="72" t="s">
        <v>10535</v>
      </c>
      <c r="J92" s="72" t="s">
        <v>10536</v>
      </c>
      <c r="K92" s="73" t="n">
        <v>25425</v>
      </c>
      <c r="L92" s="72" t="s">
        <v>10537</v>
      </c>
      <c r="M92" s="72"/>
      <c r="N92" s="72"/>
      <c r="O92" s="74" t="s">
        <v>10538</v>
      </c>
      <c r="P92" s="74" t="s">
        <v>9785</v>
      </c>
      <c r="Q92" s="74" t="s">
        <v>9623</v>
      </c>
      <c r="R92" s="74" t="s">
        <v>9786</v>
      </c>
      <c r="S92" s="72" t="s">
        <v>9787</v>
      </c>
      <c r="T92" s="74" t="s">
        <v>15</v>
      </c>
      <c r="U92" s="74" t="s">
        <v>15</v>
      </c>
      <c r="V92" s="74" t="s">
        <v>15</v>
      </c>
      <c r="W92" s="74" t="s">
        <v>15</v>
      </c>
      <c r="X92" s="72" t="s">
        <v>15</v>
      </c>
      <c r="Y92" s="40" t="n">
        <v>1</v>
      </c>
      <c r="Z92" s="40" t="n">
        <v>3</v>
      </c>
      <c r="AA92" s="40" t="s">
        <v>655</v>
      </c>
      <c r="AB92" s="40" t="s">
        <v>398</v>
      </c>
      <c r="AC92" s="40" t="s">
        <v>9964</v>
      </c>
      <c r="AD92" s="40" t="s">
        <v>657</v>
      </c>
      <c r="AE92" s="40" t="s">
        <v>9717</v>
      </c>
      <c r="AF92" s="40" t="s">
        <v>10539</v>
      </c>
      <c r="AG92" s="40" t="s">
        <v>9634</v>
      </c>
      <c r="AH92" s="40"/>
      <c r="AI92" s="40"/>
      <c r="AJ92" s="40"/>
      <c r="AK92" s="40"/>
      <c r="AL92" s="40"/>
      <c r="AM92" s="40"/>
      <c r="AN92" s="40"/>
      <c r="AO92" s="40"/>
      <c r="AP92" s="40"/>
      <c r="AQ92" s="40"/>
      <c r="AR92" s="40"/>
      <c r="AS92" s="40"/>
      <c r="AT92" s="40"/>
      <c r="AU92" s="40"/>
      <c r="AV92" s="40"/>
      <c r="AW92" s="40"/>
      <c r="AX92" s="40"/>
      <c r="AY92" s="85"/>
      <c r="AZ92" s="86"/>
      <c r="BA92" s="90"/>
      <c r="BB92" s="90"/>
      <c r="BC92" s="90"/>
      <c r="BD92" s="90"/>
      <c r="BE92" s="90"/>
      <c r="BF92" s="90"/>
      <c r="BG92" s="90"/>
      <c r="BH92" s="90"/>
      <c r="BI92" s="90"/>
      <c r="BJ92" s="90"/>
      <c r="BK92" s="90"/>
      <c r="BL92" s="90"/>
      <c r="BM92" s="90"/>
      <c r="BN92" s="90"/>
      <c r="BO92" s="90"/>
      <c r="BP92" s="90"/>
      <c r="BQ92" s="90"/>
      <c r="BR92" s="87" t="s">
        <v>10540</v>
      </c>
      <c r="BS92" s="88" t="n">
        <v>1</v>
      </c>
      <c r="BT92" s="87" t="n">
        <v>99</v>
      </c>
      <c r="BU92" s="87"/>
      <c r="BV92" s="90"/>
      <c r="BW92" s="86"/>
    </row>
    <row r="93" customFormat="false" ht="191.25" hidden="false" customHeight="true" outlineLevel="0" collapsed="false">
      <c r="A93" s="71" t="n">
        <v>92</v>
      </c>
      <c r="B93" s="72" t="s">
        <v>401</v>
      </c>
      <c r="C93" s="72" t="s">
        <v>401</v>
      </c>
      <c r="D93" s="72" t="s">
        <v>18</v>
      </c>
      <c r="E93" s="72" t="s">
        <v>10541</v>
      </c>
      <c r="F93" s="75" t="n">
        <v>30251</v>
      </c>
      <c r="G93" s="72" t="s">
        <v>10542</v>
      </c>
      <c r="H93" s="72" t="s">
        <v>2739</v>
      </c>
      <c r="I93" s="72" t="s">
        <v>10543</v>
      </c>
      <c r="J93" s="72" t="s">
        <v>10544</v>
      </c>
      <c r="K93" s="75" t="n">
        <v>30269</v>
      </c>
      <c r="L93" s="72" t="s">
        <v>10545</v>
      </c>
      <c r="M93" s="72"/>
      <c r="N93" s="72"/>
      <c r="O93" s="74" t="s">
        <v>10546</v>
      </c>
      <c r="P93" s="74" t="s">
        <v>9785</v>
      </c>
      <c r="Q93" s="74" t="s">
        <v>9623</v>
      </c>
      <c r="R93" s="74" t="s">
        <v>9786</v>
      </c>
      <c r="S93" s="72" t="s">
        <v>9787</v>
      </c>
      <c r="T93" s="74" t="s">
        <v>15</v>
      </c>
      <c r="U93" s="74" t="s">
        <v>15</v>
      </c>
      <c r="V93" s="74" t="s">
        <v>15</v>
      </c>
      <c r="W93" s="74" t="s">
        <v>15</v>
      </c>
      <c r="X93" s="72" t="s">
        <v>15</v>
      </c>
      <c r="Y93" s="40" t="n">
        <v>1</v>
      </c>
      <c r="Z93" s="40" t="n">
        <v>2</v>
      </c>
      <c r="AA93" s="40" t="s">
        <v>655</v>
      </c>
      <c r="AB93" s="40" t="s">
        <v>402</v>
      </c>
      <c r="AC93" s="40" t="s">
        <v>9964</v>
      </c>
      <c r="AD93" s="40" t="s">
        <v>657</v>
      </c>
      <c r="AE93" s="40" t="s">
        <v>9704</v>
      </c>
      <c r="AF93" s="40" t="s">
        <v>9705</v>
      </c>
      <c r="AG93" s="40" t="s">
        <v>9634</v>
      </c>
      <c r="AH93" s="40"/>
      <c r="AI93" s="40"/>
      <c r="AJ93" s="40"/>
      <c r="AK93" s="40"/>
      <c r="AL93" s="40"/>
      <c r="AM93" s="40"/>
      <c r="AN93" s="40"/>
      <c r="AO93" s="40"/>
      <c r="AP93" s="40"/>
      <c r="AQ93" s="40"/>
      <c r="AR93" s="40"/>
      <c r="AS93" s="40"/>
      <c r="AT93" s="40"/>
      <c r="AU93" s="40"/>
      <c r="AV93" s="40"/>
      <c r="AW93" s="40"/>
      <c r="AX93" s="40"/>
      <c r="AY93" s="85"/>
      <c r="AZ93" s="86"/>
      <c r="BA93" s="90"/>
      <c r="BB93" s="90"/>
      <c r="BC93" s="90"/>
      <c r="BD93" s="90"/>
      <c r="BE93" s="90"/>
      <c r="BF93" s="90"/>
      <c r="BG93" s="90"/>
      <c r="BH93" s="90"/>
      <c r="BI93" s="90"/>
      <c r="BJ93" s="90"/>
      <c r="BK93" s="90"/>
      <c r="BL93" s="90"/>
      <c r="BM93" s="90"/>
      <c r="BN93" s="90"/>
      <c r="BO93" s="90"/>
      <c r="BP93" s="90"/>
      <c r="BQ93" s="90"/>
      <c r="BR93" s="87" t="s">
        <v>10547</v>
      </c>
      <c r="BS93" s="88" t="n">
        <v>0</v>
      </c>
      <c r="BT93" s="87" t="s">
        <v>9691</v>
      </c>
      <c r="BU93" s="87"/>
      <c r="BV93" s="90"/>
      <c r="BW93" s="86"/>
    </row>
    <row r="94" customFormat="false" ht="191.25" hidden="false" customHeight="true" outlineLevel="0" collapsed="false">
      <c r="A94" s="71" t="n">
        <v>93</v>
      </c>
      <c r="B94" s="72" t="s">
        <v>405</v>
      </c>
      <c r="C94" s="72" t="s">
        <v>405</v>
      </c>
      <c r="D94" s="72" t="s">
        <v>18</v>
      </c>
      <c r="E94" s="72" t="s">
        <v>10548</v>
      </c>
      <c r="F94" s="73" t="n">
        <v>29719</v>
      </c>
      <c r="G94" s="72" t="s">
        <v>10549</v>
      </c>
      <c r="H94" s="72" t="s">
        <v>2751</v>
      </c>
      <c r="I94" s="72" t="s">
        <v>10550</v>
      </c>
      <c r="J94" s="72" t="s">
        <v>10551</v>
      </c>
      <c r="K94" s="73" t="n">
        <v>28801</v>
      </c>
      <c r="L94" s="72" t="s">
        <v>10552</v>
      </c>
      <c r="M94" s="72"/>
      <c r="N94" s="72"/>
      <c r="O94" s="74" t="s">
        <v>10553</v>
      </c>
      <c r="P94" s="74" t="s">
        <v>9785</v>
      </c>
      <c r="Q94" s="74" t="s">
        <v>9623</v>
      </c>
      <c r="R94" s="74" t="s">
        <v>9786</v>
      </c>
      <c r="S94" s="72" t="s">
        <v>9787</v>
      </c>
      <c r="T94" s="74" t="s">
        <v>15</v>
      </c>
      <c r="U94" s="74" t="s">
        <v>15</v>
      </c>
      <c r="V94" s="74" t="s">
        <v>15</v>
      </c>
      <c r="W94" s="74" t="s">
        <v>15</v>
      </c>
      <c r="X94" s="72" t="s">
        <v>15</v>
      </c>
      <c r="Y94" s="40" t="n">
        <v>1</v>
      </c>
      <c r="Z94" s="40" t="n">
        <v>2</v>
      </c>
      <c r="AA94" s="40" t="s">
        <v>655</v>
      </c>
      <c r="AB94" s="40" t="s">
        <v>406</v>
      </c>
      <c r="AC94" s="40" t="s">
        <v>10554</v>
      </c>
      <c r="AD94" s="40" t="s">
        <v>657</v>
      </c>
      <c r="AE94" s="40" t="s">
        <v>10066</v>
      </c>
      <c r="AF94" s="40" t="s">
        <v>10555</v>
      </c>
      <c r="AG94" s="40" t="s">
        <v>9634</v>
      </c>
      <c r="AH94" s="40"/>
      <c r="AI94" s="40"/>
      <c r="AJ94" s="40"/>
      <c r="AK94" s="40"/>
      <c r="AL94" s="40"/>
      <c r="AM94" s="40"/>
      <c r="AN94" s="40"/>
      <c r="AO94" s="40"/>
      <c r="AP94" s="40"/>
      <c r="AQ94" s="40"/>
      <c r="AR94" s="40"/>
      <c r="AS94" s="40"/>
      <c r="AT94" s="40"/>
      <c r="AU94" s="40"/>
      <c r="AV94" s="40"/>
      <c r="AW94" s="40"/>
      <c r="AX94" s="40"/>
      <c r="AY94" s="85"/>
      <c r="AZ94" s="86"/>
      <c r="BA94" s="90"/>
      <c r="BB94" s="90"/>
      <c r="BC94" s="90"/>
      <c r="BD94" s="90"/>
      <c r="BE94" s="90"/>
      <c r="BF94" s="90"/>
      <c r="BG94" s="90"/>
      <c r="BH94" s="90"/>
      <c r="BI94" s="90"/>
      <c r="BJ94" s="90"/>
      <c r="BK94" s="90"/>
      <c r="BL94" s="90"/>
      <c r="BM94" s="90"/>
      <c r="BN94" s="90"/>
      <c r="BO94" s="90"/>
      <c r="BP94" s="90"/>
      <c r="BQ94" s="90"/>
      <c r="BR94" s="87" t="s">
        <v>10556</v>
      </c>
      <c r="BS94" s="88" t="n">
        <v>0</v>
      </c>
      <c r="BT94" s="87" t="s">
        <v>9691</v>
      </c>
      <c r="BU94" s="87"/>
      <c r="BV94" s="90"/>
      <c r="BW94" s="86"/>
    </row>
    <row r="95" customFormat="false" ht="191.25" hidden="false" customHeight="true" outlineLevel="0" collapsed="false">
      <c r="A95" s="71" t="n">
        <v>94</v>
      </c>
      <c r="B95" s="72" t="s">
        <v>409</v>
      </c>
      <c r="C95" s="72" t="s">
        <v>409</v>
      </c>
      <c r="D95" s="72" t="s">
        <v>18</v>
      </c>
      <c r="E95" s="72" t="s">
        <v>10557</v>
      </c>
      <c r="F95" s="73" t="n">
        <v>23408</v>
      </c>
      <c r="G95" s="72" t="s">
        <v>10558</v>
      </c>
      <c r="H95" s="72" t="s">
        <v>2765</v>
      </c>
      <c r="I95" s="72" t="s">
        <v>10559</v>
      </c>
      <c r="J95" s="72" t="s">
        <v>10560</v>
      </c>
      <c r="K95" s="75" t="n">
        <v>24039</v>
      </c>
      <c r="L95" s="72" t="s">
        <v>10561</v>
      </c>
      <c r="M95" s="72"/>
      <c r="N95" s="72"/>
      <c r="O95" s="74" t="s">
        <v>10562</v>
      </c>
      <c r="P95" s="74" t="s">
        <v>9785</v>
      </c>
      <c r="Q95" s="74" t="s">
        <v>9623</v>
      </c>
      <c r="R95" s="74" t="s">
        <v>9786</v>
      </c>
      <c r="S95" s="72" t="s">
        <v>9787</v>
      </c>
      <c r="T95" s="74" t="s">
        <v>15</v>
      </c>
      <c r="U95" s="74" t="s">
        <v>15</v>
      </c>
      <c r="V95" s="74" t="s">
        <v>15</v>
      </c>
      <c r="W95" s="74" t="s">
        <v>15</v>
      </c>
      <c r="X95" s="72" t="s">
        <v>15</v>
      </c>
      <c r="Y95" s="40" t="n">
        <v>1</v>
      </c>
      <c r="Z95" s="40" t="n">
        <v>2</v>
      </c>
      <c r="AA95" s="40" t="s">
        <v>655</v>
      </c>
      <c r="AB95" s="40" t="s">
        <v>410</v>
      </c>
      <c r="AC95" s="40" t="s">
        <v>9964</v>
      </c>
      <c r="AD95" s="40" t="s">
        <v>657</v>
      </c>
      <c r="AE95" s="40" t="s">
        <v>9652</v>
      </c>
      <c r="AF95" s="40" t="s">
        <v>9653</v>
      </c>
      <c r="AG95" s="40" t="s">
        <v>9634</v>
      </c>
      <c r="AH95" s="40"/>
      <c r="AI95" s="40"/>
      <c r="AJ95" s="40"/>
      <c r="AK95" s="40"/>
      <c r="AL95" s="40"/>
      <c r="AM95" s="40"/>
      <c r="AN95" s="40"/>
      <c r="AO95" s="40"/>
      <c r="AP95" s="40"/>
      <c r="AQ95" s="40"/>
      <c r="AR95" s="40"/>
      <c r="AS95" s="40"/>
      <c r="AT95" s="40"/>
      <c r="AU95" s="40"/>
      <c r="AV95" s="40"/>
      <c r="AW95" s="40"/>
      <c r="AX95" s="40"/>
      <c r="AY95" s="85"/>
      <c r="AZ95" s="86"/>
      <c r="BA95" s="90"/>
      <c r="BB95" s="90"/>
      <c r="BC95" s="90"/>
      <c r="BD95" s="90"/>
      <c r="BE95" s="90"/>
      <c r="BF95" s="90"/>
      <c r="BG95" s="90"/>
      <c r="BH95" s="90"/>
      <c r="BI95" s="90"/>
      <c r="BJ95" s="90"/>
      <c r="BK95" s="90"/>
      <c r="BL95" s="90"/>
      <c r="BM95" s="90"/>
      <c r="BN95" s="90"/>
      <c r="BO95" s="90"/>
      <c r="BP95" s="90"/>
      <c r="BQ95" s="90"/>
      <c r="BR95" s="87" t="s">
        <v>10563</v>
      </c>
      <c r="BS95" s="88" t="n">
        <v>0</v>
      </c>
      <c r="BT95" s="87" t="s">
        <v>9691</v>
      </c>
      <c r="BU95" s="87"/>
      <c r="BV95" s="90"/>
      <c r="BW95" s="86"/>
    </row>
    <row r="96" customFormat="false" ht="191.25" hidden="false" customHeight="true" outlineLevel="0" collapsed="false">
      <c r="A96" s="71" t="n">
        <v>95</v>
      </c>
      <c r="B96" s="72" t="s">
        <v>413</v>
      </c>
      <c r="C96" s="72" t="s">
        <v>413</v>
      </c>
      <c r="D96" s="72" t="s">
        <v>13</v>
      </c>
      <c r="E96" s="72" t="s">
        <v>10564</v>
      </c>
      <c r="F96" s="75" t="n">
        <v>28481</v>
      </c>
      <c r="G96" s="72" t="s">
        <v>10565</v>
      </c>
      <c r="H96" s="72" t="s">
        <v>2775</v>
      </c>
      <c r="I96" s="72" t="s">
        <v>10566</v>
      </c>
      <c r="J96" s="72"/>
      <c r="K96" s="72"/>
      <c r="L96" s="72"/>
      <c r="M96" s="72"/>
      <c r="N96" s="72"/>
      <c r="O96" s="74" t="s">
        <v>10567</v>
      </c>
      <c r="P96" s="74" t="s">
        <v>9785</v>
      </c>
      <c r="Q96" s="74" t="s">
        <v>9623</v>
      </c>
      <c r="R96" s="74" t="s">
        <v>9786</v>
      </c>
      <c r="S96" s="72" t="s">
        <v>9787</v>
      </c>
      <c r="T96" s="74" t="s">
        <v>15</v>
      </c>
      <c r="U96" s="74" t="s">
        <v>15</v>
      </c>
      <c r="V96" s="74" t="s">
        <v>15</v>
      </c>
      <c r="W96" s="74" t="s">
        <v>15</v>
      </c>
      <c r="X96" s="72" t="s">
        <v>15</v>
      </c>
      <c r="Y96" s="40" t="n">
        <v>1</v>
      </c>
      <c r="Z96" s="40" t="n">
        <v>1</v>
      </c>
      <c r="AA96" s="40" t="s">
        <v>655</v>
      </c>
      <c r="AB96" s="40" t="s">
        <v>414</v>
      </c>
      <c r="AC96" s="40" t="s">
        <v>9964</v>
      </c>
      <c r="AD96" s="40" t="s">
        <v>657</v>
      </c>
      <c r="AE96" s="40" t="s">
        <v>9913</v>
      </c>
      <c r="AF96" s="40" t="s">
        <v>10120</v>
      </c>
      <c r="AG96" s="40" t="s">
        <v>9634</v>
      </c>
      <c r="AH96" s="40"/>
      <c r="AI96" s="40"/>
      <c r="AJ96" s="40"/>
      <c r="AK96" s="40"/>
      <c r="AL96" s="40"/>
      <c r="AM96" s="40"/>
      <c r="AN96" s="40"/>
      <c r="AO96" s="40"/>
      <c r="AP96" s="40"/>
      <c r="AQ96" s="40"/>
      <c r="AR96" s="40"/>
      <c r="AS96" s="40"/>
      <c r="AT96" s="40"/>
      <c r="AU96" s="40"/>
      <c r="AV96" s="40"/>
      <c r="AW96" s="40"/>
      <c r="AX96" s="40"/>
      <c r="AY96" s="85"/>
      <c r="AZ96" s="86"/>
      <c r="BA96" s="90"/>
      <c r="BB96" s="90"/>
      <c r="BC96" s="90"/>
      <c r="BD96" s="90"/>
      <c r="BE96" s="90"/>
      <c r="BF96" s="90"/>
      <c r="BG96" s="90"/>
      <c r="BH96" s="90"/>
      <c r="BI96" s="90"/>
      <c r="BJ96" s="90"/>
      <c r="BK96" s="90"/>
      <c r="BL96" s="90"/>
      <c r="BM96" s="90"/>
      <c r="BN96" s="90"/>
      <c r="BO96" s="90"/>
      <c r="BP96" s="90"/>
      <c r="BQ96" s="90"/>
      <c r="BR96" s="87" t="s">
        <v>10568</v>
      </c>
      <c r="BS96" s="88" t="n">
        <v>0</v>
      </c>
      <c r="BT96" s="87" t="s">
        <v>9691</v>
      </c>
      <c r="BU96" s="87"/>
      <c r="BV96" s="90"/>
      <c r="BW96" s="86"/>
    </row>
    <row r="97" customFormat="false" ht="202.5" hidden="false" customHeight="true" outlineLevel="0" collapsed="false">
      <c r="A97" s="71" t="n">
        <v>96</v>
      </c>
      <c r="B97" s="72" t="s">
        <v>416</v>
      </c>
      <c r="C97" s="72" t="s">
        <v>416</v>
      </c>
      <c r="D97" s="72" t="s">
        <v>18</v>
      </c>
      <c r="E97" s="72" t="s">
        <v>10569</v>
      </c>
      <c r="F97" s="73" t="n">
        <v>24947</v>
      </c>
      <c r="G97" s="72" t="s">
        <v>10570</v>
      </c>
      <c r="H97" s="72"/>
      <c r="I97" s="72" t="s">
        <v>10571</v>
      </c>
      <c r="J97" s="72" t="s">
        <v>10572</v>
      </c>
      <c r="K97" s="73" t="n">
        <v>25668</v>
      </c>
      <c r="L97" s="72" t="s">
        <v>10573</v>
      </c>
      <c r="M97" s="72"/>
      <c r="N97" s="72"/>
      <c r="O97" s="74" t="s">
        <v>10574</v>
      </c>
      <c r="P97" s="74" t="s">
        <v>10575</v>
      </c>
      <c r="Q97" s="74" t="s">
        <v>10576</v>
      </c>
      <c r="R97" s="74" t="s">
        <v>10577</v>
      </c>
      <c r="S97" s="72" t="s">
        <v>10578</v>
      </c>
      <c r="T97" s="74" t="s">
        <v>15</v>
      </c>
      <c r="U97" s="74" t="s">
        <v>15</v>
      </c>
      <c r="V97" s="74" t="s">
        <v>15</v>
      </c>
      <c r="W97" s="74" t="s">
        <v>15</v>
      </c>
      <c r="X97" s="72" t="s">
        <v>15</v>
      </c>
      <c r="Y97" s="40" t="n">
        <v>1</v>
      </c>
      <c r="Z97" s="40" t="n">
        <v>5</v>
      </c>
      <c r="AA97" s="40" t="s">
        <v>671</v>
      </c>
      <c r="AB97" s="40" t="s">
        <v>10579</v>
      </c>
      <c r="AC97" s="40" t="s">
        <v>10580</v>
      </c>
      <c r="AD97" s="40" t="s">
        <v>657</v>
      </c>
      <c r="AE97" s="40" t="s">
        <v>9847</v>
      </c>
      <c r="AF97" s="40" t="s">
        <v>10531</v>
      </c>
      <c r="AG97" s="40" t="s">
        <v>9634</v>
      </c>
      <c r="AH97" s="40"/>
      <c r="AI97" s="40"/>
      <c r="AJ97" s="40"/>
      <c r="AK97" s="40"/>
      <c r="AL97" s="40"/>
      <c r="AM97" s="40"/>
      <c r="AN97" s="40"/>
      <c r="AO97" s="40"/>
      <c r="AP97" s="40"/>
      <c r="AQ97" s="40"/>
      <c r="AR97" s="40"/>
      <c r="AS97" s="40"/>
      <c r="AT97" s="40"/>
      <c r="AU97" s="40"/>
      <c r="AV97" s="40"/>
      <c r="AW97" s="40"/>
      <c r="AX97" s="40"/>
      <c r="AY97" s="85"/>
      <c r="AZ97" s="86"/>
      <c r="BA97" s="90"/>
      <c r="BB97" s="90"/>
      <c r="BC97" s="90"/>
      <c r="BD97" s="90"/>
      <c r="BE97" s="90"/>
      <c r="BF97" s="90"/>
      <c r="BG97" s="90"/>
      <c r="BH97" s="90"/>
      <c r="BI97" s="90"/>
      <c r="BJ97" s="90"/>
      <c r="BK97" s="90"/>
      <c r="BL97" s="90"/>
      <c r="BM97" s="90"/>
      <c r="BN97" s="90"/>
      <c r="BO97" s="90"/>
      <c r="BP97" s="90"/>
      <c r="BQ97" s="90"/>
      <c r="BR97" s="87" t="s">
        <v>10581</v>
      </c>
      <c r="BS97" s="88" t="n">
        <v>0</v>
      </c>
      <c r="BT97" s="87" t="s">
        <v>9691</v>
      </c>
      <c r="BU97" s="87"/>
      <c r="BV97" s="90"/>
      <c r="BW97" s="86"/>
    </row>
    <row r="98" customFormat="false" ht="225" hidden="false" customHeight="true" outlineLevel="0" collapsed="false">
      <c r="A98" s="71" t="n">
        <v>97</v>
      </c>
      <c r="B98" s="72" t="s">
        <v>420</v>
      </c>
      <c r="C98" s="72" t="s">
        <v>420</v>
      </c>
      <c r="D98" s="72" t="s">
        <v>18</v>
      </c>
      <c r="E98" s="72" t="s">
        <v>10582</v>
      </c>
      <c r="F98" s="73" t="n">
        <v>20724</v>
      </c>
      <c r="G98" s="72" t="s">
        <v>10583</v>
      </c>
      <c r="H98" s="72"/>
      <c r="I98" s="72" t="s">
        <v>10584</v>
      </c>
      <c r="J98" s="72" t="s">
        <v>10585</v>
      </c>
      <c r="K98" s="73" t="n">
        <v>23146</v>
      </c>
      <c r="L98" s="72" t="s">
        <v>10586</v>
      </c>
      <c r="M98" s="72"/>
      <c r="N98" s="72"/>
      <c r="O98" s="74" t="s">
        <v>10587</v>
      </c>
      <c r="P98" s="74" t="s">
        <v>10588</v>
      </c>
      <c r="Q98" s="74" t="s">
        <v>9623</v>
      </c>
      <c r="R98" s="74" t="s">
        <v>10589</v>
      </c>
      <c r="S98" s="72" t="s">
        <v>10590</v>
      </c>
      <c r="T98" s="74" t="s">
        <v>10591</v>
      </c>
      <c r="U98" s="74" t="s">
        <v>9726</v>
      </c>
      <c r="V98" s="74" t="s">
        <v>9623</v>
      </c>
      <c r="W98" s="74" t="s">
        <v>9727</v>
      </c>
      <c r="X98" s="72" t="s">
        <v>9728</v>
      </c>
      <c r="Y98" s="40" t="n">
        <v>2</v>
      </c>
      <c r="Z98" s="40" t="n">
        <v>5</v>
      </c>
      <c r="AA98" s="40" t="s">
        <v>655</v>
      </c>
      <c r="AB98" s="40" t="s">
        <v>421</v>
      </c>
      <c r="AC98" s="40" t="s">
        <v>10592</v>
      </c>
      <c r="AD98" s="40" t="s">
        <v>657</v>
      </c>
      <c r="AE98" s="40" t="s">
        <v>9689</v>
      </c>
      <c r="AF98" s="40" t="s">
        <v>9735</v>
      </c>
      <c r="AG98" s="40" t="s">
        <v>9634</v>
      </c>
      <c r="AH98" s="40"/>
      <c r="AI98" s="40"/>
      <c r="AJ98" s="40"/>
      <c r="AK98" s="40"/>
      <c r="AL98" s="40"/>
      <c r="AM98" s="40"/>
      <c r="AN98" s="40"/>
      <c r="AO98" s="40"/>
      <c r="AP98" s="40"/>
      <c r="AQ98" s="40"/>
      <c r="AR98" s="40"/>
      <c r="AS98" s="40"/>
      <c r="AT98" s="40"/>
      <c r="AU98" s="40"/>
      <c r="AV98" s="40"/>
      <c r="AW98" s="40"/>
      <c r="AX98" s="40"/>
      <c r="AY98" s="85"/>
      <c r="AZ98" s="86"/>
      <c r="BA98" s="90"/>
      <c r="BB98" s="90"/>
      <c r="BC98" s="90"/>
      <c r="BD98" s="90"/>
      <c r="BE98" s="90"/>
      <c r="BF98" s="90"/>
      <c r="BG98" s="90"/>
      <c r="BH98" s="90"/>
      <c r="BI98" s="90"/>
      <c r="BJ98" s="90"/>
      <c r="BK98" s="90"/>
      <c r="BL98" s="90"/>
      <c r="BM98" s="90"/>
      <c r="BN98" s="90"/>
      <c r="BO98" s="90"/>
      <c r="BP98" s="90"/>
      <c r="BQ98" s="90"/>
      <c r="BR98" s="87" t="s">
        <v>10593</v>
      </c>
      <c r="BS98" s="88" t="n">
        <v>0</v>
      </c>
      <c r="BT98" s="87" t="s">
        <v>9691</v>
      </c>
      <c r="BU98" s="87"/>
      <c r="BV98" s="90"/>
      <c r="BW98" s="86"/>
    </row>
    <row r="99" customFormat="false" ht="236.25" hidden="false" customHeight="true" outlineLevel="0" collapsed="false">
      <c r="A99" s="71" t="n">
        <v>98</v>
      </c>
      <c r="B99" s="72" t="s">
        <v>424</v>
      </c>
      <c r="C99" s="72" t="s">
        <v>424</v>
      </c>
      <c r="D99" s="72" t="s">
        <v>13</v>
      </c>
      <c r="E99" s="72" t="s">
        <v>10594</v>
      </c>
      <c r="F99" s="75" t="n">
        <v>31746</v>
      </c>
      <c r="G99" s="72" t="s">
        <v>10595</v>
      </c>
      <c r="H99" s="72"/>
      <c r="I99" s="72" t="s">
        <v>10596</v>
      </c>
      <c r="J99" s="72"/>
      <c r="K99" s="72"/>
      <c r="L99" s="72"/>
      <c r="M99" s="72"/>
      <c r="N99" s="72"/>
      <c r="O99" s="74" t="s">
        <v>10597</v>
      </c>
      <c r="P99" s="74" t="s">
        <v>10149</v>
      </c>
      <c r="Q99" s="74" t="s">
        <v>10150</v>
      </c>
      <c r="R99" s="74" t="s">
        <v>10151</v>
      </c>
      <c r="S99" s="72" t="s">
        <v>10152</v>
      </c>
      <c r="T99" s="74" t="s">
        <v>10598</v>
      </c>
      <c r="U99" s="74" t="s">
        <v>10599</v>
      </c>
      <c r="V99" s="74" t="s">
        <v>9623</v>
      </c>
      <c r="W99" s="74" t="s">
        <v>10600</v>
      </c>
      <c r="X99" s="72" t="s">
        <v>10601</v>
      </c>
      <c r="Y99" s="40" t="n">
        <v>2</v>
      </c>
      <c r="Z99" s="40" t="n">
        <v>7</v>
      </c>
      <c r="AA99" s="40" t="s">
        <v>671</v>
      </c>
      <c r="AB99" s="40" t="s">
        <v>10602</v>
      </c>
      <c r="AC99" s="40" t="s">
        <v>10603</v>
      </c>
      <c r="AD99" s="40" t="s">
        <v>657</v>
      </c>
      <c r="AE99" s="40" t="s">
        <v>9845</v>
      </c>
      <c r="AF99" s="40" t="s">
        <v>9846</v>
      </c>
      <c r="AG99" s="40" t="s">
        <v>9634</v>
      </c>
      <c r="AH99" s="40"/>
      <c r="AI99" s="40"/>
      <c r="AJ99" s="40"/>
      <c r="AK99" s="40"/>
      <c r="AL99" s="40"/>
      <c r="AM99" s="40"/>
      <c r="AN99" s="40"/>
      <c r="AO99" s="40"/>
      <c r="AP99" s="40"/>
      <c r="AQ99" s="40"/>
      <c r="AR99" s="40"/>
      <c r="AS99" s="40"/>
      <c r="AT99" s="40"/>
      <c r="AU99" s="40"/>
      <c r="AV99" s="40"/>
      <c r="AW99" s="40"/>
      <c r="AX99" s="40"/>
      <c r="AY99" s="85"/>
      <c r="AZ99" s="86"/>
      <c r="BA99" s="90"/>
      <c r="BB99" s="90"/>
      <c r="BC99" s="90"/>
      <c r="BD99" s="90"/>
      <c r="BE99" s="90"/>
      <c r="BF99" s="90"/>
      <c r="BG99" s="90"/>
      <c r="BH99" s="90"/>
      <c r="BI99" s="90"/>
      <c r="BJ99" s="90"/>
      <c r="BK99" s="90"/>
      <c r="BL99" s="90"/>
      <c r="BM99" s="90"/>
      <c r="BN99" s="90"/>
      <c r="BO99" s="90"/>
      <c r="BP99" s="90"/>
      <c r="BQ99" s="90"/>
      <c r="BR99" s="87" t="s">
        <v>10604</v>
      </c>
      <c r="BS99" s="88" t="n">
        <v>0</v>
      </c>
      <c r="BT99" s="87" t="s">
        <v>9691</v>
      </c>
      <c r="BU99" s="87"/>
      <c r="BV99" s="90"/>
      <c r="BW99" s="86"/>
    </row>
    <row r="100" customFormat="false" ht="247.5" hidden="false" customHeight="true" outlineLevel="0" collapsed="false">
      <c r="A100" s="71" t="n">
        <v>99</v>
      </c>
      <c r="B100" s="72" t="s">
        <v>428</v>
      </c>
      <c r="C100" s="72" t="s">
        <v>10605</v>
      </c>
      <c r="D100" s="72" t="s">
        <v>18</v>
      </c>
      <c r="E100" s="72" t="s">
        <v>10606</v>
      </c>
      <c r="F100" s="73" t="n">
        <v>22773</v>
      </c>
      <c r="G100" s="72" t="s">
        <v>10607</v>
      </c>
      <c r="H100" s="72" t="s">
        <v>2829</v>
      </c>
      <c r="I100" s="72" t="s">
        <v>10608</v>
      </c>
      <c r="J100" s="72" t="s">
        <v>10609</v>
      </c>
      <c r="K100" s="73" t="n">
        <v>23378</v>
      </c>
      <c r="L100" s="72" t="s">
        <v>10610</v>
      </c>
      <c r="M100" s="72"/>
      <c r="N100" s="72"/>
      <c r="O100" s="74" t="s">
        <v>10611</v>
      </c>
      <c r="P100" s="74" t="s">
        <v>9840</v>
      </c>
      <c r="Q100" s="74" t="s">
        <v>9623</v>
      </c>
      <c r="R100" s="74" t="s">
        <v>9841</v>
      </c>
      <c r="S100" s="72" t="s">
        <v>9842</v>
      </c>
      <c r="T100" s="74" t="s">
        <v>10612</v>
      </c>
      <c r="U100" s="74" t="s">
        <v>10540</v>
      </c>
      <c r="V100" s="74" t="s">
        <v>9683</v>
      </c>
      <c r="W100" s="74" t="s">
        <v>10613</v>
      </c>
      <c r="X100" s="72" t="s">
        <v>10614</v>
      </c>
      <c r="Y100" s="40" t="n">
        <v>2</v>
      </c>
      <c r="Z100" s="40" t="n">
        <v>6</v>
      </c>
      <c r="AA100" s="40" t="s">
        <v>671</v>
      </c>
      <c r="AB100" s="40" t="s">
        <v>429</v>
      </c>
      <c r="AC100" s="40" t="s">
        <v>10615</v>
      </c>
      <c r="AD100" s="40" t="s">
        <v>657</v>
      </c>
      <c r="AE100" s="40" t="s">
        <v>9670</v>
      </c>
      <c r="AF100" s="40" t="s">
        <v>9671</v>
      </c>
      <c r="AG100" s="40" t="s">
        <v>9634</v>
      </c>
      <c r="AH100" s="40"/>
      <c r="AI100" s="40"/>
      <c r="AJ100" s="40"/>
      <c r="AK100" s="40"/>
      <c r="AL100" s="40"/>
      <c r="AM100" s="40"/>
      <c r="AN100" s="40"/>
      <c r="AO100" s="40"/>
      <c r="AP100" s="40"/>
      <c r="AQ100" s="40"/>
      <c r="AR100" s="40"/>
      <c r="AS100" s="40"/>
      <c r="AT100" s="40"/>
      <c r="AU100" s="40"/>
      <c r="AV100" s="40"/>
      <c r="AW100" s="40"/>
      <c r="AX100" s="40"/>
      <c r="AY100" s="85"/>
      <c r="AZ100" s="86"/>
      <c r="BA100" s="90"/>
      <c r="BB100" s="90"/>
      <c r="BC100" s="90"/>
      <c r="BD100" s="90"/>
      <c r="BE100" s="90"/>
      <c r="BF100" s="90"/>
      <c r="BG100" s="90"/>
      <c r="BH100" s="90"/>
      <c r="BI100" s="90"/>
      <c r="BJ100" s="90"/>
      <c r="BK100" s="90"/>
      <c r="BL100" s="90"/>
      <c r="BM100" s="90"/>
      <c r="BN100" s="90"/>
      <c r="BO100" s="90"/>
      <c r="BP100" s="90"/>
      <c r="BQ100" s="90"/>
      <c r="BR100" s="87" t="s">
        <v>10616</v>
      </c>
      <c r="BS100" s="88" t="n">
        <v>0</v>
      </c>
      <c r="BT100" s="87" t="s">
        <v>9691</v>
      </c>
      <c r="BU100" s="87" t="s">
        <v>10617</v>
      </c>
      <c r="BV100" s="90"/>
      <c r="BW100" s="86"/>
    </row>
    <row r="101" customFormat="false" ht="377.25" hidden="false" customHeight="true" outlineLevel="0" collapsed="false">
      <c r="A101" s="71" t="n">
        <v>100</v>
      </c>
      <c r="B101" s="72" t="s">
        <v>431</v>
      </c>
      <c r="C101" s="72" t="s">
        <v>431</v>
      </c>
      <c r="D101" s="72" t="s">
        <v>48</v>
      </c>
      <c r="E101" s="72" t="s">
        <v>10618</v>
      </c>
      <c r="F101" s="73" t="n">
        <v>32897</v>
      </c>
      <c r="G101" s="72" t="s">
        <v>10619</v>
      </c>
      <c r="H101" s="72" t="s">
        <v>2843</v>
      </c>
      <c r="I101" s="72" t="s">
        <v>10620</v>
      </c>
      <c r="J101" s="72" t="s">
        <v>10621</v>
      </c>
      <c r="K101" s="73" t="n">
        <v>32666</v>
      </c>
      <c r="L101" s="72" t="s">
        <v>10622</v>
      </c>
      <c r="M101" s="72"/>
      <c r="N101" s="72" t="s">
        <v>1735</v>
      </c>
      <c r="O101" s="74" t="s">
        <v>10229</v>
      </c>
      <c r="P101" s="74" t="s">
        <v>3309</v>
      </c>
      <c r="Q101" s="74" t="s">
        <v>9623</v>
      </c>
      <c r="R101" s="74" t="s">
        <v>9765</v>
      </c>
      <c r="S101" s="72" t="s">
        <v>9766</v>
      </c>
      <c r="T101" s="74" t="s">
        <v>10623</v>
      </c>
      <c r="U101" s="74" t="s">
        <v>9655</v>
      </c>
      <c r="V101" s="74" t="s">
        <v>9683</v>
      </c>
      <c r="W101" s="74" t="s">
        <v>9768</v>
      </c>
      <c r="X101" s="72" t="s">
        <v>9769</v>
      </c>
      <c r="Y101" s="40" t="n">
        <v>2</v>
      </c>
      <c r="Z101" s="40" t="n">
        <v>5</v>
      </c>
      <c r="AA101" s="40" t="s">
        <v>671</v>
      </c>
      <c r="AB101" s="40" t="s">
        <v>10624</v>
      </c>
      <c r="AC101" s="40" t="s">
        <v>10625</v>
      </c>
      <c r="AD101" s="40" t="s">
        <v>657</v>
      </c>
      <c r="AE101" s="40" t="s">
        <v>9987</v>
      </c>
      <c r="AF101" s="40" t="s">
        <v>9988</v>
      </c>
      <c r="AG101" s="40" t="s">
        <v>9634</v>
      </c>
      <c r="AH101" s="40"/>
      <c r="AI101" s="40" t="s">
        <v>10626</v>
      </c>
      <c r="AJ101" s="40" t="s">
        <v>740</v>
      </c>
      <c r="AK101" s="40" t="s">
        <v>1579</v>
      </c>
      <c r="AL101" s="76" t="n">
        <v>42143</v>
      </c>
      <c r="AM101" s="40" t="n">
        <v>11</v>
      </c>
      <c r="AN101" s="40" t="s">
        <v>10627</v>
      </c>
      <c r="AO101" s="40" t="s">
        <v>1581</v>
      </c>
      <c r="AP101" s="40" t="s">
        <v>10628</v>
      </c>
      <c r="AQ101" s="40"/>
      <c r="AR101" s="40"/>
      <c r="AS101" s="40"/>
      <c r="AT101" s="40"/>
      <c r="AU101" s="40"/>
      <c r="AV101" s="40"/>
      <c r="AW101" s="40"/>
      <c r="AX101" s="40"/>
      <c r="AY101" s="85"/>
      <c r="AZ101" s="86"/>
      <c r="BA101" s="90"/>
      <c r="BB101" s="90"/>
      <c r="BC101" s="90"/>
      <c r="BD101" s="90"/>
      <c r="BE101" s="90"/>
      <c r="BF101" s="90"/>
      <c r="BG101" s="90"/>
      <c r="BH101" s="90"/>
      <c r="BI101" s="90"/>
      <c r="BJ101" s="90"/>
      <c r="BK101" s="90"/>
      <c r="BL101" s="90"/>
      <c r="BM101" s="90"/>
      <c r="BN101" s="90"/>
      <c r="BO101" s="90"/>
      <c r="BP101" s="90"/>
      <c r="BQ101" s="90"/>
      <c r="BR101" s="87" t="s">
        <v>10629</v>
      </c>
      <c r="BS101" s="88" t="n">
        <v>0</v>
      </c>
      <c r="BT101" s="87" t="s">
        <v>9691</v>
      </c>
      <c r="BU101" s="87"/>
      <c r="BV101" s="90"/>
      <c r="BW101" s="86"/>
    </row>
    <row r="102" customFormat="false" ht="15" hidden="false" customHeight="true" outlineLevel="0" collapsed="fals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95"/>
      <c r="BB102" s="95"/>
      <c r="BC102" s="95"/>
      <c r="BD102" s="95"/>
      <c r="BE102" s="95"/>
      <c r="BF102" s="95"/>
      <c r="BG102" s="95"/>
      <c r="BH102" s="95"/>
      <c r="BI102" s="95"/>
      <c r="BJ102" s="95"/>
      <c r="BK102" s="95"/>
      <c r="BL102" s="95"/>
      <c r="BM102" s="95"/>
      <c r="BN102" s="95"/>
      <c r="BO102" s="95"/>
      <c r="BP102" s="95"/>
      <c r="BQ102" s="95"/>
      <c r="BR102" s="96" t="s">
        <v>10630</v>
      </c>
      <c r="BS102" s="97" t="n">
        <v>0</v>
      </c>
      <c r="BT102" s="96" t="s">
        <v>9691</v>
      </c>
      <c r="BU102" s="96"/>
      <c r="BV102" s="95"/>
      <c r="BW102" s="24"/>
    </row>
    <row r="103" customFormat="false" ht="15" hidden="false" customHeight="true" outlineLevel="0" collapsed="fals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95"/>
      <c r="BB103" s="95"/>
      <c r="BC103" s="95"/>
      <c r="BD103" s="95"/>
      <c r="BE103" s="95"/>
      <c r="BF103" s="95"/>
      <c r="BG103" s="95"/>
      <c r="BH103" s="95"/>
      <c r="BI103" s="95"/>
      <c r="BJ103" s="95"/>
      <c r="BK103" s="95"/>
      <c r="BL103" s="95"/>
      <c r="BM103" s="95"/>
      <c r="BN103" s="95"/>
      <c r="BO103" s="95"/>
      <c r="BP103" s="95"/>
      <c r="BQ103" s="95"/>
      <c r="BR103" s="96" t="s">
        <v>10631</v>
      </c>
      <c r="BS103" s="97" t="n">
        <v>0</v>
      </c>
      <c r="BT103" s="96" t="s">
        <v>9691</v>
      </c>
      <c r="BU103" s="96"/>
      <c r="BV103" s="95"/>
      <c r="BW103" s="24"/>
    </row>
    <row r="104" customFormat="false" ht="15" hidden="false" customHeight="true" outlineLevel="0" collapsed="fals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95"/>
      <c r="BB104" s="95"/>
      <c r="BC104" s="95"/>
      <c r="BD104" s="95"/>
      <c r="BE104" s="95"/>
      <c r="BF104" s="95"/>
      <c r="BG104" s="95"/>
      <c r="BH104" s="95"/>
      <c r="BI104" s="95"/>
      <c r="BJ104" s="95"/>
      <c r="BK104" s="95"/>
      <c r="BL104" s="95"/>
      <c r="BM104" s="95"/>
      <c r="BN104" s="95"/>
      <c r="BO104" s="95"/>
      <c r="BP104" s="95"/>
      <c r="BQ104" s="95"/>
      <c r="BR104" s="96" t="s">
        <v>10632</v>
      </c>
      <c r="BS104" s="97" t="n">
        <v>0</v>
      </c>
      <c r="BT104" s="96" t="s">
        <v>9691</v>
      </c>
      <c r="BU104" s="96"/>
      <c r="BV104" s="95"/>
      <c r="BW104" s="24"/>
    </row>
    <row r="105" customFormat="false" ht="15" hidden="false" customHeight="true" outlineLevel="0" collapsed="fals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95"/>
      <c r="BB105" s="95"/>
      <c r="BC105" s="95"/>
      <c r="BD105" s="95"/>
      <c r="BE105" s="95"/>
      <c r="BF105" s="95"/>
      <c r="BG105" s="95"/>
      <c r="BH105" s="95"/>
      <c r="BI105" s="95"/>
      <c r="BJ105" s="95"/>
      <c r="BK105" s="95"/>
      <c r="BL105" s="95"/>
      <c r="BM105" s="95"/>
      <c r="BN105" s="95"/>
      <c r="BO105" s="95"/>
      <c r="BP105" s="95"/>
      <c r="BQ105" s="95"/>
      <c r="BR105" s="96" t="s">
        <v>10633</v>
      </c>
      <c r="BS105" s="97" t="n">
        <v>0</v>
      </c>
      <c r="BT105" s="96" t="s">
        <v>9691</v>
      </c>
      <c r="BU105" s="96"/>
      <c r="BV105" s="95"/>
      <c r="BW105" s="24"/>
    </row>
    <row r="106" customFormat="false" ht="15" hidden="false" customHeight="true" outlineLevel="0" collapsed="false">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95"/>
      <c r="BB106" s="95"/>
      <c r="BC106" s="95"/>
      <c r="BD106" s="95"/>
      <c r="BE106" s="95"/>
      <c r="BF106" s="95"/>
      <c r="BG106" s="95"/>
      <c r="BH106" s="95"/>
      <c r="BI106" s="95"/>
      <c r="BJ106" s="95"/>
      <c r="BK106" s="95"/>
      <c r="BL106" s="95"/>
      <c r="BM106" s="95"/>
      <c r="BN106" s="95"/>
      <c r="BO106" s="95"/>
      <c r="BP106" s="95"/>
      <c r="BQ106" s="95"/>
      <c r="BR106" s="96" t="s">
        <v>10634</v>
      </c>
      <c r="BS106" s="97" t="n">
        <v>0</v>
      </c>
      <c r="BT106" s="96" t="s">
        <v>9691</v>
      </c>
      <c r="BU106" s="96"/>
      <c r="BV106" s="95"/>
      <c r="BW106" s="24"/>
    </row>
    <row r="107" customFormat="false" ht="15" hidden="false" customHeight="true" outlineLevel="0" collapsed="false">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95"/>
      <c r="BB107" s="95"/>
      <c r="BC107" s="95"/>
      <c r="BD107" s="95"/>
      <c r="BE107" s="95"/>
      <c r="BF107" s="95"/>
      <c r="BG107" s="95"/>
      <c r="BH107" s="95"/>
      <c r="BI107" s="95"/>
      <c r="BJ107" s="95"/>
      <c r="BK107" s="95"/>
      <c r="BL107" s="95"/>
      <c r="BM107" s="95"/>
      <c r="BN107" s="95"/>
      <c r="BO107" s="95"/>
      <c r="BP107" s="95"/>
      <c r="BQ107" s="95"/>
      <c r="BR107" s="96" t="s">
        <v>10635</v>
      </c>
      <c r="BS107" s="97" t="n">
        <v>0</v>
      </c>
      <c r="BT107" s="96" t="s">
        <v>9691</v>
      </c>
      <c r="BU107" s="96"/>
      <c r="BV107" s="95"/>
      <c r="BW107" s="24"/>
    </row>
    <row r="108" customFormat="false" ht="15" hidden="false" customHeight="true" outlineLevel="0" collapsed="false">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95"/>
      <c r="BB108" s="95"/>
      <c r="BC108" s="95"/>
      <c r="BD108" s="95"/>
      <c r="BE108" s="95"/>
      <c r="BF108" s="95"/>
      <c r="BG108" s="95"/>
      <c r="BH108" s="95"/>
      <c r="BI108" s="95"/>
      <c r="BJ108" s="95"/>
      <c r="BK108" s="95"/>
      <c r="BL108" s="95"/>
      <c r="BM108" s="95"/>
      <c r="BN108" s="95"/>
      <c r="BO108" s="95"/>
      <c r="BP108" s="95"/>
      <c r="BQ108" s="95"/>
      <c r="BR108" s="96" t="s">
        <v>9864</v>
      </c>
      <c r="BS108" s="97" t="n">
        <v>4</v>
      </c>
      <c r="BT108" s="96" t="s">
        <v>10636</v>
      </c>
      <c r="BU108" s="96"/>
      <c r="BV108" s="95"/>
      <c r="BW108" s="24"/>
    </row>
    <row r="109" customFormat="false" ht="15" hidden="false" customHeight="true" outlineLevel="0" collapsed="false">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95"/>
      <c r="BB109" s="95"/>
      <c r="BC109" s="95"/>
      <c r="BD109" s="95"/>
      <c r="BE109" s="95"/>
      <c r="BF109" s="95"/>
      <c r="BG109" s="95"/>
      <c r="BH109" s="95"/>
      <c r="BI109" s="95"/>
      <c r="BJ109" s="95"/>
      <c r="BK109" s="95"/>
      <c r="BL109" s="95"/>
      <c r="BM109" s="95"/>
      <c r="BN109" s="95"/>
      <c r="BO109" s="95"/>
      <c r="BP109" s="95"/>
      <c r="BQ109" s="95"/>
      <c r="BR109" s="96" t="s">
        <v>10637</v>
      </c>
      <c r="BS109" s="97" t="n">
        <v>0</v>
      </c>
      <c r="BT109" s="96" t="s">
        <v>9691</v>
      </c>
      <c r="BU109" s="96"/>
      <c r="BV109" s="95"/>
      <c r="BW109" s="24"/>
    </row>
    <row r="110" customFormat="false" ht="15" hidden="false" customHeight="true" outlineLevel="0" collapsed="false">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95"/>
      <c r="BB110" s="95"/>
      <c r="BC110" s="95"/>
      <c r="BD110" s="95"/>
      <c r="BE110" s="95"/>
      <c r="BF110" s="95"/>
      <c r="BG110" s="95"/>
      <c r="BH110" s="95"/>
      <c r="BI110" s="95"/>
      <c r="BJ110" s="95"/>
      <c r="BK110" s="95"/>
      <c r="BL110" s="95"/>
      <c r="BM110" s="95"/>
      <c r="BN110" s="95"/>
      <c r="BO110" s="95"/>
      <c r="BP110" s="95"/>
      <c r="BQ110" s="95"/>
      <c r="BR110" s="96" t="s">
        <v>10638</v>
      </c>
      <c r="BS110" s="97" t="n">
        <v>0</v>
      </c>
      <c r="BT110" s="96" t="s">
        <v>9691</v>
      </c>
      <c r="BU110" s="96"/>
      <c r="BV110" s="95"/>
      <c r="BW110" s="24"/>
    </row>
    <row r="111" customFormat="false" ht="15" hidden="false" customHeight="true" outlineLevel="0" collapsed="fals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95"/>
      <c r="BB111" s="95"/>
      <c r="BC111" s="95"/>
      <c r="BD111" s="95"/>
      <c r="BE111" s="95"/>
      <c r="BF111" s="95"/>
      <c r="BG111" s="95"/>
      <c r="BH111" s="95"/>
      <c r="BI111" s="95"/>
      <c r="BJ111" s="95"/>
      <c r="BK111" s="95"/>
      <c r="BL111" s="95"/>
      <c r="BM111" s="95"/>
      <c r="BN111" s="95"/>
      <c r="BO111" s="95"/>
      <c r="BP111" s="95"/>
      <c r="BQ111" s="95"/>
      <c r="BR111" s="96" t="s">
        <v>10639</v>
      </c>
      <c r="BS111" s="97" t="n">
        <v>0</v>
      </c>
      <c r="BT111" s="96" t="s">
        <v>9691</v>
      </c>
      <c r="BU111" s="96"/>
      <c r="BV111" s="95"/>
      <c r="BW111" s="24"/>
    </row>
    <row r="112" customFormat="false" ht="15" hidden="false" customHeight="true" outlineLevel="0" collapsed="fals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95"/>
      <c r="BB112" s="95"/>
      <c r="BC112" s="95"/>
      <c r="BD112" s="95"/>
      <c r="BE112" s="95"/>
      <c r="BF112" s="95"/>
      <c r="BG112" s="95"/>
      <c r="BH112" s="95"/>
      <c r="BI112" s="95"/>
      <c r="BJ112" s="95"/>
      <c r="BK112" s="95"/>
      <c r="BL112" s="95"/>
      <c r="BM112" s="95"/>
      <c r="BN112" s="95"/>
      <c r="BO112" s="95"/>
      <c r="BP112" s="95"/>
      <c r="BQ112" s="95"/>
      <c r="BR112" s="96" t="s">
        <v>9711</v>
      </c>
      <c r="BS112" s="97" t="n">
        <v>1</v>
      </c>
      <c r="BT112" s="96" t="n">
        <v>6</v>
      </c>
      <c r="BU112" s="96"/>
      <c r="BV112" s="95"/>
      <c r="BW112" s="24"/>
    </row>
    <row r="113" customFormat="false" ht="15" hidden="false" customHeight="true" outlineLevel="0" collapsed="fals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95"/>
      <c r="BB113" s="95"/>
      <c r="BC113" s="95"/>
      <c r="BD113" s="95"/>
      <c r="BE113" s="95"/>
      <c r="BF113" s="95"/>
      <c r="BG113" s="95"/>
      <c r="BH113" s="95"/>
      <c r="BI113" s="95"/>
      <c r="BJ113" s="95"/>
      <c r="BK113" s="95"/>
      <c r="BL113" s="95"/>
      <c r="BM113" s="95"/>
      <c r="BN113" s="95"/>
      <c r="BO113" s="95"/>
      <c r="BP113" s="95"/>
      <c r="BQ113" s="95"/>
      <c r="BR113" s="96" t="s">
        <v>7017</v>
      </c>
      <c r="BS113" s="97" t="n">
        <v>3</v>
      </c>
      <c r="BT113" s="96" t="s">
        <v>10640</v>
      </c>
      <c r="BU113" s="96"/>
      <c r="BV113" s="95"/>
      <c r="BW113" s="24"/>
    </row>
    <row r="114" customFormat="false" ht="15" hidden="false" customHeight="true" outlineLevel="0" collapsed="fals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95"/>
      <c r="BB114" s="95"/>
      <c r="BC114" s="95"/>
      <c r="BD114" s="95"/>
      <c r="BE114" s="95"/>
      <c r="BF114" s="95"/>
      <c r="BG114" s="95"/>
      <c r="BH114" s="95"/>
      <c r="BI114" s="95"/>
      <c r="BJ114" s="95"/>
      <c r="BK114" s="95"/>
      <c r="BL114" s="95"/>
      <c r="BM114" s="95"/>
      <c r="BN114" s="95"/>
      <c r="BO114" s="95"/>
      <c r="BP114" s="95"/>
      <c r="BQ114" s="95"/>
      <c r="BR114" s="96" t="s">
        <v>10641</v>
      </c>
      <c r="BS114" s="97" t="n">
        <v>0</v>
      </c>
      <c r="BT114" s="96" t="s">
        <v>9691</v>
      </c>
      <c r="BU114" s="96"/>
      <c r="BV114" s="95"/>
      <c r="BW114" s="24"/>
    </row>
    <row r="115" customFormat="false" ht="15" hidden="false" customHeight="true" outlineLevel="0" collapsed="fals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95"/>
      <c r="BB115" s="95"/>
      <c r="BC115" s="95"/>
      <c r="BD115" s="95"/>
      <c r="BE115" s="95"/>
      <c r="BF115" s="95"/>
      <c r="BG115" s="95"/>
      <c r="BH115" s="95"/>
      <c r="BI115" s="95"/>
      <c r="BJ115" s="95"/>
      <c r="BK115" s="95"/>
      <c r="BL115" s="95"/>
      <c r="BM115" s="95"/>
      <c r="BN115" s="95"/>
      <c r="BO115" s="95"/>
      <c r="BP115" s="95"/>
      <c r="BQ115" s="95"/>
      <c r="BR115" s="96" t="s">
        <v>10642</v>
      </c>
      <c r="BS115" s="97" t="n">
        <v>0</v>
      </c>
      <c r="BT115" s="96" t="s">
        <v>9691</v>
      </c>
      <c r="BU115" s="96"/>
      <c r="BV115" s="95"/>
      <c r="BW115" s="24"/>
    </row>
    <row r="116" customFormat="false" ht="15" hidden="false" customHeight="true" outlineLevel="0" collapsed="fals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95"/>
      <c r="BB116" s="95"/>
      <c r="BC116" s="95"/>
      <c r="BD116" s="95"/>
      <c r="BE116" s="95"/>
      <c r="BF116" s="95"/>
      <c r="BG116" s="95"/>
      <c r="BH116" s="95"/>
      <c r="BI116" s="95"/>
      <c r="BJ116" s="95"/>
      <c r="BK116" s="95"/>
      <c r="BL116" s="95"/>
      <c r="BM116" s="95"/>
      <c r="BN116" s="95"/>
      <c r="BO116" s="95"/>
      <c r="BP116" s="95"/>
      <c r="BQ116" s="95"/>
      <c r="BR116" s="96" t="s">
        <v>10338</v>
      </c>
      <c r="BS116" s="97" t="n">
        <v>1</v>
      </c>
      <c r="BT116" s="96" t="n">
        <v>64</v>
      </c>
      <c r="BU116" s="96"/>
      <c r="BV116" s="95"/>
      <c r="BW116" s="24"/>
    </row>
    <row r="117" customFormat="false" ht="15" hidden="false" customHeight="true" outlineLevel="0" collapsed="fals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95"/>
      <c r="BB117" s="95"/>
      <c r="BC117" s="95"/>
      <c r="BD117" s="95"/>
      <c r="BE117" s="95"/>
      <c r="BF117" s="95"/>
      <c r="BG117" s="95"/>
      <c r="BH117" s="95"/>
      <c r="BI117" s="95"/>
      <c r="BJ117" s="95"/>
      <c r="BK117" s="95"/>
      <c r="BL117" s="95"/>
      <c r="BM117" s="95"/>
      <c r="BN117" s="95"/>
      <c r="BO117" s="95"/>
      <c r="BP117" s="95"/>
      <c r="BQ117" s="95"/>
      <c r="BR117" s="96" t="s">
        <v>10643</v>
      </c>
      <c r="BS117" s="97" t="n">
        <v>0</v>
      </c>
      <c r="BT117" s="96" t="s">
        <v>9691</v>
      </c>
      <c r="BU117" s="96"/>
      <c r="BV117" s="95"/>
      <c r="BW117" s="24"/>
    </row>
    <row r="118" customFormat="false" ht="15" hidden="false" customHeight="true" outlineLevel="0" collapsed="fals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95"/>
      <c r="BB118" s="95"/>
      <c r="BC118" s="95"/>
      <c r="BD118" s="95"/>
      <c r="BE118" s="95"/>
      <c r="BF118" s="95"/>
      <c r="BG118" s="95"/>
      <c r="BH118" s="95"/>
      <c r="BI118" s="95"/>
      <c r="BJ118" s="95"/>
      <c r="BK118" s="95"/>
      <c r="BL118" s="95"/>
      <c r="BM118" s="95"/>
      <c r="BN118" s="95"/>
      <c r="BO118" s="95"/>
      <c r="BP118" s="95"/>
      <c r="BQ118" s="95"/>
      <c r="BR118" s="96" t="s">
        <v>10599</v>
      </c>
      <c r="BS118" s="97" t="n">
        <v>1</v>
      </c>
      <c r="BT118" s="96" t="n">
        <v>98</v>
      </c>
      <c r="BU118" s="96"/>
      <c r="BV118" s="95"/>
      <c r="BW118" s="24"/>
    </row>
    <row r="119" customFormat="false" ht="15" hidden="false" customHeight="true" outlineLevel="0" collapsed="false">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95"/>
      <c r="BB119" s="95"/>
      <c r="BC119" s="95"/>
      <c r="BD119" s="95"/>
      <c r="BE119" s="95"/>
      <c r="BF119" s="95"/>
      <c r="BG119" s="95"/>
      <c r="BH119" s="95"/>
      <c r="BI119" s="95"/>
      <c r="BJ119" s="95"/>
      <c r="BK119" s="95"/>
      <c r="BL119" s="95"/>
      <c r="BM119" s="95"/>
      <c r="BN119" s="95"/>
      <c r="BO119" s="95"/>
      <c r="BP119" s="95"/>
      <c r="BQ119" s="95"/>
      <c r="BR119" s="96" t="s">
        <v>10154</v>
      </c>
      <c r="BS119" s="97" t="n">
        <v>1</v>
      </c>
      <c r="BT119" s="96" t="n">
        <v>45</v>
      </c>
      <c r="BU119" s="96"/>
      <c r="BV119" s="95"/>
      <c r="BW119" s="24"/>
    </row>
    <row r="120" customFormat="false" ht="15" hidden="false" customHeight="true" outlineLevel="0" collapsed="false">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95"/>
      <c r="BB120" s="95"/>
      <c r="BC120" s="95"/>
      <c r="BD120" s="95"/>
      <c r="BE120" s="95"/>
      <c r="BF120" s="95"/>
      <c r="BG120" s="95"/>
      <c r="BH120" s="95"/>
      <c r="BI120" s="95"/>
      <c r="BJ120" s="95"/>
      <c r="BK120" s="95"/>
      <c r="BL120" s="95"/>
      <c r="BM120" s="95"/>
      <c r="BN120" s="95"/>
      <c r="BO120" s="95"/>
      <c r="BP120" s="95"/>
      <c r="BQ120" s="95"/>
      <c r="BR120" s="96" t="s">
        <v>10092</v>
      </c>
      <c r="BS120" s="97" t="n">
        <v>1</v>
      </c>
      <c r="BT120" s="96" t="n">
        <v>39</v>
      </c>
      <c r="BU120" s="96"/>
      <c r="BV120" s="95"/>
      <c r="BW120" s="24"/>
    </row>
    <row r="121" customFormat="false" ht="15" hidden="false" customHeight="true" outlineLevel="0" collapsed="false">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95"/>
      <c r="BB121" s="95"/>
      <c r="BC121" s="95"/>
      <c r="BD121" s="95"/>
      <c r="BE121" s="95"/>
      <c r="BF121" s="95"/>
      <c r="BG121" s="95"/>
      <c r="BH121" s="95"/>
      <c r="BI121" s="95"/>
      <c r="BJ121" s="95"/>
      <c r="BK121" s="95"/>
      <c r="BL121" s="95"/>
      <c r="BM121" s="95"/>
      <c r="BN121" s="95"/>
      <c r="BO121" s="95"/>
      <c r="BP121" s="95"/>
      <c r="BQ121" s="95"/>
      <c r="BR121" s="96" t="s">
        <v>10588</v>
      </c>
      <c r="BS121" s="97" t="n">
        <v>1</v>
      </c>
      <c r="BT121" s="96" t="n">
        <v>97</v>
      </c>
      <c r="BU121" s="96"/>
      <c r="BV121" s="95"/>
      <c r="BW121" s="24"/>
    </row>
    <row r="122" customFormat="false" ht="15" hidden="false" customHeight="true" outlineLevel="0" collapsed="false">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95"/>
      <c r="BB122" s="95"/>
      <c r="BC122" s="95"/>
      <c r="BD122" s="95"/>
      <c r="BE122" s="95"/>
      <c r="BF122" s="95"/>
      <c r="BG122" s="95"/>
      <c r="BH122" s="95"/>
      <c r="BI122" s="95"/>
      <c r="BJ122" s="95"/>
      <c r="BK122" s="95"/>
      <c r="BL122" s="95"/>
      <c r="BM122" s="95"/>
      <c r="BN122" s="95"/>
      <c r="BO122" s="95"/>
      <c r="BP122" s="95"/>
      <c r="BQ122" s="95"/>
      <c r="BR122" s="96" t="s">
        <v>10116</v>
      </c>
      <c r="BS122" s="97" t="n">
        <v>1</v>
      </c>
      <c r="BT122" s="96" t="n">
        <v>42</v>
      </c>
      <c r="BU122" s="96"/>
      <c r="BV122" s="95"/>
      <c r="BW122" s="24"/>
    </row>
    <row r="123" customFormat="false" ht="15" hidden="false" customHeight="true" outlineLevel="0" collapsed="false">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95"/>
      <c r="BB123" s="95"/>
      <c r="BC123" s="95"/>
      <c r="BD123" s="95"/>
      <c r="BE123" s="95"/>
      <c r="BF123" s="95"/>
      <c r="BG123" s="95"/>
      <c r="BH123" s="95"/>
      <c r="BI123" s="95"/>
      <c r="BJ123" s="95"/>
      <c r="BK123" s="95"/>
      <c r="BL123" s="95"/>
      <c r="BM123" s="95"/>
      <c r="BN123" s="95"/>
      <c r="BO123" s="95"/>
      <c r="BP123" s="95"/>
      <c r="BQ123" s="95"/>
      <c r="BR123" s="96" t="s">
        <v>9666</v>
      </c>
      <c r="BS123" s="97" t="n">
        <v>1</v>
      </c>
      <c r="BT123" s="96" t="n">
        <v>3</v>
      </c>
      <c r="BU123" s="96"/>
      <c r="BV123" s="95"/>
      <c r="BW123" s="24"/>
    </row>
    <row r="124" customFormat="false" ht="15" hidden="false" customHeight="true" outlineLevel="0" collapsed="false">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95"/>
      <c r="BB124" s="95"/>
      <c r="BC124" s="95"/>
      <c r="BD124" s="95"/>
      <c r="BE124" s="95"/>
      <c r="BF124" s="95"/>
      <c r="BG124" s="95"/>
      <c r="BH124" s="95"/>
      <c r="BI124" s="95"/>
      <c r="BJ124" s="95"/>
      <c r="BK124" s="95"/>
      <c r="BL124" s="95"/>
      <c r="BM124" s="95"/>
      <c r="BN124" s="95"/>
      <c r="BO124" s="95"/>
      <c r="BP124" s="95"/>
      <c r="BQ124" s="95"/>
      <c r="BR124" s="96" t="s">
        <v>10072</v>
      </c>
      <c r="BS124" s="97" t="n">
        <v>4</v>
      </c>
      <c r="BT124" s="96" t="s">
        <v>10644</v>
      </c>
      <c r="BU124" s="96"/>
      <c r="BV124" s="95"/>
      <c r="BW124" s="24"/>
    </row>
    <row r="125" customFormat="false" ht="15" hidden="false" customHeight="true" outlineLevel="0" collapsed="false">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95"/>
      <c r="BB125" s="95"/>
      <c r="BC125" s="95"/>
      <c r="BD125" s="95"/>
      <c r="BE125" s="95"/>
      <c r="BF125" s="95"/>
      <c r="BG125" s="95"/>
      <c r="BH125" s="95"/>
      <c r="BI125" s="95"/>
      <c r="BJ125" s="95"/>
      <c r="BK125" s="95"/>
      <c r="BL125" s="95"/>
      <c r="BM125" s="95"/>
      <c r="BN125" s="95"/>
      <c r="BO125" s="95"/>
      <c r="BP125" s="95"/>
      <c r="BQ125" s="95"/>
      <c r="BR125" s="96" t="s">
        <v>10149</v>
      </c>
      <c r="BS125" s="97" t="n">
        <v>3</v>
      </c>
      <c r="BT125" s="96" t="s">
        <v>10645</v>
      </c>
      <c r="BU125" s="96" t="s">
        <v>10646</v>
      </c>
      <c r="BV125" s="95"/>
      <c r="BW125" s="24"/>
    </row>
    <row r="126" customFormat="false" ht="15" hidden="false" customHeight="true" outlineLevel="0" collapsed="false">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95"/>
      <c r="BB126" s="95"/>
      <c r="BC126" s="95"/>
      <c r="BD126" s="95"/>
      <c r="BE126" s="95"/>
      <c r="BF126" s="95"/>
      <c r="BG126" s="95"/>
      <c r="BH126" s="95"/>
      <c r="BI126" s="95"/>
      <c r="BJ126" s="95"/>
      <c r="BK126" s="95"/>
      <c r="BL126" s="95"/>
      <c r="BM126" s="95"/>
      <c r="BN126" s="95"/>
      <c r="BO126" s="95"/>
      <c r="BP126" s="95"/>
      <c r="BQ126" s="95"/>
      <c r="BR126" s="96" t="s">
        <v>9622</v>
      </c>
      <c r="BS126" s="97" t="n">
        <v>2</v>
      </c>
      <c r="BT126" s="98" t="n">
        <v>46024</v>
      </c>
      <c r="BU126" s="96"/>
      <c r="BV126" s="95"/>
      <c r="BW126" s="24"/>
    </row>
    <row r="127" customFormat="false" ht="15" hidden="false" customHeight="true" outlineLevel="0" collapsed="false">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95"/>
      <c r="BB127" s="95"/>
      <c r="BC127" s="95"/>
      <c r="BD127" s="95"/>
      <c r="BE127" s="95"/>
      <c r="BF127" s="95"/>
      <c r="BG127" s="95"/>
      <c r="BH127" s="95"/>
      <c r="BI127" s="95"/>
      <c r="BJ127" s="95"/>
      <c r="BK127" s="95"/>
      <c r="BL127" s="95"/>
      <c r="BM127" s="95"/>
      <c r="BN127" s="95"/>
      <c r="BO127" s="95"/>
      <c r="BP127" s="95"/>
      <c r="BQ127" s="95"/>
      <c r="BR127" s="96" t="s">
        <v>10575</v>
      </c>
      <c r="BS127" s="97" t="n">
        <v>1</v>
      </c>
      <c r="BT127" s="96" t="n">
        <v>96</v>
      </c>
      <c r="BU127" s="96" t="s">
        <v>10647</v>
      </c>
      <c r="BV127" s="95"/>
      <c r="BW127" s="24"/>
    </row>
    <row r="128" customFormat="false" ht="15" hidden="false" customHeight="true" outlineLevel="0" collapsed="false">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95"/>
      <c r="BB128" s="95"/>
      <c r="BC128" s="95"/>
      <c r="BD128" s="95"/>
      <c r="BE128" s="95"/>
      <c r="BF128" s="95"/>
      <c r="BG128" s="95"/>
      <c r="BH128" s="95"/>
      <c r="BI128" s="95"/>
      <c r="BJ128" s="95"/>
      <c r="BK128" s="95"/>
      <c r="BL128" s="95"/>
      <c r="BM128" s="95"/>
      <c r="BN128" s="95"/>
      <c r="BO128" s="95"/>
      <c r="BP128" s="95"/>
      <c r="BQ128" s="95"/>
      <c r="BR128" s="96" t="s">
        <v>10648</v>
      </c>
      <c r="BS128" s="97" t="n">
        <v>0</v>
      </c>
      <c r="BT128" s="96" t="s">
        <v>9691</v>
      </c>
      <c r="BU128" s="96"/>
      <c r="BV128" s="95"/>
      <c r="BW128" s="24"/>
    </row>
    <row r="129" customFormat="false" ht="15" hidden="false" customHeight="true" outlineLevel="0" collapsed="false">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95"/>
      <c r="BB129" s="95"/>
      <c r="BC129" s="95"/>
      <c r="BD129" s="95"/>
      <c r="BE129" s="95"/>
      <c r="BF129" s="95"/>
      <c r="BG129" s="95"/>
      <c r="BH129" s="95"/>
      <c r="BI129" s="95"/>
      <c r="BJ129" s="95"/>
      <c r="BK129" s="95"/>
      <c r="BL129" s="95"/>
      <c r="BM129" s="95"/>
      <c r="BN129" s="95"/>
      <c r="BO129" s="95"/>
      <c r="BP129" s="95"/>
      <c r="BQ129" s="95"/>
      <c r="BR129" s="96" t="s">
        <v>9647</v>
      </c>
      <c r="BS129" s="97" t="n">
        <v>4</v>
      </c>
      <c r="BT129" s="96" t="s">
        <v>10649</v>
      </c>
      <c r="BU129" s="96"/>
      <c r="BV129" s="95"/>
      <c r="BW129" s="24"/>
    </row>
    <row r="130" customFormat="false" ht="15" hidden="false" customHeight="true" outlineLevel="0" collapsed="false">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95"/>
      <c r="BB130" s="95"/>
      <c r="BC130" s="95"/>
      <c r="BD130" s="95"/>
      <c r="BE130" s="95"/>
      <c r="BF130" s="95"/>
      <c r="BG130" s="95"/>
      <c r="BH130" s="95"/>
      <c r="BI130" s="95"/>
      <c r="BJ130" s="95"/>
      <c r="BK130" s="95"/>
      <c r="BL130" s="95"/>
      <c r="BM130" s="95"/>
      <c r="BN130" s="95"/>
      <c r="BO130" s="95"/>
      <c r="BP130" s="95"/>
      <c r="BQ130" s="95"/>
      <c r="BR130" s="96" t="s">
        <v>10650</v>
      </c>
      <c r="BS130" s="97" t="n">
        <v>0</v>
      </c>
      <c r="BT130" s="96" t="s">
        <v>9691</v>
      </c>
      <c r="BU130" s="96"/>
      <c r="BV130" s="95"/>
      <c r="BW130"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 zeroHeight="false" outlineLevelRow="0" outlineLevelCol="0"/>
  <cols>
    <col collapsed="false" customWidth="true" hidden="false" outlineLevel="0" max="1" min="1" style="1" width="3.75"/>
    <col collapsed="false" customWidth="true" hidden="false" outlineLevel="0" max="2" min="2" style="1" width="26"/>
    <col collapsed="false" customWidth="true" hidden="false" outlineLevel="0" max="3" min="3" style="1" width="29.13"/>
    <col collapsed="false" customWidth="true" hidden="false" outlineLevel="0" max="4" min="4" style="1" width="6.88"/>
    <col collapsed="false" customWidth="true" hidden="false" outlineLevel="0" max="5" min="5" style="1" width="17.76"/>
    <col collapsed="false" customWidth="true" hidden="false" outlineLevel="0" max="6" min="6" style="1" width="17.25"/>
    <col collapsed="false" customWidth="true" hidden="false" outlineLevel="0" max="7" min="7" style="1" width="17"/>
    <col collapsed="false" customWidth="true" hidden="false" outlineLevel="0" max="9" min="8" style="1" width="33.25"/>
    <col collapsed="false" customWidth="true" hidden="false" outlineLevel="0" max="10" min="10" style="1" width="18.13"/>
    <col collapsed="false" customWidth="true" hidden="false" outlineLevel="0" max="11" min="11" style="1" width="11.13"/>
    <col collapsed="false" customWidth="true" hidden="false" outlineLevel="0" max="12" min="12" style="1" width="10.75"/>
    <col collapsed="false" customWidth="true" hidden="false" outlineLevel="0" max="13" min="13" style="1" width="16.88"/>
    <col collapsed="false" customWidth="true" hidden="false" outlineLevel="0" max="14" min="14" style="1" width="23.38"/>
    <col collapsed="false" customWidth="true" hidden="false" outlineLevel="0" max="15" min="15" style="1" width="26"/>
    <col collapsed="false" customWidth="true" hidden="false" outlineLevel="0" max="16" min="16" style="1" width="27.76"/>
    <col collapsed="false" customWidth="true" hidden="false" outlineLevel="0" max="17" min="17" style="1" width="32.13"/>
    <col collapsed="false" customWidth="true" hidden="false" outlineLevel="0" max="18" min="18" style="1" width="12.5"/>
    <col collapsed="false" customWidth="true" hidden="false" outlineLevel="0" max="19" min="19" style="1" width="24"/>
    <col collapsed="false" customWidth="true" hidden="false" outlineLevel="0" max="20" min="20" style="1" width="17.25"/>
    <col collapsed="false" customWidth="true" hidden="false" outlineLevel="0" max="21" min="21" style="1" width="29"/>
    <col collapsed="false" customWidth="true" hidden="false" outlineLevel="0" max="22" min="22" style="1" width="28.63"/>
    <col collapsed="false" customWidth="true" hidden="false" outlineLevel="0" max="23" min="23" style="1" width="26.26"/>
    <col collapsed="false" customWidth="true" hidden="false" outlineLevel="0" max="24" min="24" style="1" width="15"/>
    <col collapsed="false" customWidth="true" hidden="false" outlineLevel="0" max="25" min="25" style="1" width="6.13"/>
    <col collapsed="false" customWidth="true" hidden="false" outlineLevel="0" max="26" min="26" style="1" width="11.63"/>
    <col collapsed="false" customWidth="true" hidden="false" outlineLevel="0" max="27" min="27" style="1" width="11.5"/>
    <col collapsed="false" customWidth="true" hidden="false" outlineLevel="0" max="28" min="28" style="1" width="24.5"/>
    <col collapsed="false" customWidth="true" hidden="false" outlineLevel="0" max="29" min="29" style="1" width="23.76"/>
    <col collapsed="false" customWidth="true" hidden="false" outlineLevel="0" max="30" min="30" style="1" width="15.13"/>
    <col collapsed="false" customWidth="true" hidden="false" outlineLevel="0" max="31" min="31" style="1" width="12.88"/>
    <col collapsed="false" customWidth="true" hidden="false" outlineLevel="0" max="32" min="32" style="1" width="19.38"/>
    <col collapsed="false" customWidth="true" hidden="false" outlineLevel="0" max="33" min="33" style="1" width="19.25"/>
    <col collapsed="false" customWidth="true" hidden="false" outlineLevel="0" max="34" min="34" style="1" width="18.5"/>
    <col collapsed="false" customWidth="true" hidden="false" outlineLevel="0" max="35" min="35" style="1" width="13.76"/>
    <col collapsed="false" customWidth="true" hidden="false" outlineLevel="0" max="36" min="36" style="1" width="18.13"/>
    <col collapsed="false" customWidth="true" hidden="false" outlineLevel="0" max="37" min="37" style="1" width="19.13"/>
    <col collapsed="false" customWidth="true" hidden="false" outlineLevel="0" max="38" min="38" style="1" width="12"/>
    <col collapsed="false" customWidth="true" hidden="false" outlineLevel="0" max="39" min="39" style="1" width="16.13"/>
    <col collapsed="false" customWidth="true" hidden="false" outlineLevel="0" max="40" min="40" style="1" width="11.75"/>
    <col collapsed="false" customWidth="true" hidden="false" outlineLevel="0" max="41" min="41" style="1" width="19.13"/>
    <col collapsed="false" customWidth="true" hidden="false" outlineLevel="0" max="42" min="42" style="1" width="19.38"/>
    <col collapsed="false" customWidth="true" hidden="false" outlineLevel="0" max="43" min="43" style="1" width="17"/>
    <col collapsed="false" customWidth="true" hidden="false" outlineLevel="0" max="45" min="44" style="1" width="18.13"/>
    <col collapsed="false" customWidth="true" hidden="false" outlineLevel="0" max="46" min="46" style="1" width="12"/>
    <col collapsed="false" customWidth="true" hidden="false" outlineLevel="0" max="47" min="47" style="1" width="16.13"/>
    <col collapsed="false" customWidth="true" hidden="false" outlineLevel="0" max="48" min="48" style="1" width="6.75"/>
    <col collapsed="false" customWidth="true" hidden="false" outlineLevel="0" max="49" min="49" style="1" width="17.37"/>
    <col collapsed="false" customWidth="true" hidden="false" outlineLevel="0" max="50" min="50" style="1" width="6.75"/>
  </cols>
  <sheetData>
    <row r="1" customFormat="false" ht="21.75" hidden="false" customHeight="true" outlineLevel="0" collapsed="false">
      <c r="A1" s="66" t="s">
        <v>0</v>
      </c>
      <c r="B1" s="66" t="s">
        <v>607</v>
      </c>
      <c r="C1" s="66" t="s">
        <v>10651</v>
      </c>
      <c r="D1" s="66" t="s">
        <v>2</v>
      </c>
      <c r="E1" s="66" t="s">
        <v>2853</v>
      </c>
      <c r="F1" s="66" t="s">
        <v>1585</v>
      </c>
      <c r="G1" s="66" t="s">
        <v>1586</v>
      </c>
      <c r="H1" s="66" t="s">
        <v>1587</v>
      </c>
      <c r="I1" s="66" t="s">
        <v>1588</v>
      </c>
      <c r="J1" s="66" t="s">
        <v>611</v>
      </c>
      <c r="K1" s="66" t="s">
        <v>612</v>
      </c>
      <c r="L1" s="66" t="s">
        <v>613</v>
      </c>
      <c r="M1" s="66" t="s">
        <v>1589</v>
      </c>
      <c r="N1" s="66" t="s">
        <v>614</v>
      </c>
      <c r="O1" s="66" t="s">
        <v>10652</v>
      </c>
      <c r="P1" s="66" t="s">
        <v>10653</v>
      </c>
      <c r="Q1" s="66" t="s">
        <v>10654</v>
      </c>
      <c r="R1" s="66" t="s">
        <v>618</v>
      </c>
      <c r="S1" s="66" t="s">
        <v>619</v>
      </c>
      <c r="T1" s="66" t="s">
        <v>10655</v>
      </c>
      <c r="U1" s="66" t="s">
        <v>10656</v>
      </c>
      <c r="V1" s="66" t="s">
        <v>10657</v>
      </c>
      <c r="W1" s="66" t="s">
        <v>623</v>
      </c>
      <c r="X1" s="66" t="s">
        <v>624</v>
      </c>
      <c r="Y1" s="66" t="s">
        <v>9</v>
      </c>
      <c r="Z1" s="66" t="s">
        <v>10</v>
      </c>
      <c r="AA1" s="66" t="s">
        <v>10658</v>
      </c>
      <c r="AB1" s="66" t="s">
        <v>626</v>
      </c>
      <c r="AC1" s="66" t="s">
        <v>11</v>
      </c>
      <c r="AD1" s="66" t="s">
        <v>10659</v>
      </c>
      <c r="AE1" s="66" t="s">
        <v>10660</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row>
    <row r="2" customFormat="false" ht="57" hidden="false" customHeight="true" outlineLevel="0" collapsed="false">
      <c r="A2" s="71" t="n">
        <v>1</v>
      </c>
      <c r="B2" s="72" t="s">
        <v>12</v>
      </c>
      <c r="C2" s="72" t="s">
        <v>10661</v>
      </c>
      <c r="D2" s="72" t="s">
        <v>13</v>
      </c>
      <c r="E2" s="72"/>
      <c r="F2" s="73"/>
      <c r="G2" s="72"/>
      <c r="H2" s="72"/>
      <c r="I2" s="72"/>
      <c r="J2" s="72"/>
      <c r="K2" s="72"/>
      <c r="L2" s="72"/>
      <c r="M2" s="72"/>
      <c r="N2" s="72"/>
      <c r="O2" s="74" t="s">
        <v>10662</v>
      </c>
      <c r="P2" s="74" t="s">
        <v>10663</v>
      </c>
      <c r="Q2" s="74" t="s">
        <v>10664</v>
      </c>
      <c r="R2" s="74" t="s">
        <v>10665</v>
      </c>
      <c r="S2" s="72" t="s">
        <v>8468</v>
      </c>
      <c r="T2" s="74" t="s">
        <v>10666</v>
      </c>
      <c r="U2" s="74" t="s">
        <v>2867</v>
      </c>
      <c r="V2" s="74" t="s">
        <v>10667</v>
      </c>
      <c r="W2" s="74" t="s">
        <v>10668</v>
      </c>
      <c r="X2" s="72" t="s">
        <v>10669</v>
      </c>
      <c r="Y2" s="40" t="n">
        <v>2</v>
      </c>
      <c r="Z2" s="40" t="n">
        <v>2</v>
      </c>
      <c r="AA2" s="40" t="s">
        <v>671</v>
      </c>
      <c r="AB2" s="40" t="s">
        <v>15</v>
      </c>
      <c r="AC2" s="40" t="s">
        <v>10670</v>
      </c>
      <c r="AD2" s="40" t="s">
        <v>657</v>
      </c>
      <c r="AE2" s="40" t="s">
        <v>10671</v>
      </c>
      <c r="AF2" s="40" t="s">
        <v>10672</v>
      </c>
      <c r="AG2" s="40" t="s">
        <v>39</v>
      </c>
      <c r="AH2" s="40" t="s">
        <v>39</v>
      </c>
      <c r="AI2" s="40"/>
      <c r="AJ2" s="40"/>
      <c r="AK2" s="40"/>
      <c r="AL2" s="40"/>
      <c r="AM2" s="40"/>
      <c r="AN2" s="40"/>
      <c r="AO2" s="40"/>
      <c r="AP2" s="40"/>
      <c r="AQ2" s="40"/>
      <c r="AR2" s="40"/>
      <c r="AS2" s="40"/>
      <c r="AT2" s="40"/>
      <c r="AU2" s="40"/>
      <c r="AV2" s="40"/>
      <c r="AW2" s="40"/>
      <c r="AX2" s="40"/>
    </row>
    <row r="3" customFormat="false" ht="57" hidden="false" customHeight="true" outlineLevel="0" collapsed="false">
      <c r="A3" s="71" t="n">
        <v>2</v>
      </c>
      <c r="B3" s="72" t="s">
        <v>17</v>
      </c>
      <c r="C3" s="72" t="s">
        <v>10673</v>
      </c>
      <c r="D3" s="72" t="s">
        <v>18</v>
      </c>
      <c r="E3" s="72"/>
      <c r="F3" s="73"/>
      <c r="G3" s="72"/>
      <c r="H3" s="72"/>
      <c r="I3" s="72"/>
      <c r="J3" s="72"/>
      <c r="K3" s="73"/>
      <c r="L3" s="72"/>
      <c r="M3" s="72"/>
      <c r="N3" s="72"/>
      <c r="O3" s="74" t="s">
        <v>10674</v>
      </c>
      <c r="P3" s="74" t="s">
        <v>3309</v>
      </c>
      <c r="Q3" s="74" t="s">
        <v>10664</v>
      </c>
      <c r="R3" s="74" t="s">
        <v>10675</v>
      </c>
      <c r="S3" s="72" t="s">
        <v>10676</v>
      </c>
      <c r="T3" s="74" t="s">
        <v>10677</v>
      </c>
      <c r="U3" s="74" t="s">
        <v>10678</v>
      </c>
      <c r="V3" s="74" t="s">
        <v>10664</v>
      </c>
      <c r="W3" s="74" t="s">
        <v>10679</v>
      </c>
      <c r="X3" s="72" t="s">
        <v>10680</v>
      </c>
      <c r="Y3" s="40" t="n">
        <v>2</v>
      </c>
      <c r="Z3" s="40" t="n">
        <v>2</v>
      </c>
      <c r="AA3" s="40" t="s">
        <v>671</v>
      </c>
      <c r="AB3" s="40" t="s">
        <v>15</v>
      </c>
      <c r="AC3" s="40" t="s">
        <v>10681</v>
      </c>
      <c r="AD3" s="40" t="s">
        <v>657</v>
      </c>
      <c r="AE3" s="40" t="s">
        <v>10671</v>
      </c>
      <c r="AF3" s="40" t="s">
        <v>10682</v>
      </c>
      <c r="AG3" s="40" t="s">
        <v>39</v>
      </c>
      <c r="AH3" s="40" t="s">
        <v>39</v>
      </c>
      <c r="AI3" s="40"/>
      <c r="AJ3" s="40"/>
      <c r="AK3" s="40"/>
      <c r="AL3" s="40"/>
      <c r="AM3" s="40"/>
      <c r="AN3" s="40"/>
      <c r="AO3" s="40"/>
      <c r="AP3" s="40"/>
      <c r="AQ3" s="40"/>
      <c r="AR3" s="40"/>
      <c r="AS3" s="40"/>
      <c r="AT3" s="40"/>
      <c r="AU3" s="40"/>
      <c r="AV3" s="40"/>
      <c r="AW3" s="40"/>
      <c r="AX3" s="40"/>
    </row>
    <row r="4" customFormat="false" ht="42" hidden="false" customHeight="true" outlineLevel="0" collapsed="false">
      <c r="A4" s="71" t="n">
        <v>3</v>
      </c>
      <c r="B4" s="72" t="s">
        <v>22</v>
      </c>
      <c r="C4" s="72" t="s">
        <v>10683</v>
      </c>
      <c r="D4" s="72" t="s">
        <v>13</v>
      </c>
      <c r="E4" s="72"/>
      <c r="F4" s="75"/>
      <c r="G4" s="72"/>
      <c r="H4" s="72"/>
      <c r="I4" s="72"/>
      <c r="J4" s="72"/>
      <c r="K4" s="72"/>
      <c r="L4" s="72"/>
      <c r="M4" s="72"/>
      <c r="N4" s="72"/>
      <c r="O4" s="74" t="s">
        <v>10684</v>
      </c>
      <c r="P4" s="74" t="s">
        <v>10685</v>
      </c>
      <c r="Q4" s="74" t="s">
        <v>10664</v>
      </c>
      <c r="R4" s="74" t="s">
        <v>10686</v>
      </c>
      <c r="S4" s="72" t="s">
        <v>10687</v>
      </c>
      <c r="T4" s="74" t="s">
        <v>10688</v>
      </c>
      <c r="U4" s="74" t="s">
        <v>10689</v>
      </c>
      <c r="V4" s="74" t="s">
        <v>10664</v>
      </c>
      <c r="W4" s="74" t="s">
        <v>10690</v>
      </c>
      <c r="X4" s="72" t="s">
        <v>670</v>
      </c>
      <c r="Y4" s="40" t="n">
        <v>2</v>
      </c>
      <c r="Z4" s="40" t="n">
        <v>2</v>
      </c>
      <c r="AA4" s="40" t="s">
        <v>671</v>
      </c>
      <c r="AB4" s="40" t="s">
        <v>23</v>
      </c>
      <c r="AC4" s="40" t="s">
        <v>10691</v>
      </c>
      <c r="AD4" s="40" t="s">
        <v>657</v>
      </c>
      <c r="AE4" s="40" t="s">
        <v>10671</v>
      </c>
      <c r="AF4" s="40" t="s">
        <v>10692</v>
      </c>
      <c r="AG4" s="40" t="s">
        <v>39</v>
      </c>
      <c r="AH4" s="40" t="s">
        <v>39</v>
      </c>
      <c r="AI4" s="40"/>
      <c r="AJ4" s="40"/>
      <c r="AK4" s="40"/>
      <c r="AL4" s="40"/>
      <c r="AM4" s="40"/>
      <c r="AN4" s="40"/>
      <c r="AO4" s="40"/>
      <c r="AP4" s="40"/>
      <c r="AQ4" s="40"/>
      <c r="AR4" s="40"/>
      <c r="AS4" s="40"/>
      <c r="AT4" s="40"/>
      <c r="AU4" s="40"/>
      <c r="AV4" s="40"/>
      <c r="AW4" s="40"/>
      <c r="AX4" s="40"/>
    </row>
    <row r="5" customFormat="false" ht="42" hidden="false" customHeight="true" outlineLevel="0" collapsed="false">
      <c r="A5" s="71" t="n">
        <v>4</v>
      </c>
      <c r="B5" s="72" t="s">
        <v>26</v>
      </c>
      <c r="C5" s="72" t="s">
        <v>10693</v>
      </c>
      <c r="D5" s="72" t="s">
        <v>18</v>
      </c>
      <c r="E5" s="72"/>
      <c r="F5" s="73"/>
      <c r="G5" s="72"/>
      <c r="H5" s="72"/>
      <c r="I5" s="72"/>
      <c r="J5" s="72"/>
      <c r="K5" s="73"/>
      <c r="L5" s="72"/>
      <c r="M5" s="72"/>
      <c r="N5" s="72"/>
      <c r="O5" s="74" t="s">
        <v>10694</v>
      </c>
      <c r="P5" s="74" t="s">
        <v>10695</v>
      </c>
      <c r="Q5" s="74" t="s">
        <v>10696</v>
      </c>
      <c r="R5" s="74" t="s">
        <v>10697</v>
      </c>
      <c r="S5" s="72" t="s">
        <v>10698</v>
      </c>
      <c r="T5" s="74" t="s">
        <v>10699</v>
      </c>
      <c r="U5" s="74" t="s">
        <v>10700</v>
      </c>
      <c r="V5" s="74" t="s">
        <v>10701</v>
      </c>
      <c r="W5" s="74" t="s">
        <v>10702</v>
      </c>
      <c r="X5" s="72" t="s">
        <v>8518</v>
      </c>
      <c r="Y5" s="40" t="n">
        <v>2</v>
      </c>
      <c r="Z5" s="40" t="n">
        <v>5</v>
      </c>
      <c r="AA5" s="40" t="s">
        <v>671</v>
      </c>
      <c r="AB5" s="40" t="s">
        <v>27</v>
      </c>
      <c r="AC5" s="40" t="s">
        <v>10703</v>
      </c>
      <c r="AD5" s="40" t="s">
        <v>657</v>
      </c>
      <c r="AE5" s="40" t="s">
        <v>10671</v>
      </c>
      <c r="AF5" s="40" t="s">
        <v>10704</v>
      </c>
      <c r="AG5" s="40" t="s">
        <v>39</v>
      </c>
      <c r="AH5" s="40" t="s">
        <v>39</v>
      </c>
      <c r="AI5" s="40"/>
      <c r="AJ5" s="40"/>
      <c r="AK5" s="40"/>
      <c r="AL5" s="40"/>
      <c r="AM5" s="40"/>
      <c r="AN5" s="40"/>
      <c r="AO5" s="40"/>
      <c r="AP5" s="40"/>
      <c r="AQ5" s="40"/>
      <c r="AR5" s="40"/>
      <c r="AS5" s="40"/>
      <c r="AT5" s="40"/>
      <c r="AU5" s="40"/>
      <c r="AV5" s="40"/>
      <c r="AW5" s="40"/>
      <c r="AX5" s="40"/>
    </row>
    <row r="6" customFormat="false" ht="42" hidden="false" customHeight="true" outlineLevel="0" collapsed="false">
      <c r="A6" s="71" t="n">
        <v>5</v>
      </c>
      <c r="B6" s="72" t="s">
        <v>30</v>
      </c>
      <c r="C6" s="72" t="s">
        <v>10705</v>
      </c>
      <c r="D6" s="72" t="s">
        <v>18</v>
      </c>
      <c r="E6" s="72"/>
      <c r="F6" s="73"/>
      <c r="G6" s="72"/>
      <c r="H6" s="72"/>
      <c r="I6" s="72"/>
      <c r="J6" s="72"/>
      <c r="K6" s="73"/>
      <c r="L6" s="72"/>
      <c r="M6" s="72"/>
      <c r="N6" s="72"/>
      <c r="O6" s="74" t="s">
        <v>10706</v>
      </c>
      <c r="P6" s="74" t="s">
        <v>10695</v>
      </c>
      <c r="Q6" s="74" t="s">
        <v>10696</v>
      </c>
      <c r="R6" s="74" t="s">
        <v>10707</v>
      </c>
      <c r="S6" s="72" t="s">
        <v>31</v>
      </c>
      <c r="T6" s="74" t="s">
        <v>10708</v>
      </c>
      <c r="U6" s="74" t="s">
        <v>10709</v>
      </c>
      <c r="V6" s="74" t="s">
        <v>10701</v>
      </c>
      <c r="W6" s="74" t="s">
        <v>10710</v>
      </c>
      <c r="X6" s="72" t="s">
        <v>10711</v>
      </c>
      <c r="Y6" s="40" t="n">
        <v>2</v>
      </c>
      <c r="Z6" s="40" t="n">
        <v>3</v>
      </c>
      <c r="AA6" s="40" t="s">
        <v>671</v>
      </c>
      <c r="AB6" s="40" t="s">
        <v>31</v>
      </c>
      <c r="AC6" s="40" t="s">
        <v>10712</v>
      </c>
      <c r="AD6" s="40" t="s">
        <v>657</v>
      </c>
      <c r="AE6" s="40" t="s">
        <v>10671</v>
      </c>
      <c r="AF6" s="40" t="s">
        <v>10713</v>
      </c>
      <c r="AG6" s="40" t="s">
        <v>39</v>
      </c>
      <c r="AH6" s="40" t="s">
        <v>39</v>
      </c>
      <c r="AI6" s="40"/>
      <c r="AJ6" s="40"/>
      <c r="AK6" s="40"/>
      <c r="AL6" s="40"/>
      <c r="AM6" s="40"/>
      <c r="AN6" s="40"/>
      <c r="AO6" s="40"/>
      <c r="AP6" s="40"/>
      <c r="AQ6" s="40"/>
      <c r="AR6" s="40"/>
      <c r="AS6" s="40"/>
      <c r="AT6" s="40"/>
      <c r="AU6" s="40"/>
      <c r="AV6" s="40"/>
      <c r="AW6" s="40"/>
      <c r="AX6" s="40"/>
    </row>
    <row r="7" customFormat="false" ht="57" hidden="false" customHeight="true" outlineLevel="0" collapsed="false">
      <c r="A7" s="71" t="n">
        <v>6</v>
      </c>
      <c r="B7" s="72" t="s">
        <v>34</v>
      </c>
      <c r="C7" s="72" t="s">
        <v>10714</v>
      </c>
      <c r="D7" s="72" t="s">
        <v>13</v>
      </c>
      <c r="E7" s="72"/>
      <c r="F7" s="73"/>
      <c r="G7" s="72"/>
      <c r="H7" s="72"/>
      <c r="I7" s="72"/>
      <c r="J7" s="72"/>
      <c r="K7" s="72"/>
      <c r="L7" s="72"/>
      <c r="M7" s="72"/>
      <c r="N7" s="72"/>
      <c r="O7" s="74" t="s">
        <v>10715</v>
      </c>
      <c r="P7" s="74" t="s">
        <v>10716</v>
      </c>
      <c r="Q7" s="74" t="s">
        <v>10664</v>
      </c>
      <c r="R7" s="74" t="s">
        <v>10717</v>
      </c>
      <c r="S7" s="72" t="s">
        <v>10718</v>
      </c>
      <c r="T7" s="74" t="s">
        <v>10719</v>
      </c>
      <c r="U7" s="74" t="s">
        <v>10720</v>
      </c>
      <c r="V7" s="74" t="s">
        <v>10721</v>
      </c>
      <c r="W7" s="74" t="s">
        <v>10722</v>
      </c>
      <c r="X7" s="72" t="s">
        <v>10723</v>
      </c>
      <c r="Y7" s="40" t="n">
        <v>2</v>
      </c>
      <c r="Z7" s="40" t="n">
        <v>6</v>
      </c>
      <c r="AA7" s="40" t="s">
        <v>671</v>
      </c>
      <c r="AB7" s="40" t="s">
        <v>35</v>
      </c>
      <c r="AC7" s="40" t="s">
        <v>10724</v>
      </c>
      <c r="AD7" s="40" t="s">
        <v>657</v>
      </c>
      <c r="AE7" s="40" t="s">
        <v>10671</v>
      </c>
      <c r="AF7" s="40" t="s">
        <v>10725</v>
      </c>
      <c r="AG7" s="40" t="s">
        <v>39</v>
      </c>
      <c r="AH7" s="40" t="s">
        <v>39</v>
      </c>
      <c r="AI7" s="40"/>
      <c r="AJ7" s="40"/>
      <c r="AK7" s="40"/>
      <c r="AL7" s="40"/>
      <c r="AM7" s="40"/>
      <c r="AN7" s="40"/>
      <c r="AO7" s="40"/>
      <c r="AP7" s="40"/>
      <c r="AQ7" s="40"/>
      <c r="AR7" s="40"/>
      <c r="AS7" s="40"/>
      <c r="AT7" s="40"/>
      <c r="AU7" s="40"/>
      <c r="AV7" s="40"/>
      <c r="AW7" s="40"/>
      <c r="AX7" s="40"/>
    </row>
    <row r="8" customFormat="false" ht="42" hidden="false" customHeight="true" outlineLevel="0" collapsed="false">
      <c r="A8" s="71" t="n">
        <v>7</v>
      </c>
      <c r="B8" s="72" t="s">
        <v>38</v>
      </c>
      <c r="C8" s="72" t="s">
        <v>10726</v>
      </c>
      <c r="D8" s="72" t="s">
        <v>18</v>
      </c>
      <c r="E8" s="72"/>
      <c r="F8" s="73"/>
      <c r="G8" s="72"/>
      <c r="H8" s="72"/>
      <c r="I8" s="72"/>
      <c r="J8" s="72"/>
      <c r="K8" s="73"/>
      <c r="L8" s="72"/>
      <c r="M8" s="72"/>
      <c r="N8" s="72"/>
      <c r="O8" s="74" t="s">
        <v>10727</v>
      </c>
      <c r="P8" s="74" t="s">
        <v>10728</v>
      </c>
      <c r="Q8" s="74" t="s">
        <v>10664</v>
      </c>
      <c r="R8" s="74" t="s">
        <v>10729</v>
      </c>
      <c r="S8" s="72" t="s">
        <v>10730</v>
      </c>
      <c r="T8" s="74" t="s">
        <v>10731</v>
      </c>
      <c r="U8" s="74" t="s">
        <v>9746</v>
      </c>
      <c r="V8" s="74" t="s">
        <v>10664</v>
      </c>
      <c r="W8" s="74" t="s">
        <v>10732</v>
      </c>
      <c r="X8" s="72" t="s">
        <v>10733</v>
      </c>
      <c r="Y8" s="40" t="n">
        <v>2</v>
      </c>
      <c r="Z8" s="40" t="n">
        <v>3</v>
      </c>
      <c r="AA8" s="40" t="s">
        <v>671</v>
      </c>
      <c r="AB8" s="40" t="s">
        <v>40</v>
      </c>
      <c r="AC8" s="40" t="s">
        <v>10734</v>
      </c>
      <c r="AD8" s="40" t="s">
        <v>657</v>
      </c>
      <c r="AE8" s="40" t="s">
        <v>10671</v>
      </c>
      <c r="AF8" s="40" t="s">
        <v>10735</v>
      </c>
      <c r="AG8" s="40" t="s">
        <v>39</v>
      </c>
      <c r="AH8" s="40" t="s">
        <v>39</v>
      </c>
      <c r="AI8" s="40"/>
      <c r="AJ8" s="40"/>
      <c r="AK8" s="40"/>
      <c r="AL8" s="40"/>
      <c r="AM8" s="40"/>
      <c r="AN8" s="40"/>
      <c r="AO8" s="40"/>
      <c r="AP8" s="40"/>
      <c r="AQ8" s="40"/>
      <c r="AR8" s="40"/>
      <c r="AS8" s="40"/>
      <c r="AT8" s="40"/>
      <c r="AU8" s="40"/>
      <c r="AV8" s="40"/>
      <c r="AW8" s="40"/>
      <c r="AX8" s="40"/>
    </row>
    <row r="9" customFormat="false" ht="57" hidden="false" customHeight="true" outlineLevel="0" collapsed="false">
      <c r="A9" s="71" t="n">
        <v>8</v>
      </c>
      <c r="B9" s="72" t="s">
        <v>43</v>
      </c>
      <c r="C9" s="72" t="s">
        <v>10736</v>
      </c>
      <c r="D9" s="72" t="s">
        <v>18</v>
      </c>
      <c r="E9" s="72"/>
      <c r="F9" s="73"/>
      <c r="G9" s="72"/>
      <c r="H9" s="72"/>
      <c r="I9" s="72"/>
      <c r="J9" s="72"/>
      <c r="K9" s="73"/>
      <c r="L9" s="72"/>
      <c r="M9" s="72"/>
      <c r="N9" s="72" t="s">
        <v>10737</v>
      </c>
      <c r="O9" s="74" t="s">
        <v>10738</v>
      </c>
      <c r="P9" s="74" t="s">
        <v>10739</v>
      </c>
      <c r="Q9" s="74" t="s">
        <v>10740</v>
      </c>
      <c r="R9" s="74" t="s">
        <v>10741</v>
      </c>
      <c r="S9" s="72" t="s">
        <v>10742</v>
      </c>
      <c r="T9" s="74" t="s">
        <v>10743</v>
      </c>
      <c r="U9" s="74" t="s">
        <v>9746</v>
      </c>
      <c r="V9" s="74" t="s">
        <v>10740</v>
      </c>
      <c r="W9" s="74" t="s">
        <v>10744</v>
      </c>
      <c r="X9" s="72" t="s">
        <v>10745</v>
      </c>
      <c r="Y9" s="40" t="n">
        <v>2</v>
      </c>
      <c r="Z9" s="40" t="n">
        <v>3</v>
      </c>
      <c r="AA9" s="40" t="s">
        <v>671</v>
      </c>
      <c r="AB9" s="40" t="s">
        <v>44</v>
      </c>
      <c r="AC9" s="40" t="s">
        <v>10746</v>
      </c>
      <c r="AD9" s="40" t="s">
        <v>657</v>
      </c>
      <c r="AE9" s="40" t="s">
        <v>10671</v>
      </c>
      <c r="AF9" s="40" t="s">
        <v>10747</v>
      </c>
      <c r="AG9" s="40" t="s">
        <v>39</v>
      </c>
      <c r="AH9" s="40" t="s">
        <v>39</v>
      </c>
      <c r="AI9" s="40"/>
      <c r="AJ9" s="40"/>
      <c r="AK9" s="40"/>
      <c r="AL9" s="76"/>
      <c r="AM9" s="40"/>
      <c r="AN9" s="40"/>
      <c r="AO9" s="40"/>
      <c r="AP9" s="40"/>
      <c r="AQ9" s="40"/>
      <c r="AR9" s="40"/>
      <c r="AS9" s="40"/>
      <c r="AT9" s="76"/>
      <c r="AU9" s="40"/>
      <c r="AV9" s="40"/>
      <c r="AW9" s="40"/>
      <c r="AX9" s="40"/>
    </row>
    <row r="10" customFormat="false" ht="42" hidden="false" customHeight="true" outlineLevel="0" collapsed="false">
      <c r="A10" s="71" t="n">
        <v>9</v>
      </c>
      <c r="B10" s="72" t="s">
        <v>47</v>
      </c>
      <c r="C10" s="72" t="s">
        <v>10748</v>
      </c>
      <c r="D10" s="72" t="s">
        <v>48</v>
      </c>
      <c r="E10" s="72"/>
      <c r="F10" s="73"/>
      <c r="G10" s="72"/>
      <c r="H10" s="72"/>
      <c r="I10" s="72"/>
      <c r="J10" s="72"/>
      <c r="K10" s="72"/>
      <c r="L10" s="72"/>
      <c r="M10" s="72"/>
      <c r="N10" s="72" t="s">
        <v>10749</v>
      </c>
      <c r="O10" s="74" t="s">
        <v>10750</v>
      </c>
      <c r="P10" s="74" t="s">
        <v>10739</v>
      </c>
      <c r="Q10" s="74" t="s">
        <v>10740</v>
      </c>
      <c r="R10" s="74" t="s">
        <v>10741</v>
      </c>
      <c r="S10" s="72" t="s">
        <v>10751</v>
      </c>
      <c r="T10" s="74" t="s">
        <v>10752</v>
      </c>
      <c r="U10" s="74" t="s">
        <v>3309</v>
      </c>
      <c r="V10" s="74" t="s">
        <v>10664</v>
      </c>
      <c r="W10" s="74" t="s">
        <v>10753</v>
      </c>
      <c r="X10" s="72" t="s">
        <v>10676</v>
      </c>
      <c r="Y10" s="40" t="n">
        <v>2</v>
      </c>
      <c r="Z10" s="40" t="n">
        <v>3</v>
      </c>
      <c r="AA10" s="40" t="s">
        <v>671</v>
      </c>
      <c r="AB10" s="40" t="s">
        <v>49</v>
      </c>
      <c r="AC10" s="40" t="s">
        <v>10754</v>
      </c>
      <c r="AD10" s="40" t="s">
        <v>657</v>
      </c>
      <c r="AE10" s="40" t="s">
        <v>10671</v>
      </c>
      <c r="AF10" s="40" t="s">
        <v>10755</v>
      </c>
      <c r="AG10" s="40" t="s">
        <v>39</v>
      </c>
      <c r="AH10" s="40" t="s">
        <v>39</v>
      </c>
      <c r="AI10" s="40"/>
      <c r="AJ10" s="40"/>
      <c r="AK10" s="40"/>
      <c r="AL10" s="76"/>
      <c r="AM10" s="40"/>
      <c r="AN10" s="40"/>
      <c r="AO10" s="40"/>
      <c r="AP10" s="40"/>
      <c r="AQ10" s="40"/>
      <c r="AR10" s="40"/>
      <c r="AS10" s="40"/>
      <c r="AT10" s="40"/>
      <c r="AU10" s="40"/>
      <c r="AV10" s="40"/>
      <c r="AW10" s="40"/>
      <c r="AX10" s="40"/>
    </row>
    <row r="11" customFormat="false" ht="42" hidden="false" customHeight="true" outlineLevel="0" collapsed="false">
      <c r="A11" s="71" t="n">
        <v>10</v>
      </c>
      <c r="B11" s="72" t="s">
        <v>52</v>
      </c>
      <c r="C11" s="72" t="s">
        <v>10756</v>
      </c>
      <c r="D11" s="72" t="s">
        <v>18</v>
      </c>
      <c r="E11" s="72"/>
      <c r="F11" s="73"/>
      <c r="G11" s="72"/>
      <c r="H11" s="72"/>
      <c r="I11" s="72"/>
      <c r="J11" s="72"/>
      <c r="K11" s="73"/>
      <c r="L11" s="72"/>
      <c r="M11" s="72"/>
      <c r="N11" s="72"/>
      <c r="O11" s="74" t="s">
        <v>10757</v>
      </c>
      <c r="P11" s="74" t="s">
        <v>10758</v>
      </c>
      <c r="Q11" s="74" t="s">
        <v>10759</v>
      </c>
      <c r="R11" s="74" t="s">
        <v>10760</v>
      </c>
      <c r="S11" s="72" t="s">
        <v>53</v>
      </c>
      <c r="T11" s="74" t="s">
        <v>10761</v>
      </c>
      <c r="U11" s="74" t="s">
        <v>10762</v>
      </c>
      <c r="V11" s="74" t="s">
        <v>10664</v>
      </c>
      <c r="W11" s="74" t="s">
        <v>10763</v>
      </c>
      <c r="X11" s="72" t="s">
        <v>670</v>
      </c>
      <c r="Y11" s="40" t="n">
        <v>2</v>
      </c>
      <c r="Z11" s="40" t="n">
        <v>4</v>
      </c>
      <c r="AA11" s="40" t="s">
        <v>671</v>
      </c>
      <c r="AB11" s="40" t="s">
        <v>53</v>
      </c>
      <c r="AC11" s="40" t="s">
        <v>10764</v>
      </c>
      <c r="AD11" s="40" t="s">
        <v>657</v>
      </c>
      <c r="AE11" s="40" t="s">
        <v>10671</v>
      </c>
      <c r="AF11" s="40" t="s">
        <v>10765</v>
      </c>
      <c r="AG11" s="40" t="s">
        <v>39</v>
      </c>
      <c r="AH11" s="40" t="s">
        <v>39</v>
      </c>
      <c r="AI11" s="40"/>
      <c r="AJ11" s="40"/>
      <c r="AK11" s="40"/>
      <c r="AL11" s="40"/>
      <c r="AM11" s="40"/>
      <c r="AN11" s="40"/>
      <c r="AO11" s="40"/>
      <c r="AP11" s="40"/>
      <c r="AQ11" s="40"/>
      <c r="AR11" s="40"/>
      <c r="AS11" s="40"/>
      <c r="AT11" s="40"/>
      <c r="AU11" s="40"/>
      <c r="AV11" s="40"/>
      <c r="AW11" s="40"/>
      <c r="AX11" s="40"/>
    </row>
    <row r="12" customFormat="false" ht="42" hidden="false" customHeight="true" outlineLevel="0" collapsed="false">
      <c r="A12" s="71" t="n">
        <v>11</v>
      </c>
      <c r="B12" s="72" t="s">
        <v>56</v>
      </c>
      <c r="C12" s="72" t="s">
        <v>10766</v>
      </c>
      <c r="D12" s="72" t="s">
        <v>13</v>
      </c>
      <c r="E12" s="72"/>
      <c r="F12" s="73"/>
      <c r="G12" s="72"/>
      <c r="H12" s="72"/>
      <c r="I12" s="72"/>
      <c r="J12" s="72"/>
      <c r="K12" s="72"/>
      <c r="L12" s="72"/>
      <c r="M12" s="72"/>
      <c r="N12" s="72"/>
      <c r="O12" s="74" t="s">
        <v>10767</v>
      </c>
      <c r="P12" s="74" t="s">
        <v>10768</v>
      </c>
      <c r="Q12" s="74" t="s">
        <v>10701</v>
      </c>
      <c r="R12" s="74" t="s">
        <v>10769</v>
      </c>
      <c r="S12" s="72" t="s">
        <v>10770</v>
      </c>
      <c r="T12" s="74" t="s">
        <v>10771</v>
      </c>
      <c r="U12" s="74" t="s">
        <v>10772</v>
      </c>
      <c r="V12" s="74" t="s">
        <v>10701</v>
      </c>
      <c r="W12" s="74" t="s">
        <v>10773</v>
      </c>
      <c r="X12" s="72" t="s">
        <v>10774</v>
      </c>
      <c r="Y12" s="40" t="n">
        <v>2</v>
      </c>
      <c r="Z12" s="40" t="n">
        <v>4</v>
      </c>
      <c r="AA12" s="40" t="s">
        <v>671</v>
      </c>
      <c r="AB12" s="40" t="s">
        <v>57</v>
      </c>
      <c r="AC12" s="40" t="s">
        <v>10775</v>
      </c>
      <c r="AD12" s="40" t="s">
        <v>657</v>
      </c>
      <c r="AE12" s="40" t="s">
        <v>10671</v>
      </c>
      <c r="AF12" s="40" t="s">
        <v>10776</v>
      </c>
      <c r="AG12" s="40" t="s">
        <v>39</v>
      </c>
      <c r="AH12" s="40" t="s">
        <v>39</v>
      </c>
      <c r="AI12" s="40"/>
      <c r="AJ12" s="40"/>
      <c r="AK12" s="40"/>
      <c r="AL12" s="40"/>
      <c r="AM12" s="40"/>
      <c r="AN12" s="40"/>
      <c r="AO12" s="40"/>
      <c r="AP12" s="40"/>
      <c r="AQ12" s="40"/>
      <c r="AR12" s="40"/>
      <c r="AS12" s="40"/>
      <c r="AT12" s="40"/>
      <c r="AU12" s="40"/>
      <c r="AV12" s="40"/>
      <c r="AW12" s="40"/>
      <c r="AX12" s="40"/>
    </row>
    <row r="13" customFormat="false" ht="42" hidden="false" customHeight="true" outlineLevel="0" collapsed="false">
      <c r="A13" s="71" t="n">
        <v>12</v>
      </c>
      <c r="B13" s="72" t="s">
        <v>60</v>
      </c>
      <c r="C13" s="72" t="s">
        <v>10777</v>
      </c>
      <c r="D13" s="72" t="s">
        <v>18</v>
      </c>
      <c r="E13" s="72"/>
      <c r="F13" s="73"/>
      <c r="G13" s="72"/>
      <c r="H13" s="72"/>
      <c r="I13" s="72"/>
      <c r="J13" s="72"/>
      <c r="K13" s="73"/>
      <c r="L13" s="72"/>
      <c r="M13" s="72"/>
      <c r="N13" s="72"/>
      <c r="O13" s="74" t="s">
        <v>10778</v>
      </c>
      <c r="P13" s="74" t="s">
        <v>3263</v>
      </c>
      <c r="Q13" s="74" t="s">
        <v>10664</v>
      </c>
      <c r="R13" s="74" t="s">
        <v>10779</v>
      </c>
      <c r="S13" s="72" t="s">
        <v>10780</v>
      </c>
      <c r="T13" s="74" t="s">
        <v>10781</v>
      </c>
      <c r="U13" s="74" t="s">
        <v>10782</v>
      </c>
      <c r="V13" s="74" t="s">
        <v>10783</v>
      </c>
      <c r="W13" s="74" t="s">
        <v>10784</v>
      </c>
      <c r="X13" s="72" t="s">
        <v>10785</v>
      </c>
      <c r="Y13" s="40" t="n">
        <v>2</v>
      </c>
      <c r="Z13" s="40" t="n">
        <v>5</v>
      </c>
      <c r="AA13" s="40" t="s">
        <v>671</v>
      </c>
      <c r="AB13" s="40" t="s">
        <v>61</v>
      </c>
      <c r="AC13" s="40" t="s">
        <v>10786</v>
      </c>
      <c r="AD13" s="40" t="s">
        <v>657</v>
      </c>
      <c r="AE13" s="40" t="s">
        <v>10671</v>
      </c>
      <c r="AF13" s="40" t="s">
        <v>10787</v>
      </c>
      <c r="AG13" s="40" t="s">
        <v>39</v>
      </c>
      <c r="AH13" s="40" t="s">
        <v>39</v>
      </c>
      <c r="AI13" s="40"/>
      <c r="AJ13" s="40"/>
      <c r="AK13" s="40"/>
      <c r="AL13" s="40"/>
      <c r="AM13" s="40"/>
      <c r="AN13" s="40"/>
      <c r="AO13" s="40"/>
      <c r="AP13" s="40"/>
      <c r="AQ13" s="40"/>
      <c r="AR13" s="40"/>
      <c r="AS13" s="40"/>
      <c r="AT13" s="40"/>
      <c r="AU13" s="40"/>
      <c r="AV13" s="40"/>
      <c r="AW13" s="40"/>
      <c r="AX13" s="40"/>
    </row>
    <row r="14" customFormat="false" ht="42" hidden="false" customHeight="true" outlineLevel="0" collapsed="false">
      <c r="A14" s="71" t="n">
        <v>13</v>
      </c>
      <c r="B14" s="72" t="s">
        <v>64</v>
      </c>
      <c r="C14" s="72" t="s">
        <v>10788</v>
      </c>
      <c r="D14" s="72" t="s">
        <v>13</v>
      </c>
      <c r="E14" s="72"/>
      <c r="F14" s="73"/>
      <c r="G14" s="72"/>
      <c r="H14" s="72"/>
      <c r="I14" s="72"/>
      <c r="J14" s="72"/>
      <c r="K14" s="72"/>
      <c r="L14" s="72"/>
      <c r="M14" s="72"/>
      <c r="N14" s="72"/>
      <c r="O14" s="74" t="s">
        <v>10789</v>
      </c>
      <c r="P14" s="74" t="s">
        <v>10790</v>
      </c>
      <c r="Q14" s="74" t="s">
        <v>10664</v>
      </c>
      <c r="R14" s="74" t="s">
        <v>10791</v>
      </c>
      <c r="S14" s="72" t="s">
        <v>10792</v>
      </c>
      <c r="T14" s="74" t="s">
        <v>10793</v>
      </c>
      <c r="U14" s="74" t="s">
        <v>10720</v>
      </c>
      <c r="V14" s="74" t="s">
        <v>10721</v>
      </c>
      <c r="W14" s="74" t="s">
        <v>10794</v>
      </c>
      <c r="X14" s="72" t="s">
        <v>10795</v>
      </c>
      <c r="Y14" s="40" t="n">
        <v>2</v>
      </c>
      <c r="Z14" s="40" t="n">
        <v>3</v>
      </c>
      <c r="AA14" s="40" t="s">
        <v>655</v>
      </c>
      <c r="AB14" s="40" t="s">
        <v>66</v>
      </c>
      <c r="AC14" s="40" t="s">
        <v>10796</v>
      </c>
      <c r="AD14" s="40" t="s">
        <v>657</v>
      </c>
      <c r="AE14" s="40" t="s">
        <v>10671</v>
      </c>
      <c r="AF14" s="40" t="s">
        <v>10797</v>
      </c>
      <c r="AG14" s="40" t="s">
        <v>39</v>
      </c>
      <c r="AH14" s="40" t="s">
        <v>39</v>
      </c>
      <c r="AI14" s="40"/>
      <c r="AJ14" s="40"/>
      <c r="AK14" s="40"/>
      <c r="AL14" s="40"/>
      <c r="AM14" s="40"/>
      <c r="AN14" s="40"/>
      <c r="AO14" s="40"/>
      <c r="AP14" s="40"/>
      <c r="AQ14" s="40"/>
      <c r="AR14" s="40"/>
      <c r="AS14" s="40"/>
      <c r="AT14" s="40"/>
      <c r="AU14" s="40"/>
      <c r="AV14" s="40"/>
      <c r="AW14" s="40"/>
      <c r="AX14" s="40"/>
    </row>
    <row r="15" customFormat="false" ht="57" hidden="false" customHeight="true" outlineLevel="0" collapsed="false">
      <c r="A15" s="71" t="n">
        <v>14</v>
      </c>
      <c r="B15" s="72" t="s">
        <v>69</v>
      </c>
      <c r="C15" s="72" t="s">
        <v>10798</v>
      </c>
      <c r="D15" s="72" t="s">
        <v>18</v>
      </c>
      <c r="E15" s="72"/>
      <c r="F15" s="73"/>
      <c r="G15" s="72"/>
      <c r="H15" s="72"/>
      <c r="I15" s="72"/>
      <c r="J15" s="72"/>
      <c r="K15" s="73"/>
      <c r="L15" s="72"/>
      <c r="M15" s="72"/>
      <c r="N15" s="72"/>
      <c r="O15" s="74" t="s">
        <v>10799</v>
      </c>
      <c r="P15" s="74" t="s">
        <v>10800</v>
      </c>
      <c r="Q15" s="74" t="s">
        <v>10801</v>
      </c>
      <c r="R15" s="74" t="s">
        <v>10802</v>
      </c>
      <c r="S15" s="72" t="s">
        <v>10803</v>
      </c>
      <c r="T15" s="74" t="s">
        <v>10804</v>
      </c>
      <c r="U15" s="74" t="s">
        <v>10805</v>
      </c>
      <c r="V15" s="74" t="s">
        <v>10664</v>
      </c>
      <c r="W15" s="74" t="s">
        <v>10806</v>
      </c>
      <c r="X15" s="72" t="s">
        <v>10807</v>
      </c>
      <c r="Y15" s="40" t="n">
        <v>2</v>
      </c>
      <c r="Z15" s="40" t="n">
        <v>6</v>
      </c>
      <c r="AA15" s="40" t="s">
        <v>671</v>
      </c>
      <c r="AB15" s="40" t="s">
        <v>71</v>
      </c>
      <c r="AC15" s="40" t="s">
        <v>10808</v>
      </c>
      <c r="AD15" s="40" t="s">
        <v>657</v>
      </c>
      <c r="AE15" s="40" t="s">
        <v>10671</v>
      </c>
      <c r="AF15" s="40" t="s">
        <v>10809</v>
      </c>
      <c r="AG15" s="40" t="s">
        <v>39</v>
      </c>
      <c r="AH15" s="40" t="s">
        <v>39</v>
      </c>
      <c r="AI15" s="40"/>
      <c r="AJ15" s="40"/>
      <c r="AK15" s="40"/>
      <c r="AL15" s="40"/>
      <c r="AM15" s="40"/>
      <c r="AN15" s="40"/>
      <c r="AO15" s="40"/>
      <c r="AP15" s="40"/>
      <c r="AQ15" s="40"/>
      <c r="AR15" s="40"/>
      <c r="AS15" s="40"/>
      <c r="AT15" s="40"/>
      <c r="AU15" s="40"/>
      <c r="AV15" s="40"/>
      <c r="AW15" s="40"/>
      <c r="AX15" s="40"/>
    </row>
    <row r="16" customFormat="false" ht="42" hidden="false" customHeight="true" outlineLevel="0" collapsed="false">
      <c r="A16" s="71" t="n">
        <v>15</v>
      </c>
      <c r="B16" s="72" t="s">
        <v>74</v>
      </c>
      <c r="C16" s="72" t="s">
        <v>10810</v>
      </c>
      <c r="D16" s="72" t="s">
        <v>13</v>
      </c>
      <c r="E16" s="72"/>
      <c r="F16" s="73"/>
      <c r="G16" s="72"/>
      <c r="H16" s="72"/>
      <c r="I16" s="72"/>
      <c r="J16" s="72"/>
      <c r="K16" s="72"/>
      <c r="L16" s="72"/>
      <c r="M16" s="72"/>
      <c r="N16" s="72"/>
      <c r="O16" s="74" t="s">
        <v>10811</v>
      </c>
      <c r="P16" s="74" t="s">
        <v>10812</v>
      </c>
      <c r="Q16" s="74" t="s">
        <v>10813</v>
      </c>
      <c r="R16" s="74" t="s">
        <v>10814</v>
      </c>
      <c r="S16" s="72" t="s">
        <v>10815</v>
      </c>
      <c r="T16" s="74" t="s">
        <v>15</v>
      </c>
      <c r="U16" s="74" t="s">
        <v>15</v>
      </c>
      <c r="V16" s="74" t="s">
        <v>15</v>
      </c>
      <c r="W16" s="74" t="s">
        <v>15</v>
      </c>
      <c r="X16" s="72" t="s">
        <v>15</v>
      </c>
      <c r="Y16" s="40" t="n">
        <v>1</v>
      </c>
      <c r="Z16" s="40" t="n">
        <v>3</v>
      </c>
      <c r="AA16" s="40" t="s">
        <v>655</v>
      </c>
      <c r="AB16" s="40" t="s">
        <v>75</v>
      </c>
      <c r="AC16" s="40" t="s">
        <v>10816</v>
      </c>
      <c r="AD16" s="40" t="s">
        <v>657</v>
      </c>
      <c r="AE16" s="40" t="s">
        <v>10671</v>
      </c>
      <c r="AF16" s="40" t="s">
        <v>10817</v>
      </c>
      <c r="AG16" s="40" t="s">
        <v>39</v>
      </c>
      <c r="AH16" s="40" t="s">
        <v>39</v>
      </c>
      <c r="AI16" s="40"/>
      <c r="AJ16" s="40"/>
      <c r="AK16" s="40"/>
      <c r="AL16" s="40"/>
      <c r="AM16" s="40"/>
      <c r="AN16" s="40"/>
      <c r="AO16" s="40"/>
      <c r="AP16" s="40"/>
      <c r="AQ16" s="40"/>
      <c r="AR16" s="40"/>
      <c r="AS16" s="40"/>
      <c r="AT16" s="40"/>
      <c r="AU16" s="40"/>
      <c r="AV16" s="40"/>
      <c r="AW16" s="40"/>
      <c r="AX16" s="40"/>
    </row>
    <row r="17" customFormat="false" ht="57" hidden="false" customHeight="true" outlineLevel="0" collapsed="false">
      <c r="A17" s="71" t="n">
        <v>16</v>
      </c>
      <c r="B17" s="72" t="s">
        <v>80</v>
      </c>
      <c r="C17" s="72" t="s">
        <v>10818</v>
      </c>
      <c r="D17" s="72" t="s">
        <v>18</v>
      </c>
      <c r="E17" s="72"/>
      <c r="F17" s="73"/>
      <c r="G17" s="72"/>
      <c r="H17" s="72"/>
      <c r="I17" s="72"/>
      <c r="J17" s="72"/>
      <c r="K17" s="73"/>
      <c r="L17" s="72"/>
      <c r="M17" s="72"/>
      <c r="N17" s="72"/>
      <c r="O17" s="74" t="s">
        <v>10819</v>
      </c>
      <c r="P17" s="74" t="s">
        <v>10820</v>
      </c>
      <c r="Q17" s="74" t="s">
        <v>10821</v>
      </c>
      <c r="R17" s="74" t="s">
        <v>10822</v>
      </c>
      <c r="S17" s="72" t="s">
        <v>10823</v>
      </c>
      <c r="T17" s="74" t="s">
        <v>15</v>
      </c>
      <c r="U17" s="74" t="s">
        <v>15</v>
      </c>
      <c r="V17" s="74" t="s">
        <v>15</v>
      </c>
      <c r="W17" s="74" t="s">
        <v>15</v>
      </c>
      <c r="X17" s="72" t="s">
        <v>15</v>
      </c>
      <c r="Y17" s="40" t="n">
        <v>1</v>
      </c>
      <c r="Z17" s="40" t="n">
        <v>4</v>
      </c>
      <c r="AA17" s="40" t="s">
        <v>671</v>
      </c>
      <c r="AB17" s="40" t="s">
        <v>15</v>
      </c>
      <c r="AC17" s="40" t="s">
        <v>10824</v>
      </c>
      <c r="AD17" s="40" t="s">
        <v>657</v>
      </c>
      <c r="AE17" s="40" t="s">
        <v>10671</v>
      </c>
      <c r="AF17" s="40" t="s">
        <v>10825</v>
      </c>
      <c r="AG17" s="40" t="s">
        <v>39</v>
      </c>
      <c r="AH17" s="40" t="s">
        <v>39</v>
      </c>
      <c r="AI17" s="40"/>
      <c r="AJ17" s="40"/>
      <c r="AK17" s="40"/>
      <c r="AL17" s="40"/>
      <c r="AM17" s="40"/>
      <c r="AN17" s="40"/>
      <c r="AO17" s="40"/>
      <c r="AP17" s="40"/>
      <c r="AQ17" s="40"/>
      <c r="AR17" s="40"/>
      <c r="AS17" s="40"/>
      <c r="AT17" s="40"/>
      <c r="AU17" s="40"/>
      <c r="AV17" s="40"/>
      <c r="AW17" s="40"/>
      <c r="AX17" s="40"/>
    </row>
    <row r="18" customFormat="false" ht="57" hidden="false" customHeight="true" outlineLevel="0" collapsed="false">
      <c r="A18" s="71" t="n">
        <v>17</v>
      </c>
      <c r="B18" s="72" t="s">
        <v>84</v>
      </c>
      <c r="C18" s="72" t="s">
        <v>7605</v>
      </c>
      <c r="D18" s="72" t="s">
        <v>13</v>
      </c>
      <c r="E18" s="72"/>
      <c r="F18" s="73"/>
      <c r="G18" s="72"/>
      <c r="H18" s="72"/>
      <c r="I18" s="72"/>
      <c r="J18" s="72"/>
      <c r="K18" s="72"/>
      <c r="L18" s="72"/>
      <c r="M18" s="72"/>
      <c r="N18" s="72"/>
      <c r="O18" s="74" t="s">
        <v>10826</v>
      </c>
      <c r="P18" s="74" t="s">
        <v>10827</v>
      </c>
      <c r="Q18" s="74" t="s">
        <v>10828</v>
      </c>
      <c r="R18" s="74" t="s">
        <v>10829</v>
      </c>
      <c r="S18" s="72" t="s">
        <v>10830</v>
      </c>
      <c r="T18" s="74" t="s">
        <v>10831</v>
      </c>
      <c r="U18" s="74" t="s">
        <v>10663</v>
      </c>
      <c r="V18" s="74" t="s">
        <v>10664</v>
      </c>
      <c r="W18" s="74" t="s">
        <v>10665</v>
      </c>
      <c r="X18" s="72" t="s">
        <v>8468</v>
      </c>
      <c r="Y18" s="40" t="n">
        <v>2</v>
      </c>
      <c r="Z18" s="40" t="n">
        <v>6</v>
      </c>
      <c r="AA18" s="40" t="s">
        <v>671</v>
      </c>
      <c r="AB18" s="40" t="s">
        <v>85</v>
      </c>
      <c r="AC18" s="40" t="s">
        <v>10832</v>
      </c>
      <c r="AD18" s="40" t="s">
        <v>657</v>
      </c>
      <c r="AE18" s="40" t="s">
        <v>10671</v>
      </c>
      <c r="AF18" s="40" t="s">
        <v>10833</v>
      </c>
      <c r="AG18" s="40" t="s">
        <v>39</v>
      </c>
      <c r="AH18" s="40" t="s">
        <v>39</v>
      </c>
      <c r="AI18" s="40"/>
      <c r="AJ18" s="40"/>
      <c r="AK18" s="40"/>
      <c r="AL18" s="40"/>
      <c r="AM18" s="40"/>
      <c r="AN18" s="40"/>
      <c r="AO18" s="40"/>
      <c r="AP18" s="40"/>
      <c r="AQ18" s="40"/>
      <c r="AR18" s="40"/>
      <c r="AS18" s="40"/>
      <c r="AT18" s="40"/>
      <c r="AU18" s="40"/>
      <c r="AV18" s="40"/>
      <c r="AW18" s="40"/>
      <c r="AX18" s="40"/>
    </row>
    <row r="19" customFormat="false" ht="42" hidden="false" customHeight="true" outlineLevel="0" collapsed="false">
      <c r="A19" s="71" t="n">
        <v>18</v>
      </c>
      <c r="B19" s="72" t="s">
        <v>88</v>
      </c>
      <c r="C19" s="72" t="s">
        <v>10834</v>
      </c>
      <c r="D19" s="72" t="s">
        <v>18</v>
      </c>
      <c r="E19" s="72"/>
      <c r="F19" s="73"/>
      <c r="G19" s="72"/>
      <c r="H19" s="72"/>
      <c r="I19" s="72"/>
      <c r="J19" s="72"/>
      <c r="K19" s="73"/>
      <c r="L19" s="72"/>
      <c r="M19" s="72"/>
      <c r="N19" s="72"/>
      <c r="O19" s="74" t="s">
        <v>10835</v>
      </c>
      <c r="P19" s="74" t="s">
        <v>10827</v>
      </c>
      <c r="Q19" s="74" t="s">
        <v>10828</v>
      </c>
      <c r="R19" s="74" t="s">
        <v>10836</v>
      </c>
      <c r="S19" s="72" t="s">
        <v>10837</v>
      </c>
      <c r="T19" s="74" t="s">
        <v>10838</v>
      </c>
      <c r="U19" s="74" t="s">
        <v>9746</v>
      </c>
      <c r="V19" s="74" t="s">
        <v>10664</v>
      </c>
      <c r="W19" s="74" t="s">
        <v>10732</v>
      </c>
      <c r="X19" s="72" t="s">
        <v>10733</v>
      </c>
      <c r="Y19" s="40" t="n">
        <v>2</v>
      </c>
      <c r="Z19" s="40" t="n">
        <v>6</v>
      </c>
      <c r="AA19" s="40" t="s">
        <v>671</v>
      </c>
      <c r="AB19" s="40" t="s">
        <v>85</v>
      </c>
      <c r="AC19" s="40" t="s">
        <v>10839</v>
      </c>
      <c r="AD19" s="40" t="s">
        <v>657</v>
      </c>
      <c r="AE19" s="40" t="s">
        <v>10671</v>
      </c>
      <c r="AF19" s="40" t="s">
        <v>10840</v>
      </c>
      <c r="AG19" s="40" t="s">
        <v>39</v>
      </c>
      <c r="AH19" s="40" t="s">
        <v>39</v>
      </c>
      <c r="AI19" s="40"/>
      <c r="AJ19" s="40"/>
      <c r="AK19" s="40"/>
      <c r="AL19" s="40"/>
      <c r="AM19" s="40"/>
      <c r="AN19" s="40"/>
      <c r="AO19" s="40"/>
      <c r="AP19" s="40"/>
      <c r="AQ19" s="40"/>
      <c r="AR19" s="40"/>
      <c r="AS19" s="40"/>
      <c r="AT19" s="40"/>
      <c r="AU19" s="40"/>
      <c r="AV19" s="40"/>
      <c r="AW19" s="40"/>
      <c r="AX19" s="40"/>
    </row>
    <row r="20" customFormat="false" ht="42" hidden="false" customHeight="true" outlineLevel="0" collapsed="false">
      <c r="A20" s="71" t="n">
        <v>19</v>
      </c>
      <c r="B20" s="72" t="s">
        <v>91</v>
      </c>
      <c r="C20" s="72" t="s">
        <v>10841</v>
      </c>
      <c r="D20" s="72" t="s">
        <v>13</v>
      </c>
      <c r="E20" s="72"/>
      <c r="F20" s="73"/>
      <c r="G20" s="72"/>
      <c r="H20" s="72"/>
      <c r="I20" s="72"/>
      <c r="J20" s="72"/>
      <c r="K20" s="72"/>
      <c r="L20" s="72"/>
      <c r="M20" s="72"/>
      <c r="N20" s="72"/>
      <c r="O20" s="74" t="s">
        <v>10842</v>
      </c>
      <c r="P20" s="74" t="s">
        <v>10805</v>
      </c>
      <c r="Q20" s="74" t="s">
        <v>10664</v>
      </c>
      <c r="R20" s="74" t="s">
        <v>10843</v>
      </c>
      <c r="S20" s="72" t="s">
        <v>10844</v>
      </c>
      <c r="T20" s="74" t="s">
        <v>15</v>
      </c>
      <c r="U20" s="74" t="s">
        <v>15</v>
      </c>
      <c r="V20" s="74" t="s">
        <v>15</v>
      </c>
      <c r="W20" s="74" t="s">
        <v>15</v>
      </c>
      <c r="X20" s="72" t="s">
        <v>15</v>
      </c>
      <c r="Y20" s="40" t="n">
        <v>1</v>
      </c>
      <c r="Z20" s="40" t="n">
        <v>2</v>
      </c>
      <c r="AA20" s="40" t="s">
        <v>671</v>
      </c>
      <c r="AB20" s="40" t="s">
        <v>93</v>
      </c>
      <c r="AC20" s="40" t="s">
        <v>10845</v>
      </c>
      <c r="AD20" s="40" t="s">
        <v>657</v>
      </c>
      <c r="AE20" s="40" t="s">
        <v>10671</v>
      </c>
      <c r="AF20" s="40" t="s">
        <v>10846</v>
      </c>
      <c r="AG20" s="40" t="s">
        <v>39</v>
      </c>
      <c r="AH20" s="40" t="s">
        <v>39</v>
      </c>
      <c r="AI20" s="40"/>
      <c r="AJ20" s="40"/>
      <c r="AK20" s="40"/>
      <c r="AL20" s="40"/>
      <c r="AM20" s="40"/>
      <c r="AN20" s="40"/>
      <c r="AO20" s="40"/>
      <c r="AP20" s="40"/>
      <c r="AQ20" s="40"/>
      <c r="AR20" s="40"/>
      <c r="AS20" s="40"/>
      <c r="AT20" s="40"/>
      <c r="AU20" s="40"/>
      <c r="AV20" s="40"/>
      <c r="AW20" s="40"/>
      <c r="AX20" s="40"/>
    </row>
    <row r="21" customFormat="false" ht="57" hidden="false" customHeight="true" outlineLevel="0" collapsed="false">
      <c r="A21" s="71" t="n">
        <v>20</v>
      </c>
      <c r="B21" s="72" t="s">
        <v>96</v>
      </c>
      <c r="C21" s="72" t="s">
        <v>10847</v>
      </c>
      <c r="D21" s="72" t="s">
        <v>13</v>
      </c>
      <c r="E21" s="72"/>
      <c r="F21" s="75"/>
      <c r="G21" s="72"/>
      <c r="H21" s="72"/>
      <c r="I21" s="72"/>
      <c r="J21" s="72"/>
      <c r="K21" s="72"/>
      <c r="L21" s="72"/>
      <c r="M21" s="72"/>
      <c r="N21" s="72"/>
      <c r="O21" s="74" t="s">
        <v>10848</v>
      </c>
      <c r="P21" s="74" t="s">
        <v>10805</v>
      </c>
      <c r="Q21" s="74" t="s">
        <v>10664</v>
      </c>
      <c r="R21" s="74" t="s">
        <v>10806</v>
      </c>
      <c r="S21" s="72" t="s">
        <v>10849</v>
      </c>
      <c r="T21" s="74" t="s">
        <v>15</v>
      </c>
      <c r="U21" s="74" t="s">
        <v>15</v>
      </c>
      <c r="V21" s="74" t="s">
        <v>15</v>
      </c>
      <c r="W21" s="74" t="s">
        <v>15</v>
      </c>
      <c r="X21" s="72" t="s">
        <v>15</v>
      </c>
      <c r="Y21" s="40" t="n">
        <v>1</v>
      </c>
      <c r="Z21" s="40" t="n">
        <v>2</v>
      </c>
      <c r="AA21" s="40" t="s">
        <v>671</v>
      </c>
      <c r="AB21" s="40" t="s">
        <v>98</v>
      </c>
      <c r="AC21" s="40" t="s">
        <v>10850</v>
      </c>
      <c r="AD21" s="40" t="s">
        <v>657</v>
      </c>
      <c r="AE21" s="40" t="s">
        <v>10671</v>
      </c>
      <c r="AF21" s="40" t="s">
        <v>10851</v>
      </c>
      <c r="AG21" s="40" t="s">
        <v>39</v>
      </c>
      <c r="AH21" s="40" t="s">
        <v>39</v>
      </c>
      <c r="AI21" s="40"/>
      <c r="AJ21" s="40"/>
      <c r="AK21" s="40"/>
      <c r="AL21" s="40"/>
      <c r="AM21" s="40"/>
      <c r="AN21" s="40"/>
      <c r="AO21" s="40"/>
      <c r="AP21" s="40"/>
      <c r="AQ21" s="40"/>
      <c r="AR21" s="40"/>
      <c r="AS21" s="40"/>
      <c r="AT21" s="40"/>
      <c r="AU21" s="40"/>
      <c r="AV21" s="40"/>
      <c r="AW21" s="40"/>
      <c r="AX21" s="40"/>
    </row>
    <row r="22" customFormat="false" ht="57" hidden="false" customHeight="true" outlineLevel="0" collapsed="false">
      <c r="A22" s="71" t="n">
        <v>21</v>
      </c>
      <c r="B22" s="72" t="s">
        <v>101</v>
      </c>
      <c r="C22" s="72" t="s">
        <v>10852</v>
      </c>
      <c r="D22" s="72" t="s">
        <v>18</v>
      </c>
      <c r="E22" s="72"/>
      <c r="F22" s="73"/>
      <c r="G22" s="72"/>
      <c r="H22" s="72"/>
      <c r="I22" s="72"/>
      <c r="J22" s="72"/>
      <c r="K22" s="73"/>
      <c r="L22" s="72"/>
      <c r="M22" s="72"/>
      <c r="N22" s="72" t="s">
        <v>10749</v>
      </c>
      <c r="O22" s="74" t="s">
        <v>10853</v>
      </c>
      <c r="P22" s="74" t="s">
        <v>10739</v>
      </c>
      <c r="Q22" s="74" t="s">
        <v>10740</v>
      </c>
      <c r="R22" s="74" t="s">
        <v>10741</v>
      </c>
      <c r="S22" s="72" t="s">
        <v>10751</v>
      </c>
      <c r="T22" s="74" t="s">
        <v>10854</v>
      </c>
      <c r="U22" s="74" t="s">
        <v>10805</v>
      </c>
      <c r="V22" s="74" t="s">
        <v>10664</v>
      </c>
      <c r="W22" s="74" t="s">
        <v>10855</v>
      </c>
      <c r="X22" s="72" t="s">
        <v>10856</v>
      </c>
      <c r="Y22" s="40" t="n">
        <v>2</v>
      </c>
      <c r="Z22" s="40" t="n">
        <v>3</v>
      </c>
      <c r="AA22" s="40" t="s">
        <v>671</v>
      </c>
      <c r="AB22" s="40" t="s">
        <v>103</v>
      </c>
      <c r="AC22" s="40" t="s">
        <v>10857</v>
      </c>
      <c r="AD22" s="40" t="s">
        <v>657</v>
      </c>
      <c r="AE22" s="40" t="s">
        <v>10671</v>
      </c>
      <c r="AF22" s="40" t="s">
        <v>10858</v>
      </c>
      <c r="AG22" s="40" t="s">
        <v>39</v>
      </c>
      <c r="AH22" s="40" t="s">
        <v>39</v>
      </c>
      <c r="AI22" s="40"/>
      <c r="AJ22" s="40"/>
      <c r="AK22" s="40"/>
      <c r="AL22" s="76"/>
      <c r="AM22" s="40"/>
      <c r="AN22" s="40"/>
      <c r="AO22" s="40"/>
      <c r="AP22" s="40"/>
      <c r="AQ22" s="40"/>
      <c r="AR22" s="40"/>
      <c r="AS22" s="40"/>
      <c r="AT22" s="40"/>
      <c r="AU22" s="40"/>
      <c r="AV22" s="40"/>
      <c r="AW22" s="40"/>
      <c r="AX22" s="40"/>
    </row>
    <row r="23" customFormat="false" ht="57" hidden="false" customHeight="true" outlineLevel="0" collapsed="false">
      <c r="A23" s="71" t="n">
        <v>22</v>
      </c>
      <c r="B23" s="72" t="s">
        <v>106</v>
      </c>
      <c r="C23" s="72" t="s">
        <v>10859</v>
      </c>
      <c r="D23" s="72" t="s">
        <v>18</v>
      </c>
      <c r="E23" s="72"/>
      <c r="F23" s="73"/>
      <c r="G23" s="72"/>
      <c r="H23" s="72"/>
      <c r="I23" s="72"/>
      <c r="J23" s="72"/>
      <c r="K23" s="73"/>
      <c r="L23" s="72"/>
      <c r="M23" s="72"/>
      <c r="N23" s="72" t="s">
        <v>10749</v>
      </c>
      <c r="O23" s="74" t="s">
        <v>10860</v>
      </c>
      <c r="P23" s="74" t="s">
        <v>10861</v>
      </c>
      <c r="Q23" s="74" t="s">
        <v>10862</v>
      </c>
      <c r="R23" s="74" t="s">
        <v>10863</v>
      </c>
      <c r="S23" s="72" t="s">
        <v>10864</v>
      </c>
      <c r="T23" s="74" t="s">
        <v>10865</v>
      </c>
      <c r="U23" s="74" t="s">
        <v>9746</v>
      </c>
      <c r="V23" s="74" t="s">
        <v>10740</v>
      </c>
      <c r="W23" s="74" t="s">
        <v>10744</v>
      </c>
      <c r="X23" s="72" t="s">
        <v>10751</v>
      </c>
      <c r="Y23" s="40" t="n">
        <v>2</v>
      </c>
      <c r="Z23" s="40" t="n">
        <v>4</v>
      </c>
      <c r="AA23" s="40" t="s">
        <v>671</v>
      </c>
      <c r="AB23" s="40" t="s">
        <v>107</v>
      </c>
      <c r="AC23" s="40" t="s">
        <v>10866</v>
      </c>
      <c r="AD23" s="40" t="s">
        <v>657</v>
      </c>
      <c r="AE23" s="40" t="s">
        <v>10671</v>
      </c>
      <c r="AF23" s="40" t="s">
        <v>10867</v>
      </c>
      <c r="AG23" s="40" t="s">
        <v>39</v>
      </c>
      <c r="AH23" s="40" t="s">
        <v>39</v>
      </c>
      <c r="AI23" s="40"/>
      <c r="AJ23" s="40"/>
      <c r="AK23" s="40"/>
      <c r="AL23" s="76"/>
      <c r="AM23" s="40"/>
      <c r="AN23" s="40"/>
      <c r="AO23" s="40"/>
      <c r="AP23" s="40"/>
      <c r="AQ23" s="40"/>
      <c r="AR23" s="40"/>
      <c r="AS23" s="40"/>
      <c r="AT23" s="40"/>
      <c r="AU23" s="40"/>
      <c r="AV23" s="40"/>
      <c r="AW23" s="40"/>
      <c r="AX23" s="40"/>
    </row>
    <row r="24" customFormat="false" ht="42" hidden="false" customHeight="true" outlineLevel="0" collapsed="false">
      <c r="A24" s="71" t="n">
        <v>23</v>
      </c>
      <c r="B24" s="72" t="s">
        <v>110</v>
      </c>
      <c r="C24" s="72" t="s">
        <v>10868</v>
      </c>
      <c r="D24" s="72" t="s">
        <v>13</v>
      </c>
      <c r="E24" s="72"/>
      <c r="F24" s="75"/>
      <c r="G24" s="72"/>
      <c r="H24" s="72"/>
      <c r="I24" s="72"/>
      <c r="J24" s="72"/>
      <c r="K24" s="72"/>
      <c r="L24" s="72"/>
      <c r="M24" s="72"/>
      <c r="N24" s="72"/>
      <c r="O24" s="74" t="s">
        <v>10869</v>
      </c>
      <c r="P24" s="74" t="s">
        <v>10790</v>
      </c>
      <c r="Q24" s="74" t="s">
        <v>10664</v>
      </c>
      <c r="R24" s="74" t="s">
        <v>10870</v>
      </c>
      <c r="S24" s="72" t="s">
        <v>10871</v>
      </c>
      <c r="T24" s="74" t="s">
        <v>15</v>
      </c>
      <c r="U24" s="74" t="s">
        <v>15</v>
      </c>
      <c r="V24" s="74" t="s">
        <v>15</v>
      </c>
      <c r="W24" s="74" t="s">
        <v>15</v>
      </c>
      <c r="X24" s="72" t="s">
        <v>15</v>
      </c>
      <c r="Y24" s="40" t="n">
        <v>1</v>
      </c>
      <c r="Z24" s="40" t="n">
        <v>2</v>
      </c>
      <c r="AA24" s="40" t="s">
        <v>655</v>
      </c>
      <c r="AB24" s="40" t="s">
        <v>111</v>
      </c>
      <c r="AC24" s="40" t="s">
        <v>10872</v>
      </c>
      <c r="AD24" s="40" t="s">
        <v>657</v>
      </c>
      <c r="AE24" s="40" t="s">
        <v>10671</v>
      </c>
      <c r="AF24" s="40" t="s">
        <v>10873</v>
      </c>
      <c r="AG24" s="40" t="s">
        <v>39</v>
      </c>
      <c r="AH24" s="40" t="s">
        <v>39</v>
      </c>
      <c r="AI24" s="40"/>
      <c r="AJ24" s="40"/>
      <c r="AK24" s="40"/>
      <c r="AL24" s="40"/>
      <c r="AM24" s="40"/>
      <c r="AN24" s="40"/>
      <c r="AO24" s="40"/>
      <c r="AP24" s="40"/>
      <c r="AQ24" s="40"/>
      <c r="AR24" s="40"/>
      <c r="AS24" s="40"/>
      <c r="AT24" s="40"/>
      <c r="AU24" s="40"/>
      <c r="AV24" s="40"/>
      <c r="AW24" s="40"/>
      <c r="AX24" s="40"/>
    </row>
    <row r="25" customFormat="false" ht="57" hidden="false" customHeight="true" outlineLevel="0" collapsed="false">
      <c r="A25" s="71" t="n">
        <v>24</v>
      </c>
      <c r="B25" s="72" t="s">
        <v>113</v>
      </c>
      <c r="C25" s="72" t="s">
        <v>10874</v>
      </c>
      <c r="D25" s="72" t="s">
        <v>18</v>
      </c>
      <c r="E25" s="72"/>
      <c r="F25" s="73"/>
      <c r="G25" s="72"/>
      <c r="H25" s="72"/>
      <c r="I25" s="72"/>
      <c r="J25" s="72"/>
      <c r="K25" s="73"/>
      <c r="L25" s="72"/>
      <c r="M25" s="72"/>
      <c r="N25" s="72"/>
      <c r="O25" s="74" t="s">
        <v>10875</v>
      </c>
      <c r="P25" s="74" t="s">
        <v>10720</v>
      </c>
      <c r="Q25" s="74" t="s">
        <v>10721</v>
      </c>
      <c r="R25" s="74" t="s">
        <v>10876</v>
      </c>
      <c r="S25" s="72" t="s">
        <v>10877</v>
      </c>
      <c r="T25" s="74" t="s">
        <v>10878</v>
      </c>
      <c r="U25" s="74" t="s">
        <v>10879</v>
      </c>
      <c r="V25" s="74" t="s">
        <v>10795</v>
      </c>
      <c r="W25" s="74" t="s">
        <v>10880</v>
      </c>
      <c r="X25" s="72" t="s">
        <v>10795</v>
      </c>
      <c r="Y25" s="40" t="n">
        <v>2</v>
      </c>
      <c r="Z25" s="40" t="n">
        <v>3</v>
      </c>
      <c r="AA25" s="40" t="s">
        <v>671</v>
      </c>
      <c r="AB25" s="40" t="s">
        <v>114</v>
      </c>
      <c r="AC25" s="40" t="s">
        <v>10881</v>
      </c>
      <c r="AD25" s="40" t="s">
        <v>657</v>
      </c>
      <c r="AE25" s="40" t="s">
        <v>10671</v>
      </c>
      <c r="AF25" s="40" t="s">
        <v>10882</v>
      </c>
      <c r="AG25" s="40" t="s">
        <v>39</v>
      </c>
      <c r="AH25" s="40" t="s">
        <v>39</v>
      </c>
      <c r="AI25" s="40"/>
      <c r="AJ25" s="40"/>
      <c r="AK25" s="40"/>
      <c r="AL25" s="40"/>
      <c r="AM25" s="40"/>
      <c r="AN25" s="40"/>
      <c r="AO25" s="40"/>
      <c r="AP25" s="40"/>
      <c r="AQ25" s="40"/>
      <c r="AR25" s="40"/>
      <c r="AS25" s="40"/>
      <c r="AT25" s="40"/>
      <c r="AU25" s="40"/>
      <c r="AV25" s="40"/>
      <c r="AW25" s="40"/>
      <c r="AX25" s="40"/>
    </row>
    <row r="26" customFormat="false" ht="42" hidden="false" customHeight="true" outlineLevel="0" collapsed="false">
      <c r="A26" s="71" t="n">
        <v>25</v>
      </c>
      <c r="B26" s="72" t="s">
        <v>117</v>
      </c>
      <c r="C26" s="72" t="s">
        <v>7697</v>
      </c>
      <c r="D26" s="72" t="s">
        <v>13</v>
      </c>
      <c r="E26" s="72"/>
      <c r="F26" s="73"/>
      <c r="G26" s="72"/>
      <c r="H26" s="72"/>
      <c r="I26" s="72"/>
      <c r="J26" s="72"/>
      <c r="K26" s="72"/>
      <c r="L26" s="72"/>
      <c r="M26" s="72"/>
      <c r="N26" s="72"/>
      <c r="O26" s="74" t="s">
        <v>10883</v>
      </c>
      <c r="P26" s="74" t="s">
        <v>10812</v>
      </c>
      <c r="Q26" s="74" t="s">
        <v>10813</v>
      </c>
      <c r="R26" s="74" t="s">
        <v>10884</v>
      </c>
      <c r="S26" s="72" t="s">
        <v>10815</v>
      </c>
      <c r="T26" s="74" t="s">
        <v>10885</v>
      </c>
      <c r="U26" s="74" t="s">
        <v>10663</v>
      </c>
      <c r="V26" s="74" t="s">
        <v>10664</v>
      </c>
      <c r="W26" s="74" t="s">
        <v>10665</v>
      </c>
      <c r="X26" s="72" t="s">
        <v>8468</v>
      </c>
      <c r="Y26" s="40" t="n">
        <v>2</v>
      </c>
      <c r="Z26" s="40" t="n">
        <v>3</v>
      </c>
      <c r="AA26" s="40" t="s">
        <v>671</v>
      </c>
      <c r="AB26" s="40" t="s">
        <v>118</v>
      </c>
      <c r="AC26" s="40" t="s">
        <v>10886</v>
      </c>
      <c r="AD26" s="40" t="s">
        <v>657</v>
      </c>
      <c r="AE26" s="40" t="s">
        <v>10671</v>
      </c>
      <c r="AF26" s="40" t="s">
        <v>10887</v>
      </c>
      <c r="AG26" s="40" t="s">
        <v>39</v>
      </c>
      <c r="AH26" s="40" t="s">
        <v>39</v>
      </c>
      <c r="AI26" s="40"/>
      <c r="AJ26" s="40"/>
      <c r="AK26" s="40"/>
      <c r="AL26" s="40"/>
      <c r="AM26" s="40"/>
      <c r="AN26" s="40"/>
      <c r="AO26" s="40"/>
      <c r="AP26" s="40"/>
      <c r="AQ26" s="40"/>
      <c r="AR26" s="40"/>
      <c r="AS26" s="40"/>
      <c r="AT26" s="40"/>
      <c r="AU26" s="40"/>
      <c r="AV26" s="40"/>
      <c r="AW26" s="40"/>
      <c r="AX26" s="40"/>
    </row>
    <row r="27" customFormat="false" ht="57" hidden="false" customHeight="true" outlineLevel="0" collapsed="false">
      <c r="A27" s="71" t="n">
        <v>26</v>
      </c>
      <c r="B27" s="72" t="s">
        <v>121</v>
      </c>
      <c r="C27" s="72" t="s">
        <v>10888</v>
      </c>
      <c r="D27" s="72" t="s">
        <v>18</v>
      </c>
      <c r="E27" s="72"/>
      <c r="F27" s="73"/>
      <c r="G27" s="72"/>
      <c r="H27" s="72"/>
      <c r="I27" s="72"/>
      <c r="J27" s="72"/>
      <c r="K27" s="73"/>
      <c r="L27" s="72"/>
      <c r="M27" s="72"/>
      <c r="N27" s="72"/>
      <c r="O27" s="74" t="s">
        <v>10889</v>
      </c>
      <c r="P27" s="74" t="s">
        <v>10890</v>
      </c>
      <c r="Q27" s="74" t="s">
        <v>10891</v>
      </c>
      <c r="R27" s="74" t="s">
        <v>10892</v>
      </c>
      <c r="S27" s="72" t="s">
        <v>10893</v>
      </c>
      <c r="T27" s="74" t="s">
        <v>10894</v>
      </c>
      <c r="U27" s="74" t="s">
        <v>10895</v>
      </c>
      <c r="V27" s="74" t="s">
        <v>10896</v>
      </c>
      <c r="W27" s="74" t="s">
        <v>10897</v>
      </c>
      <c r="X27" s="72" t="s">
        <v>10898</v>
      </c>
      <c r="Y27" s="40" t="n">
        <v>2</v>
      </c>
      <c r="Z27" s="40" t="n">
        <v>6</v>
      </c>
      <c r="AA27" s="40" t="s">
        <v>671</v>
      </c>
      <c r="AB27" s="40" t="s">
        <v>122</v>
      </c>
      <c r="AC27" s="40" t="s">
        <v>10899</v>
      </c>
      <c r="AD27" s="40" t="s">
        <v>657</v>
      </c>
      <c r="AE27" s="40" t="s">
        <v>10671</v>
      </c>
      <c r="AF27" s="40" t="s">
        <v>10900</v>
      </c>
      <c r="AG27" s="40" t="s">
        <v>39</v>
      </c>
      <c r="AH27" s="40" t="s">
        <v>39</v>
      </c>
      <c r="AI27" s="40"/>
      <c r="AJ27" s="40"/>
      <c r="AK27" s="40"/>
      <c r="AL27" s="40"/>
      <c r="AM27" s="40"/>
      <c r="AN27" s="40"/>
      <c r="AO27" s="40"/>
      <c r="AP27" s="40"/>
      <c r="AQ27" s="40"/>
      <c r="AR27" s="40"/>
      <c r="AS27" s="40"/>
      <c r="AT27" s="40"/>
      <c r="AU27" s="40"/>
      <c r="AV27" s="40"/>
      <c r="AW27" s="40"/>
      <c r="AX27" s="40"/>
    </row>
    <row r="28" customFormat="false" ht="42" hidden="false" customHeight="true" outlineLevel="0" collapsed="false">
      <c r="A28" s="71" t="n">
        <v>27</v>
      </c>
      <c r="B28" s="72" t="s">
        <v>125</v>
      </c>
      <c r="C28" s="72" t="s">
        <v>10901</v>
      </c>
      <c r="D28" s="72" t="s">
        <v>13</v>
      </c>
      <c r="E28" s="72"/>
      <c r="F28" s="73"/>
      <c r="G28" s="72"/>
      <c r="H28" s="72"/>
      <c r="I28" s="72"/>
      <c r="J28" s="72"/>
      <c r="K28" s="72"/>
      <c r="L28" s="72"/>
      <c r="M28" s="72"/>
      <c r="N28" s="72"/>
      <c r="O28" s="74" t="s">
        <v>10902</v>
      </c>
      <c r="P28" s="74" t="s">
        <v>10812</v>
      </c>
      <c r="Q28" s="74" t="s">
        <v>10813</v>
      </c>
      <c r="R28" s="74" t="s">
        <v>10884</v>
      </c>
      <c r="S28" s="72" t="s">
        <v>10903</v>
      </c>
      <c r="T28" s="74" t="s">
        <v>15</v>
      </c>
      <c r="U28" s="74" t="s">
        <v>15</v>
      </c>
      <c r="V28" s="74" t="s">
        <v>15</v>
      </c>
      <c r="W28" s="74" t="s">
        <v>15</v>
      </c>
      <c r="X28" s="72" t="s">
        <v>15</v>
      </c>
      <c r="Y28" s="40" t="n">
        <v>1</v>
      </c>
      <c r="Z28" s="40" t="n">
        <v>3</v>
      </c>
      <c r="AA28" s="40" t="s">
        <v>655</v>
      </c>
      <c r="AB28" s="40" t="s">
        <v>126</v>
      </c>
      <c r="AC28" s="40" t="s">
        <v>10904</v>
      </c>
      <c r="AD28" s="40" t="s">
        <v>657</v>
      </c>
      <c r="AE28" s="40" t="s">
        <v>10671</v>
      </c>
      <c r="AF28" s="40" t="s">
        <v>10905</v>
      </c>
      <c r="AG28" s="40" t="s">
        <v>39</v>
      </c>
      <c r="AH28" s="40" t="s">
        <v>39</v>
      </c>
      <c r="AI28" s="40"/>
      <c r="AJ28" s="40"/>
      <c r="AK28" s="40"/>
      <c r="AL28" s="40"/>
      <c r="AM28" s="40"/>
      <c r="AN28" s="40"/>
      <c r="AO28" s="40"/>
      <c r="AP28" s="40"/>
      <c r="AQ28" s="40"/>
      <c r="AR28" s="40"/>
      <c r="AS28" s="40"/>
      <c r="AT28" s="40"/>
      <c r="AU28" s="40"/>
      <c r="AV28" s="40"/>
      <c r="AW28" s="40"/>
      <c r="AX28" s="40"/>
    </row>
    <row r="29" customFormat="false" ht="42" hidden="false" customHeight="true" outlineLevel="0" collapsed="false">
      <c r="A29" s="71" t="n">
        <v>28</v>
      </c>
      <c r="B29" s="72" t="s">
        <v>129</v>
      </c>
      <c r="C29" s="72" t="s">
        <v>10906</v>
      </c>
      <c r="D29" s="72" t="s">
        <v>18</v>
      </c>
      <c r="E29" s="72"/>
      <c r="F29" s="73"/>
      <c r="G29" s="72"/>
      <c r="H29" s="72"/>
      <c r="I29" s="72"/>
      <c r="J29" s="72"/>
      <c r="K29" s="73"/>
      <c r="L29" s="72"/>
      <c r="M29" s="72"/>
      <c r="N29" s="72"/>
      <c r="O29" s="74" t="s">
        <v>10907</v>
      </c>
      <c r="P29" s="74" t="s">
        <v>10758</v>
      </c>
      <c r="Q29" s="74" t="s">
        <v>10759</v>
      </c>
      <c r="R29" s="74" t="s">
        <v>10870</v>
      </c>
      <c r="S29" s="72" t="s">
        <v>10908</v>
      </c>
      <c r="T29" s="74" t="s">
        <v>10909</v>
      </c>
      <c r="U29" s="74" t="s">
        <v>10663</v>
      </c>
      <c r="V29" s="74" t="s">
        <v>10664</v>
      </c>
      <c r="W29" s="74" t="s">
        <v>10665</v>
      </c>
      <c r="X29" s="72" t="s">
        <v>8468</v>
      </c>
      <c r="Y29" s="40" t="n">
        <v>2</v>
      </c>
      <c r="Z29" s="40" t="n">
        <v>4</v>
      </c>
      <c r="AA29" s="40" t="s">
        <v>655</v>
      </c>
      <c r="AB29" s="40" t="s">
        <v>130</v>
      </c>
      <c r="AC29" s="40" t="s">
        <v>10910</v>
      </c>
      <c r="AD29" s="40" t="s">
        <v>657</v>
      </c>
      <c r="AE29" s="40" t="s">
        <v>10671</v>
      </c>
      <c r="AF29" s="40" t="s">
        <v>10911</v>
      </c>
      <c r="AG29" s="40" t="s">
        <v>39</v>
      </c>
      <c r="AH29" s="40" t="s">
        <v>39</v>
      </c>
      <c r="AI29" s="40"/>
      <c r="AJ29" s="40"/>
      <c r="AK29" s="40"/>
      <c r="AL29" s="40"/>
      <c r="AM29" s="40"/>
      <c r="AN29" s="40"/>
      <c r="AO29" s="40"/>
      <c r="AP29" s="40"/>
      <c r="AQ29" s="40"/>
      <c r="AR29" s="40"/>
      <c r="AS29" s="40"/>
      <c r="AT29" s="40"/>
      <c r="AU29" s="40"/>
      <c r="AV29" s="40"/>
      <c r="AW29" s="40"/>
      <c r="AX29" s="40"/>
    </row>
    <row r="30" customFormat="false" ht="42" hidden="false" customHeight="true" outlineLevel="0" collapsed="false">
      <c r="A30" s="71" t="n">
        <v>29</v>
      </c>
      <c r="B30" s="72" t="s">
        <v>133</v>
      </c>
      <c r="C30" s="72" t="s">
        <v>10912</v>
      </c>
      <c r="D30" s="72" t="s">
        <v>13</v>
      </c>
      <c r="E30" s="72"/>
      <c r="F30" s="73"/>
      <c r="G30" s="72"/>
      <c r="H30" s="72"/>
      <c r="I30" s="72"/>
      <c r="J30" s="72"/>
      <c r="K30" s="72"/>
      <c r="L30" s="72"/>
      <c r="M30" s="72"/>
      <c r="N30" s="72"/>
      <c r="O30" s="74" t="s">
        <v>10913</v>
      </c>
      <c r="P30" s="74" t="s">
        <v>10914</v>
      </c>
      <c r="Q30" s="74" t="s">
        <v>10915</v>
      </c>
      <c r="R30" s="74" t="s">
        <v>10916</v>
      </c>
      <c r="S30" s="72" t="s">
        <v>10917</v>
      </c>
      <c r="T30" s="74" t="s">
        <v>10918</v>
      </c>
      <c r="U30" s="74" t="s">
        <v>10663</v>
      </c>
      <c r="V30" s="74" t="s">
        <v>10664</v>
      </c>
      <c r="W30" s="74" t="s">
        <v>10665</v>
      </c>
      <c r="X30" s="72" t="s">
        <v>8468</v>
      </c>
      <c r="Y30" s="40" t="n">
        <v>2</v>
      </c>
      <c r="Z30" s="40" t="n">
        <v>3</v>
      </c>
      <c r="AA30" s="40" t="s">
        <v>655</v>
      </c>
      <c r="AB30" s="40" t="s">
        <v>134</v>
      </c>
      <c r="AC30" s="40" t="s">
        <v>10919</v>
      </c>
      <c r="AD30" s="40" t="s">
        <v>657</v>
      </c>
      <c r="AE30" s="40" t="s">
        <v>10671</v>
      </c>
      <c r="AF30" s="40" t="s">
        <v>10920</v>
      </c>
      <c r="AG30" s="40" t="s">
        <v>39</v>
      </c>
      <c r="AH30" s="40" t="s">
        <v>39</v>
      </c>
      <c r="AI30" s="40"/>
      <c r="AJ30" s="40"/>
      <c r="AK30" s="40"/>
      <c r="AL30" s="40"/>
      <c r="AM30" s="40"/>
      <c r="AN30" s="40"/>
      <c r="AO30" s="40"/>
      <c r="AP30" s="40"/>
      <c r="AQ30" s="40"/>
      <c r="AR30" s="40"/>
      <c r="AS30" s="40"/>
      <c r="AT30" s="40"/>
      <c r="AU30" s="40"/>
      <c r="AV30" s="40"/>
      <c r="AW30" s="40"/>
      <c r="AX30" s="40"/>
    </row>
    <row r="31" customFormat="false" ht="42" hidden="false" customHeight="true" outlineLevel="0" collapsed="false">
      <c r="A31" s="71" t="n">
        <v>30</v>
      </c>
      <c r="B31" s="72" t="s">
        <v>137</v>
      </c>
      <c r="C31" s="72" t="s">
        <v>10921</v>
      </c>
      <c r="D31" s="72" t="s">
        <v>18</v>
      </c>
      <c r="E31" s="72"/>
      <c r="F31" s="73"/>
      <c r="G31" s="72"/>
      <c r="H31" s="72"/>
      <c r="I31" s="72"/>
      <c r="J31" s="72"/>
      <c r="K31" s="73"/>
      <c r="L31" s="72"/>
      <c r="M31" s="72"/>
      <c r="N31" s="72"/>
      <c r="O31" s="74" t="s">
        <v>10922</v>
      </c>
      <c r="P31" s="74" t="s">
        <v>10923</v>
      </c>
      <c r="Q31" s="74" t="s">
        <v>10664</v>
      </c>
      <c r="R31" s="74" t="s">
        <v>10924</v>
      </c>
      <c r="S31" s="72" t="s">
        <v>6661</v>
      </c>
      <c r="T31" s="74" t="s">
        <v>10925</v>
      </c>
      <c r="U31" s="74" t="s">
        <v>10709</v>
      </c>
      <c r="V31" s="74" t="s">
        <v>10701</v>
      </c>
      <c r="W31" s="74" t="s">
        <v>10710</v>
      </c>
      <c r="X31" s="72" t="s">
        <v>10711</v>
      </c>
      <c r="Y31" s="40" t="n">
        <v>2</v>
      </c>
      <c r="Z31" s="40" t="n">
        <v>4</v>
      </c>
      <c r="AA31" s="40" t="s">
        <v>671</v>
      </c>
      <c r="AB31" s="40" t="s">
        <v>138</v>
      </c>
      <c r="AC31" s="40" t="s">
        <v>10926</v>
      </c>
      <c r="AD31" s="40" t="s">
        <v>657</v>
      </c>
      <c r="AE31" s="40" t="s">
        <v>10671</v>
      </c>
      <c r="AF31" s="40" t="s">
        <v>10927</v>
      </c>
      <c r="AG31" s="40" t="s">
        <v>39</v>
      </c>
      <c r="AH31" s="40" t="s">
        <v>39</v>
      </c>
      <c r="AI31" s="40"/>
      <c r="AJ31" s="40"/>
      <c r="AK31" s="40"/>
      <c r="AL31" s="40"/>
      <c r="AM31" s="40"/>
      <c r="AN31" s="40"/>
      <c r="AO31" s="40"/>
      <c r="AP31" s="40"/>
      <c r="AQ31" s="40"/>
      <c r="AR31" s="40"/>
      <c r="AS31" s="40"/>
      <c r="AT31" s="40"/>
      <c r="AU31" s="40"/>
      <c r="AV31" s="40"/>
      <c r="AW31" s="40"/>
      <c r="AX31" s="40"/>
    </row>
    <row r="32" customFormat="false" ht="42" hidden="false" customHeight="true" outlineLevel="0" collapsed="false">
      <c r="A32" s="71" t="n">
        <v>31</v>
      </c>
      <c r="B32" s="72" t="s">
        <v>141</v>
      </c>
      <c r="C32" s="72" t="s">
        <v>7759</v>
      </c>
      <c r="D32" s="72" t="s">
        <v>13</v>
      </c>
      <c r="E32" s="72"/>
      <c r="F32" s="73"/>
      <c r="G32" s="72"/>
      <c r="H32" s="72"/>
      <c r="I32" s="72"/>
      <c r="J32" s="72"/>
      <c r="K32" s="72"/>
      <c r="L32" s="72"/>
      <c r="M32" s="72"/>
      <c r="N32" s="72"/>
      <c r="O32" s="74" t="s">
        <v>10928</v>
      </c>
      <c r="P32" s="74" t="s">
        <v>143</v>
      </c>
      <c r="Q32" s="74" t="s">
        <v>10664</v>
      </c>
      <c r="R32" s="74" t="s">
        <v>10929</v>
      </c>
      <c r="S32" s="72" t="s">
        <v>10930</v>
      </c>
      <c r="T32" s="74" t="s">
        <v>10931</v>
      </c>
      <c r="U32" s="74" t="s">
        <v>10932</v>
      </c>
      <c r="V32" s="74" t="s">
        <v>10933</v>
      </c>
      <c r="W32" s="74" t="s">
        <v>10934</v>
      </c>
      <c r="X32" s="72" t="s">
        <v>10935</v>
      </c>
      <c r="Y32" s="40" t="n">
        <v>2</v>
      </c>
      <c r="Z32" s="40" t="n">
        <v>5</v>
      </c>
      <c r="AA32" s="40" t="s">
        <v>671</v>
      </c>
      <c r="AB32" s="40" t="s">
        <v>142</v>
      </c>
      <c r="AC32" s="40" t="s">
        <v>10936</v>
      </c>
      <c r="AD32" s="40" t="s">
        <v>657</v>
      </c>
      <c r="AE32" s="40" t="s">
        <v>10671</v>
      </c>
      <c r="AF32" s="40" t="s">
        <v>10937</v>
      </c>
      <c r="AG32" s="40" t="s">
        <v>39</v>
      </c>
      <c r="AH32" s="40" t="s">
        <v>39</v>
      </c>
      <c r="AI32" s="40"/>
      <c r="AJ32" s="40"/>
      <c r="AK32" s="40"/>
      <c r="AL32" s="40"/>
      <c r="AM32" s="40"/>
      <c r="AN32" s="40"/>
      <c r="AO32" s="40"/>
      <c r="AP32" s="40"/>
      <c r="AQ32" s="40"/>
      <c r="AR32" s="40"/>
      <c r="AS32" s="40"/>
      <c r="AT32" s="40"/>
      <c r="AU32" s="40"/>
      <c r="AV32" s="40"/>
      <c r="AW32" s="40"/>
      <c r="AX32" s="40"/>
    </row>
    <row r="33" customFormat="false" ht="72" hidden="false" customHeight="true" outlineLevel="0" collapsed="false">
      <c r="A33" s="71" t="n">
        <v>32</v>
      </c>
      <c r="B33" s="72" t="s">
        <v>145</v>
      </c>
      <c r="C33" s="72" t="s">
        <v>7774</v>
      </c>
      <c r="D33" s="72" t="s">
        <v>18</v>
      </c>
      <c r="E33" s="72"/>
      <c r="F33" s="75"/>
      <c r="G33" s="72"/>
      <c r="H33" s="72"/>
      <c r="I33" s="72"/>
      <c r="J33" s="72"/>
      <c r="K33" s="73"/>
      <c r="L33" s="72"/>
      <c r="M33" s="72"/>
      <c r="N33" s="72" t="s">
        <v>10737</v>
      </c>
      <c r="O33" s="74" t="s">
        <v>10938</v>
      </c>
      <c r="P33" s="74" t="s">
        <v>143</v>
      </c>
      <c r="Q33" s="74" t="s">
        <v>10740</v>
      </c>
      <c r="R33" s="74" t="s">
        <v>10939</v>
      </c>
      <c r="S33" s="72" t="s">
        <v>10940</v>
      </c>
      <c r="T33" s="74" t="s">
        <v>10941</v>
      </c>
      <c r="U33" s="74" t="s">
        <v>10739</v>
      </c>
      <c r="V33" s="74" t="s">
        <v>10740</v>
      </c>
      <c r="W33" s="74" t="s">
        <v>10741</v>
      </c>
      <c r="X33" s="72" t="s">
        <v>10751</v>
      </c>
      <c r="Y33" s="40" t="n">
        <v>2</v>
      </c>
      <c r="Z33" s="40" t="n">
        <v>5</v>
      </c>
      <c r="AA33" s="40" t="s">
        <v>671</v>
      </c>
      <c r="AB33" s="40" t="s">
        <v>142</v>
      </c>
      <c r="AC33" s="40" t="s">
        <v>10942</v>
      </c>
      <c r="AD33" s="40" t="s">
        <v>657</v>
      </c>
      <c r="AE33" s="40" t="s">
        <v>10671</v>
      </c>
      <c r="AF33" s="40" t="s">
        <v>10943</v>
      </c>
      <c r="AG33" s="40" t="s">
        <v>39</v>
      </c>
      <c r="AH33" s="40" t="s">
        <v>39</v>
      </c>
      <c r="AI33" s="40"/>
      <c r="AJ33" s="40"/>
      <c r="AK33" s="40"/>
      <c r="AL33" s="76"/>
      <c r="AM33" s="40"/>
      <c r="AN33" s="40"/>
      <c r="AO33" s="40"/>
      <c r="AP33" s="40"/>
      <c r="AQ33" s="40"/>
      <c r="AR33" s="40"/>
      <c r="AS33" s="40"/>
      <c r="AT33" s="76"/>
      <c r="AU33" s="40"/>
      <c r="AV33" s="40"/>
      <c r="AW33" s="40"/>
      <c r="AX33" s="40"/>
    </row>
    <row r="34" customFormat="false" ht="42" hidden="false" customHeight="true" outlineLevel="0" collapsed="false">
      <c r="A34" s="71" t="n">
        <v>33</v>
      </c>
      <c r="B34" s="72" t="s">
        <v>147</v>
      </c>
      <c r="C34" s="72" t="s">
        <v>10944</v>
      </c>
      <c r="D34" s="72" t="s">
        <v>148</v>
      </c>
      <c r="E34" s="72"/>
      <c r="F34" s="73"/>
      <c r="G34" s="72"/>
      <c r="H34" s="72"/>
      <c r="I34" s="72"/>
      <c r="J34" s="72"/>
      <c r="K34" s="73"/>
      <c r="L34" s="72"/>
      <c r="M34" s="72"/>
      <c r="N34" s="72" t="s">
        <v>10749</v>
      </c>
      <c r="O34" s="74" t="s">
        <v>10945</v>
      </c>
      <c r="P34" s="74" t="s">
        <v>3309</v>
      </c>
      <c r="Q34" s="74" t="s">
        <v>10664</v>
      </c>
      <c r="R34" s="74" t="s">
        <v>10946</v>
      </c>
      <c r="S34" s="72" t="s">
        <v>10676</v>
      </c>
      <c r="T34" s="74" t="s">
        <v>10947</v>
      </c>
      <c r="U34" s="74" t="s">
        <v>9746</v>
      </c>
      <c r="V34" s="74" t="s">
        <v>10740</v>
      </c>
      <c r="W34" s="74" t="s">
        <v>10744</v>
      </c>
      <c r="X34" s="72" t="s">
        <v>10751</v>
      </c>
      <c r="Y34" s="40" t="n">
        <v>2</v>
      </c>
      <c r="Z34" s="40" t="n">
        <v>4</v>
      </c>
      <c r="AA34" s="40" t="s">
        <v>671</v>
      </c>
      <c r="AB34" s="40" t="s">
        <v>149</v>
      </c>
      <c r="AC34" s="40" t="s">
        <v>10948</v>
      </c>
      <c r="AD34" s="40" t="s">
        <v>657</v>
      </c>
      <c r="AE34" s="40" t="s">
        <v>10671</v>
      </c>
      <c r="AF34" s="40" t="s">
        <v>10949</v>
      </c>
      <c r="AG34" s="40" t="s">
        <v>39</v>
      </c>
      <c r="AH34" s="40" t="s">
        <v>39</v>
      </c>
      <c r="AI34" s="40"/>
      <c r="AJ34" s="40"/>
      <c r="AK34" s="40"/>
      <c r="AL34" s="76"/>
      <c r="AM34" s="40"/>
      <c r="AN34" s="40"/>
      <c r="AO34" s="40"/>
      <c r="AP34" s="40"/>
      <c r="AQ34" s="40"/>
      <c r="AR34" s="40"/>
      <c r="AS34" s="40"/>
      <c r="AT34" s="40"/>
      <c r="AU34" s="40"/>
      <c r="AV34" s="40"/>
      <c r="AW34" s="40"/>
      <c r="AX34" s="40"/>
    </row>
    <row r="35" customFormat="false" ht="42" hidden="false" customHeight="true" outlineLevel="0" collapsed="false">
      <c r="A35" s="71" t="n">
        <v>34</v>
      </c>
      <c r="B35" s="72" t="s">
        <v>152</v>
      </c>
      <c r="C35" s="72" t="s">
        <v>10950</v>
      </c>
      <c r="D35" s="72" t="s">
        <v>153</v>
      </c>
      <c r="E35" s="72"/>
      <c r="F35" s="73"/>
      <c r="G35" s="72"/>
      <c r="H35" s="72"/>
      <c r="I35" s="72"/>
      <c r="J35" s="72"/>
      <c r="K35" s="73"/>
      <c r="L35" s="72"/>
      <c r="M35" s="72"/>
      <c r="N35" s="72"/>
      <c r="O35" s="74" t="s">
        <v>10951</v>
      </c>
      <c r="P35" s="74" t="s">
        <v>10663</v>
      </c>
      <c r="Q35" s="74" t="s">
        <v>10664</v>
      </c>
      <c r="R35" s="74" t="s">
        <v>10665</v>
      </c>
      <c r="S35" s="72" t="s">
        <v>8468</v>
      </c>
      <c r="T35" s="74" t="s">
        <v>10952</v>
      </c>
      <c r="U35" s="74" t="s">
        <v>3309</v>
      </c>
      <c r="V35" s="74" t="s">
        <v>10664</v>
      </c>
      <c r="W35" s="74" t="s">
        <v>10953</v>
      </c>
      <c r="X35" s="72" t="s">
        <v>10676</v>
      </c>
      <c r="Y35" s="40" t="n">
        <v>2</v>
      </c>
      <c r="Z35" s="40" t="n">
        <v>4</v>
      </c>
      <c r="AA35" s="40" t="s">
        <v>671</v>
      </c>
      <c r="AB35" s="40" t="s">
        <v>154</v>
      </c>
      <c r="AC35" s="40" t="s">
        <v>10954</v>
      </c>
      <c r="AD35" s="40" t="s">
        <v>657</v>
      </c>
      <c r="AE35" s="40" t="s">
        <v>10671</v>
      </c>
      <c r="AF35" s="40" t="s">
        <v>10955</v>
      </c>
      <c r="AG35" s="40" t="s">
        <v>39</v>
      </c>
      <c r="AH35" s="40" t="s">
        <v>39</v>
      </c>
      <c r="AI35" s="40"/>
      <c r="AJ35" s="40"/>
      <c r="AK35" s="40"/>
      <c r="AL35" s="40"/>
      <c r="AM35" s="40"/>
      <c r="AN35" s="40"/>
      <c r="AO35" s="40"/>
      <c r="AP35" s="40"/>
      <c r="AQ35" s="40"/>
      <c r="AR35" s="40"/>
      <c r="AS35" s="40"/>
      <c r="AT35" s="40"/>
      <c r="AU35" s="40"/>
      <c r="AV35" s="40"/>
      <c r="AW35" s="40"/>
      <c r="AX35" s="40"/>
    </row>
    <row r="36" customFormat="false" ht="42" hidden="false" customHeight="true" outlineLevel="0" collapsed="false">
      <c r="A36" s="71" t="n">
        <v>35</v>
      </c>
      <c r="B36" s="72" t="s">
        <v>157</v>
      </c>
      <c r="C36" s="72" t="s">
        <v>10956</v>
      </c>
      <c r="D36" s="72" t="s">
        <v>13</v>
      </c>
      <c r="E36" s="72"/>
      <c r="F36" s="73"/>
      <c r="G36" s="72"/>
      <c r="H36" s="72"/>
      <c r="I36" s="72"/>
      <c r="J36" s="72"/>
      <c r="K36" s="72"/>
      <c r="L36" s="72"/>
      <c r="M36" s="72"/>
      <c r="N36" s="72"/>
      <c r="O36" s="74" t="s">
        <v>10957</v>
      </c>
      <c r="P36" s="74" t="s">
        <v>10958</v>
      </c>
      <c r="Q36" s="74" t="s">
        <v>10701</v>
      </c>
      <c r="R36" s="74" t="s">
        <v>10959</v>
      </c>
      <c r="S36" s="72" t="s">
        <v>10960</v>
      </c>
      <c r="T36" s="74" t="s">
        <v>15</v>
      </c>
      <c r="U36" s="74" t="s">
        <v>15</v>
      </c>
      <c r="V36" s="74" t="s">
        <v>15</v>
      </c>
      <c r="W36" s="74" t="s">
        <v>15</v>
      </c>
      <c r="X36" s="72" t="s">
        <v>15</v>
      </c>
      <c r="Y36" s="40" t="n">
        <v>1</v>
      </c>
      <c r="Z36" s="40" t="n">
        <v>4</v>
      </c>
      <c r="AA36" s="40" t="s">
        <v>671</v>
      </c>
      <c r="AB36" s="40" t="s">
        <v>158</v>
      </c>
      <c r="AC36" s="40" t="s">
        <v>10961</v>
      </c>
      <c r="AD36" s="40" t="s">
        <v>657</v>
      </c>
      <c r="AE36" s="40" t="s">
        <v>10671</v>
      </c>
      <c r="AF36" s="40" t="s">
        <v>10962</v>
      </c>
      <c r="AG36" s="40" t="s">
        <v>39</v>
      </c>
      <c r="AH36" s="40" t="s">
        <v>39</v>
      </c>
      <c r="AI36" s="40"/>
      <c r="AJ36" s="40"/>
      <c r="AK36" s="40"/>
      <c r="AL36" s="40"/>
      <c r="AM36" s="40"/>
      <c r="AN36" s="40"/>
      <c r="AO36" s="40"/>
      <c r="AP36" s="40"/>
      <c r="AQ36" s="40"/>
      <c r="AR36" s="40"/>
      <c r="AS36" s="40"/>
      <c r="AT36" s="40"/>
      <c r="AU36" s="40"/>
      <c r="AV36" s="40"/>
      <c r="AW36" s="40"/>
      <c r="AX36" s="40"/>
    </row>
    <row r="37" customFormat="false" ht="57" hidden="false" customHeight="true" outlineLevel="0" collapsed="false">
      <c r="A37" s="71" t="n">
        <v>36</v>
      </c>
      <c r="B37" s="72" t="s">
        <v>161</v>
      </c>
      <c r="C37" s="72" t="s">
        <v>10963</v>
      </c>
      <c r="D37" s="72" t="s">
        <v>18</v>
      </c>
      <c r="E37" s="72"/>
      <c r="F37" s="73"/>
      <c r="G37" s="72"/>
      <c r="H37" s="72"/>
      <c r="I37" s="72"/>
      <c r="J37" s="72"/>
      <c r="K37" s="73"/>
      <c r="L37" s="72"/>
      <c r="M37" s="72"/>
      <c r="N37" s="72"/>
      <c r="O37" s="74" t="s">
        <v>10964</v>
      </c>
      <c r="P37" s="74" t="s">
        <v>10923</v>
      </c>
      <c r="Q37" s="74" t="s">
        <v>10965</v>
      </c>
      <c r="R37" s="74" t="s">
        <v>10966</v>
      </c>
      <c r="S37" s="72" t="s">
        <v>10967</v>
      </c>
      <c r="T37" s="74" t="s">
        <v>10968</v>
      </c>
      <c r="U37" s="74" t="s">
        <v>10969</v>
      </c>
      <c r="V37" s="74" t="s">
        <v>10664</v>
      </c>
      <c r="W37" s="74" t="s">
        <v>10970</v>
      </c>
      <c r="X37" s="72" t="s">
        <v>85</v>
      </c>
      <c r="Y37" s="40" t="n">
        <v>2</v>
      </c>
      <c r="Z37" s="40" t="n">
        <v>5</v>
      </c>
      <c r="AA37" s="40" t="s">
        <v>671</v>
      </c>
      <c r="AB37" s="40" t="s">
        <v>85</v>
      </c>
      <c r="AC37" s="40" t="s">
        <v>10971</v>
      </c>
      <c r="AD37" s="40" t="s">
        <v>657</v>
      </c>
      <c r="AE37" s="40" t="s">
        <v>10671</v>
      </c>
      <c r="AF37" s="40" t="s">
        <v>10972</v>
      </c>
      <c r="AG37" s="40" t="s">
        <v>39</v>
      </c>
      <c r="AH37" s="40" t="s">
        <v>39</v>
      </c>
      <c r="AI37" s="40"/>
      <c r="AJ37" s="40"/>
      <c r="AK37" s="40"/>
      <c r="AL37" s="40"/>
      <c r="AM37" s="40"/>
      <c r="AN37" s="40"/>
      <c r="AO37" s="40"/>
      <c r="AP37" s="40"/>
      <c r="AQ37" s="40"/>
      <c r="AR37" s="40"/>
      <c r="AS37" s="40"/>
      <c r="AT37" s="40"/>
      <c r="AU37" s="40"/>
      <c r="AV37" s="40"/>
      <c r="AW37" s="40"/>
      <c r="AX37" s="40"/>
    </row>
    <row r="38" customFormat="false" ht="42" hidden="false" customHeight="true" outlineLevel="0" collapsed="false">
      <c r="A38" s="71" t="n">
        <v>37</v>
      </c>
      <c r="B38" s="72" t="s">
        <v>165</v>
      </c>
      <c r="C38" s="72" t="s">
        <v>10973</v>
      </c>
      <c r="D38" s="72" t="s">
        <v>13</v>
      </c>
      <c r="E38" s="72"/>
      <c r="F38" s="73"/>
      <c r="G38" s="72"/>
      <c r="H38" s="72"/>
      <c r="I38" s="72"/>
      <c r="J38" s="72"/>
      <c r="K38" s="72"/>
      <c r="L38" s="72"/>
      <c r="M38" s="72"/>
      <c r="N38" s="72"/>
      <c r="O38" s="74" t="s">
        <v>10974</v>
      </c>
      <c r="P38" s="74" t="s">
        <v>10975</v>
      </c>
      <c r="Q38" s="74" t="s">
        <v>10976</v>
      </c>
      <c r="R38" s="74" t="s">
        <v>10977</v>
      </c>
      <c r="S38" s="72" t="s">
        <v>10978</v>
      </c>
      <c r="T38" s="74" t="s">
        <v>10979</v>
      </c>
      <c r="U38" s="74" t="s">
        <v>10980</v>
      </c>
      <c r="V38" s="74" t="s">
        <v>10981</v>
      </c>
      <c r="W38" s="74" t="s">
        <v>10982</v>
      </c>
      <c r="X38" s="72" t="s">
        <v>10983</v>
      </c>
      <c r="Y38" s="40" t="n">
        <v>2</v>
      </c>
      <c r="Z38" s="40" t="n">
        <v>5</v>
      </c>
      <c r="AA38" s="40" t="s">
        <v>671</v>
      </c>
      <c r="AB38" s="40" t="s">
        <v>166</v>
      </c>
      <c r="AC38" s="40" t="s">
        <v>10984</v>
      </c>
      <c r="AD38" s="40" t="s">
        <v>657</v>
      </c>
      <c r="AE38" s="40" t="s">
        <v>10671</v>
      </c>
      <c r="AF38" s="40" t="s">
        <v>10985</v>
      </c>
      <c r="AG38" s="40" t="s">
        <v>39</v>
      </c>
      <c r="AH38" s="40" t="s">
        <v>39</v>
      </c>
      <c r="AI38" s="40"/>
      <c r="AJ38" s="40"/>
      <c r="AK38" s="40"/>
      <c r="AL38" s="40"/>
      <c r="AM38" s="40"/>
      <c r="AN38" s="40"/>
      <c r="AO38" s="40"/>
      <c r="AP38" s="40"/>
      <c r="AQ38" s="40"/>
      <c r="AR38" s="40"/>
      <c r="AS38" s="40"/>
      <c r="AT38" s="40"/>
      <c r="AU38" s="40"/>
      <c r="AV38" s="40"/>
      <c r="AW38" s="40"/>
      <c r="AX38" s="40"/>
    </row>
    <row r="39" customFormat="false" ht="42" hidden="false" customHeight="true" outlineLevel="0" collapsed="false">
      <c r="A39" s="71" t="n">
        <v>38</v>
      </c>
      <c r="B39" s="72" t="s">
        <v>169</v>
      </c>
      <c r="C39" s="72" t="s">
        <v>10986</v>
      </c>
      <c r="D39" s="72" t="s">
        <v>13</v>
      </c>
      <c r="E39" s="72"/>
      <c r="F39" s="73"/>
      <c r="G39" s="72"/>
      <c r="H39" s="72"/>
      <c r="I39" s="72"/>
      <c r="J39" s="72"/>
      <c r="K39" s="72"/>
      <c r="L39" s="72"/>
      <c r="M39" s="72"/>
      <c r="N39" s="72"/>
      <c r="O39" s="74" t="s">
        <v>10987</v>
      </c>
      <c r="P39" s="74" t="s">
        <v>10728</v>
      </c>
      <c r="Q39" s="74" t="s">
        <v>10664</v>
      </c>
      <c r="R39" s="74" t="s">
        <v>10988</v>
      </c>
      <c r="S39" s="72" t="s">
        <v>10989</v>
      </c>
      <c r="T39" s="74" t="s">
        <v>15</v>
      </c>
      <c r="U39" s="74" t="s">
        <v>15</v>
      </c>
      <c r="V39" s="74" t="s">
        <v>15</v>
      </c>
      <c r="W39" s="74" t="s">
        <v>15</v>
      </c>
      <c r="X39" s="72" t="s">
        <v>15</v>
      </c>
      <c r="Y39" s="40" t="n">
        <v>1</v>
      </c>
      <c r="Z39" s="40" t="n">
        <v>3</v>
      </c>
      <c r="AA39" s="40" t="s">
        <v>671</v>
      </c>
      <c r="AB39" s="40" t="s">
        <v>170</v>
      </c>
      <c r="AC39" s="40" t="s">
        <v>10990</v>
      </c>
      <c r="AD39" s="40" t="s">
        <v>657</v>
      </c>
      <c r="AE39" s="40" t="s">
        <v>10671</v>
      </c>
      <c r="AF39" s="40" t="s">
        <v>10991</v>
      </c>
      <c r="AG39" s="40" t="s">
        <v>39</v>
      </c>
      <c r="AH39" s="40" t="s">
        <v>39</v>
      </c>
      <c r="AI39" s="40"/>
      <c r="AJ39" s="40"/>
      <c r="AK39" s="40"/>
      <c r="AL39" s="40"/>
      <c r="AM39" s="40"/>
      <c r="AN39" s="40"/>
      <c r="AO39" s="40"/>
      <c r="AP39" s="40"/>
      <c r="AQ39" s="40"/>
      <c r="AR39" s="40"/>
      <c r="AS39" s="40"/>
      <c r="AT39" s="40"/>
      <c r="AU39" s="40"/>
      <c r="AV39" s="40"/>
      <c r="AW39" s="40"/>
      <c r="AX39" s="40"/>
    </row>
    <row r="40" customFormat="false" ht="42" hidden="false" customHeight="true" outlineLevel="0" collapsed="false">
      <c r="A40" s="71" t="n">
        <v>39</v>
      </c>
      <c r="B40" s="72" t="s">
        <v>174</v>
      </c>
      <c r="C40" s="72" t="s">
        <v>10992</v>
      </c>
      <c r="D40" s="72" t="s">
        <v>18</v>
      </c>
      <c r="E40" s="72"/>
      <c r="F40" s="73"/>
      <c r="G40" s="72"/>
      <c r="H40" s="72"/>
      <c r="I40" s="72"/>
      <c r="J40" s="72"/>
      <c r="K40" s="73"/>
      <c r="L40" s="72"/>
      <c r="M40" s="72"/>
      <c r="N40" s="72"/>
      <c r="O40" s="74" t="s">
        <v>10993</v>
      </c>
      <c r="P40" s="74" t="s">
        <v>10758</v>
      </c>
      <c r="Q40" s="74" t="s">
        <v>10759</v>
      </c>
      <c r="R40" s="74" t="s">
        <v>10994</v>
      </c>
      <c r="S40" s="72" t="s">
        <v>10995</v>
      </c>
      <c r="T40" s="74" t="s">
        <v>15</v>
      </c>
      <c r="U40" s="74" t="s">
        <v>15</v>
      </c>
      <c r="V40" s="74" t="s">
        <v>15</v>
      </c>
      <c r="W40" s="74" t="s">
        <v>15</v>
      </c>
      <c r="X40" s="72" t="s">
        <v>15</v>
      </c>
      <c r="Y40" s="40" t="n">
        <v>2</v>
      </c>
      <c r="Z40" s="40" t="n">
        <v>5</v>
      </c>
      <c r="AA40" s="40" t="s">
        <v>655</v>
      </c>
      <c r="AB40" s="40" t="s">
        <v>176</v>
      </c>
      <c r="AC40" s="40" t="s">
        <v>10996</v>
      </c>
      <c r="AD40" s="40" t="s">
        <v>657</v>
      </c>
      <c r="AE40" s="40" t="s">
        <v>10671</v>
      </c>
      <c r="AF40" s="40" t="s">
        <v>10997</v>
      </c>
      <c r="AG40" s="40" t="s">
        <v>39</v>
      </c>
      <c r="AH40" s="40" t="s">
        <v>39</v>
      </c>
      <c r="AI40" s="40"/>
      <c r="AJ40" s="40"/>
      <c r="AK40" s="40"/>
      <c r="AL40" s="40"/>
      <c r="AM40" s="40"/>
      <c r="AN40" s="40"/>
      <c r="AO40" s="40"/>
      <c r="AP40" s="40"/>
      <c r="AQ40" s="40"/>
      <c r="AR40" s="40"/>
      <c r="AS40" s="40"/>
      <c r="AT40" s="40"/>
      <c r="AU40" s="40"/>
      <c r="AV40" s="40"/>
      <c r="AW40" s="40"/>
      <c r="AX40" s="40"/>
    </row>
    <row r="41" customFormat="false" ht="42" hidden="false" customHeight="true" outlineLevel="0" collapsed="false">
      <c r="A41" s="71" t="n">
        <v>40</v>
      </c>
      <c r="B41" s="72" t="s">
        <v>180</v>
      </c>
      <c r="C41" s="72" t="s">
        <v>10998</v>
      </c>
      <c r="D41" s="72" t="s">
        <v>13</v>
      </c>
      <c r="E41" s="72"/>
      <c r="F41" s="73"/>
      <c r="G41" s="72"/>
      <c r="H41" s="72"/>
      <c r="I41" s="72"/>
      <c r="J41" s="72"/>
      <c r="K41" s="72"/>
      <c r="L41" s="72"/>
      <c r="M41" s="72"/>
      <c r="N41" s="72"/>
      <c r="O41" s="74" t="s">
        <v>10999</v>
      </c>
      <c r="P41" s="74" t="s">
        <v>5287</v>
      </c>
      <c r="Q41" s="74" t="s">
        <v>10664</v>
      </c>
      <c r="R41" s="74" t="s">
        <v>10970</v>
      </c>
      <c r="S41" s="72" t="s">
        <v>6763</v>
      </c>
      <c r="T41" s="74" t="s">
        <v>15</v>
      </c>
      <c r="U41" s="74" t="s">
        <v>15</v>
      </c>
      <c r="V41" s="74" t="s">
        <v>15</v>
      </c>
      <c r="W41" s="74" t="s">
        <v>15</v>
      </c>
      <c r="X41" s="72" t="s">
        <v>15</v>
      </c>
      <c r="Y41" s="40" t="n">
        <v>1</v>
      </c>
      <c r="Z41" s="40" t="n">
        <v>4</v>
      </c>
      <c r="AA41" s="40" t="s">
        <v>671</v>
      </c>
      <c r="AB41" s="40" t="s">
        <v>182</v>
      </c>
      <c r="AC41" s="40" t="s">
        <v>11000</v>
      </c>
      <c r="AD41" s="40" t="s">
        <v>657</v>
      </c>
      <c r="AE41" s="40" t="s">
        <v>10671</v>
      </c>
      <c r="AF41" s="40" t="s">
        <v>11001</v>
      </c>
      <c r="AG41" s="40" t="s">
        <v>39</v>
      </c>
      <c r="AH41" s="40" t="s">
        <v>39</v>
      </c>
      <c r="AI41" s="40"/>
      <c r="AJ41" s="40"/>
      <c r="AK41" s="40"/>
      <c r="AL41" s="40"/>
      <c r="AM41" s="40"/>
      <c r="AN41" s="40"/>
      <c r="AO41" s="40"/>
      <c r="AP41" s="40"/>
      <c r="AQ41" s="40"/>
      <c r="AR41" s="40"/>
      <c r="AS41" s="40"/>
      <c r="AT41" s="40"/>
      <c r="AU41" s="40"/>
      <c r="AV41" s="40"/>
      <c r="AW41" s="40"/>
      <c r="AX41" s="40"/>
    </row>
    <row r="42" customFormat="false" ht="42" hidden="false" customHeight="true" outlineLevel="0" collapsed="false">
      <c r="A42" s="71" t="n">
        <v>41</v>
      </c>
      <c r="B42" s="72" t="s">
        <v>185</v>
      </c>
      <c r="C42" s="72" t="s">
        <v>11002</v>
      </c>
      <c r="D42" s="72" t="s">
        <v>18</v>
      </c>
      <c r="E42" s="72"/>
      <c r="F42" s="73"/>
      <c r="G42" s="72"/>
      <c r="H42" s="72"/>
      <c r="I42" s="72"/>
      <c r="J42" s="72"/>
      <c r="K42" s="75"/>
      <c r="L42" s="72"/>
      <c r="M42" s="72"/>
      <c r="N42" s="72"/>
      <c r="O42" s="74" t="s">
        <v>11003</v>
      </c>
      <c r="P42" s="74" t="s">
        <v>10895</v>
      </c>
      <c r="Q42" s="74" t="s">
        <v>10664</v>
      </c>
      <c r="R42" s="74" t="s">
        <v>11004</v>
      </c>
      <c r="S42" s="72" t="s">
        <v>6773</v>
      </c>
      <c r="T42" s="74" t="s">
        <v>11005</v>
      </c>
      <c r="U42" s="74" t="s">
        <v>10695</v>
      </c>
      <c r="V42" s="74" t="s">
        <v>10696</v>
      </c>
      <c r="W42" s="74" t="s">
        <v>11006</v>
      </c>
      <c r="X42" s="72" t="s">
        <v>11007</v>
      </c>
      <c r="Y42" s="40" t="n">
        <v>2</v>
      </c>
      <c r="Z42" s="40" t="n">
        <v>3</v>
      </c>
      <c r="AA42" s="40" t="s">
        <v>671</v>
      </c>
      <c r="AB42" s="40" t="s">
        <v>186</v>
      </c>
      <c r="AC42" s="40" t="s">
        <v>11008</v>
      </c>
      <c r="AD42" s="40" t="s">
        <v>657</v>
      </c>
      <c r="AE42" s="40" t="s">
        <v>10671</v>
      </c>
      <c r="AF42" s="40" t="s">
        <v>11009</v>
      </c>
      <c r="AG42" s="40" t="s">
        <v>39</v>
      </c>
      <c r="AH42" s="40" t="s">
        <v>39</v>
      </c>
      <c r="AI42" s="40"/>
      <c r="AJ42" s="40"/>
      <c r="AK42" s="40"/>
      <c r="AL42" s="40"/>
      <c r="AM42" s="40"/>
      <c r="AN42" s="40"/>
      <c r="AO42" s="40"/>
      <c r="AP42" s="40"/>
      <c r="AQ42" s="40"/>
      <c r="AR42" s="40"/>
      <c r="AS42" s="40"/>
      <c r="AT42" s="40"/>
      <c r="AU42" s="40"/>
      <c r="AV42" s="40"/>
      <c r="AW42" s="40"/>
      <c r="AX42" s="40"/>
    </row>
    <row r="43" customFormat="false" ht="57" hidden="false" customHeight="true" outlineLevel="0" collapsed="false">
      <c r="A43" s="71" t="n">
        <v>42</v>
      </c>
      <c r="B43" s="72" t="s">
        <v>189</v>
      </c>
      <c r="C43" s="72" t="s">
        <v>11010</v>
      </c>
      <c r="D43" s="72" t="s">
        <v>13</v>
      </c>
      <c r="E43" s="72"/>
      <c r="F43" s="75"/>
      <c r="G43" s="72"/>
      <c r="H43" s="72"/>
      <c r="I43" s="72"/>
      <c r="J43" s="72"/>
      <c r="K43" s="72"/>
      <c r="L43" s="72"/>
      <c r="M43" s="72"/>
      <c r="N43" s="72"/>
      <c r="O43" s="74" t="s">
        <v>11011</v>
      </c>
      <c r="P43" s="74" t="s">
        <v>10812</v>
      </c>
      <c r="Q43" s="74" t="s">
        <v>10813</v>
      </c>
      <c r="R43" s="74" t="s">
        <v>11012</v>
      </c>
      <c r="S43" s="72" t="s">
        <v>11013</v>
      </c>
      <c r="T43" s="74" t="s">
        <v>11014</v>
      </c>
      <c r="U43" s="74" t="s">
        <v>2867</v>
      </c>
      <c r="V43" s="74" t="s">
        <v>11015</v>
      </c>
      <c r="W43" s="74" t="s">
        <v>10668</v>
      </c>
      <c r="X43" s="72" t="s">
        <v>11016</v>
      </c>
      <c r="Y43" s="40" t="n">
        <v>2</v>
      </c>
      <c r="Z43" s="40" t="n">
        <v>4</v>
      </c>
      <c r="AA43" s="40" t="s">
        <v>671</v>
      </c>
      <c r="AB43" s="40" t="s">
        <v>190</v>
      </c>
      <c r="AC43" s="40" t="s">
        <v>11017</v>
      </c>
      <c r="AD43" s="40" t="s">
        <v>657</v>
      </c>
      <c r="AE43" s="40" t="s">
        <v>10671</v>
      </c>
      <c r="AF43" s="40" t="s">
        <v>11018</v>
      </c>
      <c r="AG43" s="40" t="s">
        <v>39</v>
      </c>
      <c r="AH43" s="40" t="s">
        <v>39</v>
      </c>
      <c r="AI43" s="40"/>
      <c r="AJ43" s="40"/>
      <c r="AK43" s="40"/>
      <c r="AL43" s="40"/>
      <c r="AM43" s="40"/>
      <c r="AN43" s="40"/>
      <c r="AO43" s="40"/>
      <c r="AP43" s="40"/>
      <c r="AQ43" s="40"/>
      <c r="AR43" s="40"/>
      <c r="AS43" s="40"/>
      <c r="AT43" s="40"/>
      <c r="AU43" s="40"/>
      <c r="AV43" s="40"/>
      <c r="AW43" s="40"/>
      <c r="AX43" s="40"/>
    </row>
    <row r="44" customFormat="false" ht="42" hidden="false" customHeight="true" outlineLevel="0" collapsed="false">
      <c r="A44" s="71" t="n">
        <v>43</v>
      </c>
      <c r="B44" s="72" t="s">
        <v>193</v>
      </c>
      <c r="C44" s="72" t="s">
        <v>11019</v>
      </c>
      <c r="D44" s="72" t="s">
        <v>18</v>
      </c>
      <c r="E44" s="72"/>
      <c r="F44" s="73"/>
      <c r="G44" s="72"/>
      <c r="H44" s="72"/>
      <c r="I44" s="72"/>
      <c r="J44" s="72"/>
      <c r="K44" s="73"/>
      <c r="L44" s="72"/>
      <c r="M44" s="72"/>
      <c r="N44" s="72"/>
      <c r="O44" s="74" t="s">
        <v>11020</v>
      </c>
      <c r="P44" s="74" t="s">
        <v>11021</v>
      </c>
      <c r="Q44" s="74" t="s">
        <v>11022</v>
      </c>
      <c r="R44" s="74" t="s">
        <v>11023</v>
      </c>
      <c r="S44" s="72" t="s">
        <v>11024</v>
      </c>
      <c r="T44" s="74" t="s">
        <v>11025</v>
      </c>
      <c r="U44" s="74" t="s">
        <v>11026</v>
      </c>
      <c r="V44" s="74" t="s">
        <v>11027</v>
      </c>
      <c r="W44" s="74" t="s">
        <v>10892</v>
      </c>
      <c r="X44" s="72" t="s">
        <v>11028</v>
      </c>
      <c r="Y44" s="40" t="n">
        <v>2</v>
      </c>
      <c r="Z44" s="40" t="n">
        <v>7</v>
      </c>
      <c r="AA44" s="40" t="s">
        <v>671</v>
      </c>
      <c r="AB44" s="40" t="s">
        <v>194</v>
      </c>
      <c r="AC44" s="40" t="s">
        <v>11029</v>
      </c>
      <c r="AD44" s="40" t="s">
        <v>657</v>
      </c>
      <c r="AE44" s="40" t="s">
        <v>10671</v>
      </c>
      <c r="AF44" s="40" t="s">
        <v>11030</v>
      </c>
      <c r="AG44" s="40" t="s">
        <v>39</v>
      </c>
      <c r="AH44" s="40" t="s">
        <v>39</v>
      </c>
      <c r="AI44" s="40"/>
      <c r="AJ44" s="40"/>
      <c r="AK44" s="40"/>
      <c r="AL44" s="40"/>
      <c r="AM44" s="40"/>
      <c r="AN44" s="40"/>
      <c r="AO44" s="40"/>
      <c r="AP44" s="40"/>
      <c r="AQ44" s="40"/>
      <c r="AR44" s="40"/>
      <c r="AS44" s="40"/>
      <c r="AT44" s="40"/>
      <c r="AU44" s="40"/>
      <c r="AV44" s="40"/>
      <c r="AW44" s="40"/>
      <c r="AX44" s="40"/>
    </row>
    <row r="45" customFormat="false" ht="57" hidden="false" customHeight="true" outlineLevel="0" collapsed="false">
      <c r="A45" s="71" t="n">
        <v>44</v>
      </c>
      <c r="B45" s="72" t="s">
        <v>197</v>
      </c>
      <c r="C45" s="72" t="s">
        <v>11031</v>
      </c>
      <c r="D45" s="72" t="s">
        <v>18</v>
      </c>
      <c r="E45" s="72"/>
      <c r="F45" s="73"/>
      <c r="G45" s="72"/>
      <c r="H45" s="72"/>
      <c r="I45" s="72"/>
      <c r="J45" s="72"/>
      <c r="K45" s="73"/>
      <c r="L45" s="72"/>
      <c r="M45" s="72"/>
      <c r="N45" s="72"/>
      <c r="O45" s="74" t="s">
        <v>11032</v>
      </c>
      <c r="P45" s="74" t="s">
        <v>10890</v>
      </c>
      <c r="Q45" s="74" t="s">
        <v>10891</v>
      </c>
      <c r="R45" s="74" t="s">
        <v>11033</v>
      </c>
      <c r="S45" s="72" t="s">
        <v>11034</v>
      </c>
      <c r="T45" s="74" t="s">
        <v>11035</v>
      </c>
      <c r="U45" s="74" t="s">
        <v>10689</v>
      </c>
      <c r="V45" s="74" t="s">
        <v>10664</v>
      </c>
      <c r="W45" s="74" t="s">
        <v>11036</v>
      </c>
      <c r="X45" s="72" t="s">
        <v>670</v>
      </c>
      <c r="Y45" s="40" t="n">
        <v>2</v>
      </c>
      <c r="Z45" s="40" t="n">
        <v>4</v>
      </c>
      <c r="AA45" s="40" t="s">
        <v>671</v>
      </c>
      <c r="AB45" s="40" t="s">
        <v>198</v>
      </c>
      <c r="AC45" s="40" t="s">
        <v>11037</v>
      </c>
      <c r="AD45" s="40" t="s">
        <v>657</v>
      </c>
      <c r="AE45" s="40" t="s">
        <v>10671</v>
      </c>
      <c r="AF45" s="40" t="s">
        <v>11038</v>
      </c>
      <c r="AG45" s="40" t="s">
        <v>39</v>
      </c>
      <c r="AH45" s="40" t="s">
        <v>39</v>
      </c>
      <c r="AI45" s="40"/>
      <c r="AJ45" s="40"/>
      <c r="AK45" s="40"/>
      <c r="AL45" s="40"/>
      <c r="AM45" s="40"/>
      <c r="AN45" s="40"/>
      <c r="AO45" s="40"/>
      <c r="AP45" s="40"/>
      <c r="AQ45" s="40"/>
      <c r="AR45" s="40"/>
      <c r="AS45" s="40"/>
      <c r="AT45" s="40"/>
      <c r="AU45" s="40"/>
      <c r="AV45" s="40"/>
      <c r="AW45" s="40"/>
      <c r="AX45" s="40"/>
    </row>
    <row r="46" customFormat="false" ht="57" hidden="false" customHeight="true" outlineLevel="0" collapsed="false">
      <c r="A46" s="71" t="n">
        <v>45</v>
      </c>
      <c r="B46" s="72" t="s">
        <v>201</v>
      </c>
      <c r="C46" s="72" t="s">
        <v>11039</v>
      </c>
      <c r="D46" s="72" t="s">
        <v>13</v>
      </c>
      <c r="E46" s="72"/>
      <c r="F46" s="73"/>
      <c r="G46" s="72"/>
      <c r="H46" s="72"/>
      <c r="I46" s="72"/>
      <c r="J46" s="72"/>
      <c r="K46" s="72"/>
      <c r="L46" s="72"/>
      <c r="M46" s="72"/>
      <c r="N46" s="72"/>
      <c r="O46" s="74" t="s">
        <v>11040</v>
      </c>
      <c r="P46" s="74" t="s">
        <v>10154</v>
      </c>
      <c r="Q46" s="74" t="s">
        <v>11041</v>
      </c>
      <c r="R46" s="74" t="s">
        <v>11042</v>
      </c>
      <c r="S46" s="72" t="s">
        <v>11043</v>
      </c>
      <c r="T46" s="74" t="s">
        <v>10813</v>
      </c>
      <c r="U46" s="74" t="s">
        <v>10812</v>
      </c>
      <c r="V46" s="74" t="s">
        <v>10813</v>
      </c>
      <c r="W46" s="74" t="s">
        <v>10884</v>
      </c>
      <c r="X46" s="72" t="s">
        <v>10815</v>
      </c>
      <c r="Y46" s="40" t="n">
        <v>2</v>
      </c>
      <c r="Z46" s="40" t="n">
        <v>4</v>
      </c>
      <c r="AA46" s="40" t="s">
        <v>671</v>
      </c>
      <c r="AB46" s="40" t="s">
        <v>202</v>
      </c>
      <c r="AC46" s="40" t="s">
        <v>11044</v>
      </c>
      <c r="AD46" s="40" t="s">
        <v>657</v>
      </c>
      <c r="AE46" s="40" t="s">
        <v>10671</v>
      </c>
      <c r="AF46" s="40" t="s">
        <v>11045</v>
      </c>
      <c r="AG46" s="40" t="s">
        <v>39</v>
      </c>
      <c r="AH46" s="40" t="s">
        <v>39</v>
      </c>
      <c r="AI46" s="40"/>
      <c r="AJ46" s="40"/>
      <c r="AK46" s="40"/>
      <c r="AL46" s="40"/>
      <c r="AM46" s="40"/>
      <c r="AN46" s="40"/>
      <c r="AO46" s="40"/>
      <c r="AP46" s="40"/>
      <c r="AQ46" s="40"/>
      <c r="AR46" s="40"/>
      <c r="AS46" s="40"/>
      <c r="AT46" s="40"/>
      <c r="AU46" s="40"/>
      <c r="AV46" s="40"/>
      <c r="AW46" s="40"/>
      <c r="AX46" s="40"/>
    </row>
    <row r="47" customFormat="false" ht="57" hidden="false" customHeight="true" outlineLevel="0" collapsed="false">
      <c r="A47" s="71" t="n">
        <v>46</v>
      </c>
      <c r="B47" s="72" t="s">
        <v>205</v>
      </c>
      <c r="C47" s="72" t="s">
        <v>11046</v>
      </c>
      <c r="D47" s="72" t="s">
        <v>18</v>
      </c>
      <c r="E47" s="72"/>
      <c r="F47" s="73"/>
      <c r="G47" s="72"/>
      <c r="H47" s="72"/>
      <c r="I47" s="72"/>
      <c r="J47" s="72"/>
      <c r="K47" s="75"/>
      <c r="L47" s="72"/>
      <c r="M47" s="72"/>
      <c r="N47" s="72"/>
      <c r="O47" s="74" t="s">
        <v>11047</v>
      </c>
      <c r="P47" s="74" t="s">
        <v>10923</v>
      </c>
      <c r="Q47" s="74" t="s">
        <v>10915</v>
      </c>
      <c r="R47" s="74" t="s">
        <v>11048</v>
      </c>
      <c r="S47" s="72" t="s">
        <v>11049</v>
      </c>
      <c r="T47" s="74" t="s">
        <v>11050</v>
      </c>
      <c r="U47" s="74" t="s">
        <v>9746</v>
      </c>
      <c r="V47" s="74" t="s">
        <v>10664</v>
      </c>
      <c r="W47" s="74" t="s">
        <v>10732</v>
      </c>
      <c r="X47" s="72" t="s">
        <v>10733</v>
      </c>
      <c r="Y47" s="40" t="n">
        <v>2</v>
      </c>
      <c r="Z47" s="40" t="n">
        <v>3</v>
      </c>
      <c r="AA47" s="40" t="s">
        <v>671</v>
      </c>
      <c r="AB47" s="40" t="s">
        <v>207</v>
      </c>
      <c r="AC47" s="40" t="s">
        <v>11051</v>
      </c>
      <c r="AD47" s="40" t="s">
        <v>657</v>
      </c>
      <c r="AE47" s="40" t="s">
        <v>10671</v>
      </c>
      <c r="AF47" s="40" t="s">
        <v>11052</v>
      </c>
      <c r="AG47" s="40" t="s">
        <v>39</v>
      </c>
      <c r="AH47" s="40" t="s">
        <v>39</v>
      </c>
      <c r="AI47" s="40"/>
      <c r="AJ47" s="40"/>
      <c r="AK47" s="40"/>
      <c r="AL47" s="40"/>
      <c r="AM47" s="40"/>
      <c r="AN47" s="40"/>
      <c r="AO47" s="40"/>
      <c r="AP47" s="40"/>
      <c r="AQ47" s="40"/>
      <c r="AR47" s="40"/>
      <c r="AS47" s="40"/>
      <c r="AT47" s="40"/>
      <c r="AU47" s="40"/>
      <c r="AV47" s="40"/>
      <c r="AW47" s="40"/>
      <c r="AX47" s="40"/>
    </row>
    <row r="48" customFormat="false" ht="57" hidden="false" customHeight="true" outlineLevel="0" collapsed="false">
      <c r="A48" s="71" t="n">
        <v>47</v>
      </c>
      <c r="B48" s="72" t="s">
        <v>209</v>
      </c>
      <c r="C48" s="72" t="s">
        <v>11053</v>
      </c>
      <c r="D48" s="72" t="s">
        <v>18</v>
      </c>
      <c r="E48" s="72"/>
      <c r="F48" s="73"/>
      <c r="G48" s="72"/>
      <c r="H48" s="72"/>
      <c r="I48" s="72"/>
      <c r="J48" s="72"/>
      <c r="K48" s="73"/>
      <c r="L48" s="72"/>
      <c r="M48" s="72"/>
      <c r="N48" s="72" t="s">
        <v>10749</v>
      </c>
      <c r="O48" s="74" t="s">
        <v>11054</v>
      </c>
      <c r="P48" s="74" t="s">
        <v>11055</v>
      </c>
      <c r="Q48" s="74" t="s">
        <v>10664</v>
      </c>
      <c r="R48" s="74" t="s">
        <v>11056</v>
      </c>
      <c r="S48" s="72" t="s">
        <v>11057</v>
      </c>
      <c r="T48" s="74" t="s">
        <v>11058</v>
      </c>
      <c r="U48" s="74" t="s">
        <v>10782</v>
      </c>
      <c r="V48" s="74" t="s">
        <v>10783</v>
      </c>
      <c r="W48" s="74" t="s">
        <v>11059</v>
      </c>
      <c r="X48" s="72" t="s">
        <v>11060</v>
      </c>
      <c r="Y48" s="40" t="n">
        <v>2</v>
      </c>
      <c r="Z48" s="40" t="n">
        <v>5</v>
      </c>
      <c r="AA48" s="40" t="s">
        <v>671</v>
      </c>
      <c r="AB48" s="40" t="s">
        <v>211</v>
      </c>
      <c r="AC48" s="40" t="s">
        <v>11061</v>
      </c>
      <c r="AD48" s="40" t="s">
        <v>657</v>
      </c>
      <c r="AE48" s="40" t="s">
        <v>10671</v>
      </c>
      <c r="AF48" s="40" t="s">
        <v>11062</v>
      </c>
      <c r="AG48" s="40" t="s">
        <v>39</v>
      </c>
      <c r="AH48" s="40" t="s">
        <v>39</v>
      </c>
      <c r="AI48" s="40"/>
      <c r="AJ48" s="40"/>
      <c r="AK48" s="40"/>
      <c r="AL48" s="76"/>
      <c r="AM48" s="40"/>
      <c r="AN48" s="40"/>
      <c r="AO48" s="40"/>
      <c r="AP48" s="40"/>
      <c r="AQ48" s="40"/>
      <c r="AR48" s="40"/>
      <c r="AS48" s="40"/>
      <c r="AT48" s="40"/>
      <c r="AU48" s="40"/>
      <c r="AV48" s="40"/>
      <c r="AW48" s="40"/>
      <c r="AX48" s="40"/>
    </row>
    <row r="49" customFormat="false" ht="42" hidden="false" customHeight="true" outlineLevel="0" collapsed="false">
      <c r="A49" s="71" t="n">
        <v>48</v>
      </c>
      <c r="B49" s="72" t="s">
        <v>214</v>
      </c>
      <c r="C49" s="72" t="s">
        <v>11063</v>
      </c>
      <c r="D49" s="72" t="s">
        <v>18</v>
      </c>
      <c r="E49" s="72"/>
      <c r="F49" s="73"/>
      <c r="G49" s="72"/>
      <c r="H49" s="72"/>
      <c r="I49" s="72"/>
      <c r="J49" s="72"/>
      <c r="K49" s="73"/>
      <c r="L49" s="72"/>
      <c r="M49" s="72"/>
      <c r="N49" s="72"/>
      <c r="O49" s="74" t="s">
        <v>11064</v>
      </c>
      <c r="P49" s="74" t="s">
        <v>5287</v>
      </c>
      <c r="Q49" s="74" t="s">
        <v>10664</v>
      </c>
      <c r="R49" s="74" t="s">
        <v>11065</v>
      </c>
      <c r="S49" s="72" t="s">
        <v>6855</v>
      </c>
      <c r="T49" s="74" t="s">
        <v>11066</v>
      </c>
      <c r="U49" s="74" t="s">
        <v>11067</v>
      </c>
      <c r="V49" s="74" t="s">
        <v>10664</v>
      </c>
      <c r="W49" s="74" t="s">
        <v>11068</v>
      </c>
      <c r="X49" s="72" t="s">
        <v>11069</v>
      </c>
      <c r="Y49" s="40" t="n">
        <v>2</v>
      </c>
      <c r="Z49" s="40" t="n">
        <v>2</v>
      </c>
      <c r="AA49" s="40" t="s">
        <v>671</v>
      </c>
      <c r="AB49" s="40" t="s">
        <v>215</v>
      </c>
      <c r="AC49" s="40" t="s">
        <v>11070</v>
      </c>
      <c r="AD49" s="40" t="s">
        <v>657</v>
      </c>
      <c r="AE49" s="40" t="s">
        <v>10671</v>
      </c>
      <c r="AF49" s="40" t="s">
        <v>11071</v>
      </c>
      <c r="AG49" s="40" t="s">
        <v>39</v>
      </c>
      <c r="AH49" s="40" t="s">
        <v>39</v>
      </c>
      <c r="AI49" s="40"/>
      <c r="AJ49" s="40"/>
      <c r="AK49" s="40"/>
      <c r="AL49" s="40"/>
      <c r="AM49" s="40"/>
      <c r="AN49" s="40"/>
      <c r="AO49" s="40"/>
      <c r="AP49" s="40"/>
      <c r="AQ49" s="40"/>
      <c r="AR49" s="40"/>
      <c r="AS49" s="40"/>
      <c r="AT49" s="40"/>
      <c r="AU49" s="40"/>
      <c r="AV49" s="40"/>
      <c r="AW49" s="40"/>
      <c r="AX49" s="40"/>
    </row>
    <row r="50" customFormat="false" ht="42" hidden="false" customHeight="true" outlineLevel="0" collapsed="false">
      <c r="A50" s="71" t="n">
        <v>49</v>
      </c>
      <c r="B50" s="72" t="s">
        <v>218</v>
      </c>
      <c r="C50" s="72" t="s">
        <v>11072</v>
      </c>
      <c r="D50" s="72" t="s">
        <v>18</v>
      </c>
      <c r="E50" s="72"/>
      <c r="F50" s="73"/>
      <c r="G50" s="72"/>
      <c r="H50" s="72"/>
      <c r="I50" s="72"/>
      <c r="J50" s="72"/>
      <c r="K50" s="73"/>
      <c r="L50" s="72"/>
      <c r="M50" s="72"/>
      <c r="N50" s="72"/>
      <c r="O50" s="74" t="s">
        <v>11073</v>
      </c>
      <c r="P50" s="74" t="s">
        <v>10772</v>
      </c>
      <c r="Q50" s="74" t="s">
        <v>11074</v>
      </c>
      <c r="R50" s="74" t="s">
        <v>10773</v>
      </c>
      <c r="S50" s="72" t="s">
        <v>11075</v>
      </c>
      <c r="T50" s="74" t="s">
        <v>15</v>
      </c>
      <c r="U50" s="74" t="s">
        <v>15</v>
      </c>
      <c r="V50" s="74" t="s">
        <v>15</v>
      </c>
      <c r="W50" s="74" t="s">
        <v>15</v>
      </c>
      <c r="X50" s="72" t="s">
        <v>15</v>
      </c>
      <c r="Y50" s="40" t="n">
        <v>1</v>
      </c>
      <c r="Z50" s="40" t="n">
        <v>3</v>
      </c>
      <c r="AA50" s="40" t="s">
        <v>671</v>
      </c>
      <c r="AB50" s="40" t="s">
        <v>15</v>
      </c>
      <c r="AC50" s="40" t="s">
        <v>11076</v>
      </c>
      <c r="AD50" s="40" t="s">
        <v>657</v>
      </c>
      <c r="AE50" s="40" t="s">
        <v>10671</v>
      </c>
      <c r="AF50" s="40" t="s">
        <v>11077</v>
      </c>
      <c r="AG50" s="40" t="s">
        <v>39</v>
      </c>
      <c r="AH50" s="40" t="s">
        <v>39</v>
      </c>
      <c r="AI50" s="40"/>
      <c r="AJ50" s="40"/>
      <c r="AK50" s="40"/>
      <c r="AL50" s="40"/>
      <c r="AM50" s="40"/>
      <c r="AN50" s="40"/>
      <c r="AO50" s="40"/>
      <c r="AP50" s="40"/>
      <c r="AQ50" s="40"/>
      <c r="AR50" s="40"/>
      <c r="AS50" s="40"/>
      <c r="AT50" s="40"/>
      <c r="AU50" s="40"/>
      <c r="AV50" s="40"/>
      <c r="AW50" s="40"/>
      <c r="AX50" s="40"/>
    </row>
    <row r="51" customFormat="false" ht="57" hidden="false" customHeight="true" outlineLevel="0" collapsed="false">
      <c r="A51" s="71" t="n">
        <v>50</v>
      </c>
      <c r="B51" s="72" t="s">
        <v>223</v>
      </c>
      <c r="C51" s="72" t="s">
        <v>11078</v>
      </c>
      <c r="D51" s="72" t="s">
        <v>18</v>
      </c>
      <c r="E51" s="72"/>
      <c r="F51" s="73"/>
      <c r="G51" s="72"/>
      <c r="H51" s="72"/>
      <c r="I51" s="72"/>
      <c r="J51" s="72"/>
      <c r="K51" s="73"/>
      <c r="L51" s="72"/>
      <c r="M51" s="72"/>
      <c r="N51" s="72" t="s">
        <v>10749</v>
      </c>
      <c r="O51" s="74" t="s">
        <v>11079</v>
      </c>
      <c r="P51" s="74" t="s">
        <v>10805</v>
      </c>
      <c r="Q51" s="74" t="s">
        <v>10664</v>
      </c>
      <c r="R51" s="74" t="s">
        <v>10855</v>
      </c>
      <c r="S51" s="72" t="s">
        <v>11080</v>
      </c>
      <c r="T51" s="74" t="s">
        <v>11081</v>
      </c>
      <c r="U51" s="74" t="s">
        <v>9746</v>
      </c>
      <c r="V51" s="74" t="s">
        <v>10740</v>
      </c>
      <c r="W51" s="74" t="s">
        <v>10744</v>
      </c>
      <c r="X51" s="72" t="s">
        <v>10751</v>
      </c>
      <c r="Y51" s="40" t="n">
        <v>2</v>
      </c>
      <c r="Z51" s="40" t="n">
        <v>3</v>
      </c>
      <c r="AA51" s="40" t="s">
        <v>671</v>
      </c>
      <c r="AB51" s="40" t="s">
        <v>225</v>
      </c>
      <c r="AC51" s="40" t="s">
        <v>11082</v>
      </c>
      <c r="AD51" s="40" t="s">
        <v>657</v>
      </c>
      <c r="AE51" s="40" t="s">
        <v>10671</v>
      </c>
      <c r="AF51" s="40" t="s">
        <v>11083</v>
      </c>
      <c r="AG51" s="40" t="s">
        <v>39</v>
      </c>
      <c r="AH51" s="40" t="s">
        <v>39</v>
      </c>
      <c r="AI51" s="40"/>
      <c r="AJ51" s="40"/>
      <c r="AK51" s="40"/>
      <c r="AL51" s="76"/>
      <c r="AM51" s="40"/>
      <c r="AN51" s="40"/>
      <c r="AO51" s="40"/>
      <c r="AP51" s="40"/>
      <c r="AQ51" s="40"/>
      <c r="AR51" s="40"/>
      <c r="AS51" s="40"/>
      <c r="AT51" s="40"/>
      <c r="AU51" s="40"/>
      <c r="AV51" s="40"/>
      <c r="AW51" s="40"/>
      <c r="AX51" s="40"/>
    </row>
    <row r="52" customFormat="false" ht="57" hidden="false" customHeight="true" outlineLevel="0" collapsed="false">
      <c r="A52" s="71" t="n">
        <v>51</v>
      </c>
      <c r="B52" s="72" t="s">
        <v>228</v>
      </c>
      <c r="C52" s="72" t="s">
        <v>11084</v>
      </c>
      <c r="D52" s="72" t="s">
        <v>18</v>
      </c>
      <c r="E52" s="72"/>
      <c r="F52" s="73"/>
      <c r="G52" s="72"/>
      <c r="H52" s="72"/>
      <c r="I52" s="72"/>
      <c r="J52" s="72"/>
      <c r="K52" s="73"/>
      <c r="L52" s="72"/>
      <c r="M52" s="72"/>
      <c r="N52" s="72"/>
      <c r="O52" s="74" t="s">
        <v>11085</v>
      </c>
      <c r="P52" s="74" t="s">
        <v>11086</v>
      </c>
      <c r="Q52" s="74" t="s">
        <v>11087</v>
      </c>
      <c r="R52" s="74" t="s">
        <v>11088</v>
      </c>
      <c r="S52" s="72" t="s">
        <v>11089</v>
      </c>
      <c r="T52" s="74" t="s">
        <v>11090</v>
      </c>
      <c r="U52" s="74" t="s">
        <v>10758</v>
      </c>
      <c r="V52" s="74" t="s">
        <v>10759</v>
      </c>
      <c r="W52" s="74" t="s">
        <v>10760</v>
      </c>
      <c r="X52" s="72" t="s">
        <v>53</v>
      </c>
      <c r="Y52" s="40" t="n">
        <v>2</v>
      </c>
      <c r="Z52" s="40" t="n">
        <v>7</v>
      </c>
      <c r="AA52" s="40" t="s">
        <v>671</v>
      </c>
      <c r="AB52" s="40" t="s">
        <v>230</v>
      </c>
      <c r="AC52" s="40" t="s">
        <v>11091</v>
      </c>
      <c r="AD52" s="40" t="s">
        <v>657</v>
      </c>
      <c r="AE52" s="40" t="s">
        <v>10671</v>
      </c>
      <c r="AF52" s="40" t="s">
        <v>11092</v>
      </c>
      <c r="AG52" s="40" t="s">
        <v>39</v>
      </c>
      <c r="AH52" s="40" t="s">
        <v>39</v>
      </c>
      <c r="AI52" s="40"/>
      <c r="AJ52" s="40"/>
      <c r="AK52" s="40"/>
      <c r="AL52" s="40"/>
      <c r="AM52" s="40"/>
      <c r="AN52" s="40"/>
      <c r="AO52" s="40"/>
      <c r="AP52" s="40"/>
      <c r="AQ52" s="40"/>
      <c r="AR52" s="40"/>
      <c r="AS52" s="40"/>
      <c r="AT52" s="40"/>
      <c r="AU52" s="40"/>
      <c r="AV52" s="40"/>
      <c r="AW52" s="40"/>
      <c r="AX52" s="40"/>
    </row>
    <row r="53" customFormat="false" ht="57" hidden="false" customHeight="true" outlineLevel="0" collapsed="false">
      <c r="A53" s="71" t="n">
        <v>52</v>
      </c>
      <c r="B53" s="72" t="s">
        <v>234</v>
      </c>
      <c r="C53" s="72" t="s">
        <v>11093</v>
      </c>
      <c r="D53" s="72" t="s">
        <v>18</v>
      </c>
      <c r="E53" s="72"/>
      <c r="F53" s="73"/>
      <c r="G53" s="72"/>
      <c r="H53" s="72"/>
      <c r="I53" s="72"/>
      <c r="J53" s="72"/>
      <c r="K53" s="73"/>
      <c r="L53" s="72"/>
      <c r="M53" s="72"/>
      <c r="N53" s="72"/>
      <c r="O53" s="74" t="s">
        <v>11094</v>
      </c>
      <c r="P53" s="74" t="s">
        <v>11095</v>
      </c>
      <c r="Q53" s="74" t="s">
        <v>11096</v>
      </c>
      <c r="R53" s="74" t="s">
        <v>11097</v>
      </c>
      <c r="S53" s="72" t="s">
        <v>11098</v>
      </c>
      <c r="T53" s="74" t="s">
        <v>11099</v>
      </c>
      <c r="U53" s="74" t="s">
        <v>11100</v>
      </c>
      <c r="V53" s="74" t="s">
        <v>11101</v>
      </c>
      <c r="W53" s="74" t="s">
        <v>11102</v>
      </c>
      <c r="X53" s="72" t="s">
        <v>670</v>
      </c>
      <c r="Y53" s="40" t="n">
        <v>2</v>
      </c>
      <c r="Z53" s="40" t="n">
        <v>6</v>
      </c>
      <c r="AA53" s="40" t="s">
        <v>671</v>
      </c>
      <c r="AB53" s="40" t="s">
        <v>81</v>
      </c>
      <c r="AC53" s="40" t="s">
        <v>11103</v>
      </c>
      <c r="AD53" s="40" t="s">
        <v>657</v>
      </c>
      <c r="AE53" s="40" t="s">
        <v>10671</v>
      </c>
      <c r="AF53" s="40" t="s">
        <v>11104</v>
      </c>
      <c r="AG53" s="40" t="s">
        <v>39</v>
      </c>
      <c r="AH53" s="40" t="s">
        <v>39</v>
      </c>
      <c r="AI53" s="40"/>
      <c r="AJ53" s="40"/>
      <c r="AK53" s="40"/>
      <c r="AL53" s="40"/>
      <c r="AM53" s="40"/>
      <c r="AN53" s="40"/>
      <c r="AO53" s="40"/>
      <c r="AP53" s="40"/>
      <c r="AQ53" s="40"/>
      <c r="AR53" s="40"/>
      <c r="AS53" s="40"/>
      <c r="AT53" s="40"/>
      <c r="AU53" s="40"/>
      <c r="AV53" s="40"/>
      <c r="AW53" s="40"/>
      <c r="AX53" s="40"/>
    </row>
    <row r="54" customFormat="false" ht="42" hidden="false" customHeight="true" outlineLevel="0" collapsed="false">
      <c r="A54" s="71" t="n">
        <v>53</v>
      </c>
      <c r="B54" s="72" t="s">
        <v>238</v>
      </c>
      <c r="C54" s="72" t="s">
        <v>238</v>
      </c>
      <c r="D54" s="72" t="s">
        <v>48</v>
      </c>
      <c r="E54" s="72"/>
      <c r="F54" s="75"/>
      <c r="G54" s="72"/>
      <c r="H54" s="72"/>
      <c r="I54" s="72"/>
      <c r="J54" s="72"/>
      <c r="K54" s="72"/>
      <c r="L54" s="72"/>
      <c r="M54" s="72"/>
      <c r="N54" s="72" t="s">
        <v>10749</v>
      </c>
      <c r="O54" s="74" t="s">
        <v>11105</v>
      </c>
      <c r="P54" s="74" t="s">
        <v>143</v>
      </c>
      <c r="Q54" s="74" t="s">
        <v>10740</v>
      </c>
      <c r="R54" s="74" t="s">
        <v>10929</v>
      </c>
      <c r="S54" s="72" t="s">
        <v>10930</v>
      </c>
      <c r="T54" s="74" t="s">
        <v>11106</v>
      </c>
      <c r="U54" s="74" t="s">
        <v>10932</v>
      </c>
      <c r="V54" s="74" t="s">
        <v>10933</v>
      </c>
      <c r="W54" s="74" t="s">
        <v>10934</v>
      </c>
      <c r="X54" s="72" t="s">
        <v>10935</v>
      </c>
      <c r="Y54" s="40" t="n">
        <v>2</v>
      </c>
      <c r="Z54" s="40" t="n">
        <v>6</v>
      </c>
      <c r="AA54" s="40" t="s">
        <v>671</v>
      </c>
      <c r="AB54" s="40" t="s">
        <v>239</v>
      </c>
      <c r="AC54" s="40" t="s">
        <v>11107</v>
      </c>
      <c r="AD54" s="40" t="s">
        <v>657</v>
      </c>
      <c r="AE54" s="40" t="s">
        <v>10671</v>
      </c>
      <c r="AF54" s="40" t="s">
        <v>11108</v>
      </c>
      <c r="AG54" s="40" t="s">
        <v>39</v>
      </c>
      <c r="AH54" s="40" t="s">
        <v>39</v>
      </c>
      <c r="AI54" s="40"/>
      <c r="AJ54" s="40"/>
      <c r="AK54" s="40"/>
      <c r="AL54" s="76"/>
      <c r="AM54" s="40"/>
      <c r="AN54" s="40"/>
      <c r="AO54" s="40"/>
      <c r="AP54" s="40"/>
      <c r="AQ54" s="40"/>
      <c r="AR54" s="40"/>
      <c r="AS54" s="40"/>
      <c r="AT54" s="40"/>
      <c r="AU54" s="40"/>
      <c r="AV54" s="40"/>
      <c r="AW54" s="40"/>
      <c r="AX54" s="40"/>
    </row>
    <row r="55" customFormat="false" ht="42" hidden="false" customHeight="true" outlineLevel="0" collapsed="false">
      <c r="A55" s="71" t="n">
        <v>54</v>
      </c>
      <c r="B55" s="72" t="s">
        <v>241</v>
      </c>
      <c r="C55" s="72" t="s">
        <v>11109</v>
      </c>
      <c r="D55" s="72" t="s">
        <v>13</v>
      </c>
      <c r="E55" s="72"/>
      <c r="F55" s="73"/>
      <c r="G55" s="72"/>
      <c r="H55" s="72"/>
      <c r="I55" s="72"/>
      <c r="J55" s="72"/>
      <c r="K55" s="72"/>
      <c r="L55" s="72"/>
      <c r="M55" s="72"/>
      <c r="N55" s="72"/>
      <c r="O55" s="74" t="s">
        <v>11110</v>
      </c>
      <c r="P55" s="74" t="s">
        <v>143</v>
      </c>
      <c r="Q55" s="74" t="s">
        <v>10664</v>
      </c>
      <c r="R55" s="74" t="s">
        <v>10929</v>
      </c>
      <c r="S55" s="72" t="s">
        <v>10930</v>
      </c>
      <c r="T55" s="74" t="s">
        <v>11111</v>
      </c>
      <c r="U55" s="74" t="s">
        <v>10663</v>
      </c>
      <c r="V55" s="74" t="s">
        <v>10664</v>
      </c>
      <c r="W55" s="74" t="s">
        <v>10665</v>
      </c>
      <c r="X55" s="72" t="s">
        <v>8468</v>
      </c>
      <c r="Y55" s="40" t="n">
        <v>2</v>
      </c>
      <c r="Z55" s="40" t="n">
        <v>4</v>
      </c>
      <c r="AA55" s="40" t="s">
        <v>671</v>
      </c>
      <c r="AB55" s="40" t="s">
        <v>242</v>
      </c>
      <c r="AC55" s="40" t="s">
        <v>11112</v>
      </c>
      <c r="AD55" s="40" t="s">
        <v>657</v>
      </c>
      <c r="AE55" s="40" t="s">
        <v>10671</v>
      </c>
      <c r="AF55" s="40" t="s">
        <v>11113</v>
      </c>
      <c r="AG55" s="40" t="s">
        <v>39</v>
      </c>
      <c r="AH55" s="40" t="s">
        <v>39</v>
      </c>
      <c r="AI55" s="40"/>
      <c r="AJ55" s="40"/>
      <c r="AK55" s="40"/>
      <c r="AL55" s="40"/>
      <c r="AM55" s="40"/>
      <c r="AN55" s="40"/>
      <c r="AO55" s="40"/>
      <c r="AP55" s="40"/>
      <c r="AQ55" s="40"/>
      <c r="AR55" s="40"/>
      <c r="AS55" s="40"/>
      <c r="AT55" s="40"/>
      <c r="AU55" s="40"/>
      <c r="AV55" s="40"/>
      <c r="AW55" s="40"/>
      <c r="AX55" s="40"/>
    </row>
    <row r="56" customFormat="false" ht="57" hidden="false" customHeight="true" outlineLevel="0" collapsed="false">
      <c r="A56" s="71" t="n">
        <v>55</v>
      </c>
      <c r="B56" s="72" t="s">
        <v>244</v>
      </c>
      <c r="C56" s="72" t="s">
        <v>11114</v>
      </c>
      <c r="D56" s="72" t="s">
        <v>18</v>
      </c>
      <c r="E56" s="72"/>
      <c r="F56" s="73"/>
      <c r="G56" s="72"/>
      <c r="H56" s="72"/>
      <c r="I56" s="72"/>
      <c r="J56" s="72"/>
      <c r="K56" s="73"/>
      <c r="L56" s="72"/>
      <c r="M56" s="72"/>
      <c r="N56" s="72"/>
      <c r="O56" s="74" t="s">
        <v>11115</v>
      </c>
      <c r="P56" s="74" t="s">
        <v>10923</v>
      </c>
      <c r="Q56" s="74" t="s">
        <v>10965</v>
      </c>
      <c r="R56" s="74" t="s">
        <v>11116</v>
      </c>
      <c r="S56" s="72" t="s">
        <v>11117</v>
      </c>
      <c r="T56" s="74" t="s">
        <v>11050</v>
      </c>
      <c r="U56" s="74" t="s">
        <v>9746</v>
      </c>
      <c r="V56" s="74" t="s">
        <v>10664</v>
      </c>
      <c r="W56" s="74" t="s">
        <v>10732</v>
      </c>
      <c r="X56" s="72" t="s">
        <v>10733</v>
      </c>
      <c r="Y56" s="40" t="n">
        <v>2</v>
      </c>
      <c r="Z56" s="40" t="n">
        <v>4</v>
      </c>
      <c r="AA56" s="40" t="s">
        <v>655</v>
      </c>
      <c r="AB56" s="40" t="s">
        <v>245</v>
      </c>
      <c r="AC56" s="40" t="s">
        <v>11118</v>
      </c>
      <c r="AD56" s="40" t="s">
        <v>657</v>
      </c>
      <c r="AE56" s="40" t="s">
        <v>10671</v>
      </c>
      <c r="AF56" s="40" t="s">
        <v>11119</v>
      </c>
      <c r="AG56" s="40" t="s">
        <v>39</v>
      </c>
      <c r="AH56" s="40" t="s">
        <v>39</v>
      </c>
      <c r="AI56" s="40"/>
      <c r="AJ56" s="40"/>
      <c r="AK56" s="40"/>
      <c r="AL56" s="40"/>
      <c r="AM56" s="40"/>
      <c r="AN56" s="40"/>
      <c r="AO56" s="40"/>
      <c r="AP56" s="40"/>
      <c r="AQ56" s="40"/>
      <c r="AR56" s="40"/>
      <c r="AS56" s="40"/>
      <c r="AT56" s="40"/>
      <c r="AU56" s="40"/>
      <c r="AV56" s="40"/>
      <c r="AW56" s="40"/>
      <c r="AX56" s="40"/>
    </row>
    <row r="57" customFormat="false" ht="57" hidden="false" customHeight="true" outlineLevel="0" collapsed="false">
      <c r="A57" s="71" t="n">
        <v>56</v>
      </c>
      <c r="B57" s="72" t="s">
        <v>249</v>
      </c>
      <c r="C57" s="72" t="s">
        <v>11120</v>
      </c>
      <c r="D57" s="72" t="s">
        <v>13</v>
      </c>
      <c r="E57" s="72"/>
      <c r="F57" s="73"/>
      <c r="G57" s="72"/>
      <c r="H57" s="72"/>
      <c r="I57" s="72"/>
      <c r="J57" s="72"/>
      <c r="K57" s="72"/>
      <c r="L57" s="72"/>
      <c r="M57" s="72"/>
      <c r="N57" s="72"/>
      <c r="O57" s="74" t="s">
        <v>11121</v>
      </c>
      <c r="P57" s="74" t="s">
        <v>10663</v>
      </c>
      <c r="Q57" s="74" t="s">
        <v>10664</v>
      </c>
      <c r="R57" s="74" t="s">
        <v>10665</v>
      </c>
      <c r="S57" s="72" t="s">
        <v>8468</v>
      </c>
      <c r="T57" s="74" t="s">
        <v>11122</v>
      </c>
      <c r="U57" s="74" t="s">
        <v>10772</v>
      </c>
      <c r="V57" s="74" t="s">
        <v>10862</v>
      </c>
      <c r="W57" s="74" t="s">
        <v>10773</v>
      </c>
      <c r="X57" s="72" t="s">
        <v>11123</v>
      </c>
      <c r="Y57" s="40" t="n">
        <v>2</v>
      </c>
      <c r="Z57" s="40" t="n">
        <v>3</v>
      </c>
      <c r="AA57" s="40" t="s">
        <v>671</v>
      </c>
      <c r="AB57" s="40" t="s">
        <v>250</v>
      </c>
      <c r="AC57" s="40" t="s">
        <v>11124</v>
      </c>
      <c r="AD57" s="40" t="s">
        <v>657</v>
      </c>
      <c r="AE57" s="40" t="s">
        <v>10671</v>
      </c>
      <c r="AF57" s="40" t="s">
        <v>11125</v>
      </c>
      <c r="AG57" s="40" t="s">
        <v>39</v>
      </c>
      <c r="AH57" s="40" t="s">
        <v>39</v>
      </c>
      <c r="AI57" s="40"/>
      <c r="AJ57" s="40"/>
      <c r="AK57" s="40"/>
      <c r="AL57" s="40"/>
      <c r="AM57" s="40"/>
      <c r="AN57" s="40"/>
      <c r="AO57" s="40"/>
      <c r="AP57" s="40"/>
      <c r="AQ57" s="40"/>
      <c r="AR57" s="40"/>
      <c r="AS57" s="40"/>
      <c r="AT57" s="40"/>
      <c r="AU57" s="40"/>
      <c r="AV57" s="40"/>
      <c r="AW57" s="40"/>
      <c r="AX57" s="40"/>
    </row>
    <row r="58" customFormat="false" ht="57" hidden="false" customHeight="true" outlineLevel="0" collapsed="false">
      <c r="A58" s="71" t="n">
        <v>57</v>
      </c>
      <c r="B58" s="72" t="s">
        <v>253</v>
      </c>
      <c r="C58" s="72" t="s">
        <v>11126</v>
      </c>
      <c r="D58" s="72" t="s">
        <v>18</v>
      </c>
      <c r="E58" s="72"/>
      <c r="F58" s="73"/>
      <c r="G58" s="72"/>
      <c r="H58" s="72"/>
      <c r="I58" s="72"/>
      <c r="J58" s="72"/>
      <c r="K58" s="73"/>
      <c r="L58" s="72"/>
      <c r="M58" s="72"/>
      <c r="N58" s="72"/>
      <c r="O58" s="74" t="s">
        <v>11127</v>
      </c>
      <c r="P58" s="74" t="s">
        <v>11128</v>
      </c>
      <c r="Q58" s="74" t="s">
        <v>11129</v>
      </c>
      <c r="R58" s="74" t="s">
        <v>11130</v>
      </c>
      <c r="S58" s="72" t="s">
        <v>11131</v>
      </c>
      <c r="T58" s="74" t="s">
        <v>15</v>
      </c>
      <c r="U58" s="74" t="s">
        <v>15</v>
      </c>
      <c r="V58" s="74" t="s">
        <v>15</v>
      </c>
      <c r="W58" s="74" t="s">
        <v>15</v>
      </c>
      <c r="X58" s="72" t="s">
        <v>15</v>
      </c>
      <c r="Y58" s="40" t="n">
        <v>1</v>
      </c>
      <c r="Z58" s="40" t="n">
        <v>5</v>
      </c>
      <c r="AA58" s="40" t="s">
        <v>671</v>
      </c>
      <c r="AB58" s="40" t="s">
        <v>254</v>
      </c>
      <c r="AC58" s="40" t="s">
        <v>11132</v>
      </c>
      <c r="AD58" s="40" t="s">
        <v>657</v>
      </c>
      <c r="AE58" s="40" t="s">
        <v>10671</v>
      </c>
      <c r="AF58" s="40" t="s">
        <v>11133</v>
      </c>
      <c r="AG58" s="40" t="s">
        <v>39</v>
      </c>
      <c r="AH58" s="40" t="s">
        <v>39</v>
      </c>
      <c r="AI58" s="40"/>
      <c r="AJ58" s="40"/>
      <c r="AK58" s="40"/>
      <c r="AL58" s="40"/>
      <c r="AM58" s="40"/>
      <c r="AN58" s="40"/>
      <c r="AO58" s="40"/>
      <c r="AP58" s="40"/>
      <c r="AQ58" s="40"/>
      <c r="AR58" s="40"/>
      <c r="AS58" s="40"/>
      <c r="AT58" s="40"/>
      <c r="AU58" s="40"/>
      <c r="AV58" s="40"/>
      <c r="AW58" s="40"/>
      <c r="AX58" s="40"/>
    </row>
    <row r="59" customFormat="false" ht="57" hidden="false" customHeight="true" outlineLevel="0" collapsed="false">
      <c r="A59" s="71" t="n">
        <v>58</v>
      </c>
      <c r="B59" s="72" t="s">
        <v>257</v>
      </c>
      <c r="C59" s="72" t="s">
        <v>11134</v>
      </c>
      <c r="D59" s="72" t="s">
        <v>13</v>
      </c>
      <c r="E59" s="72"/>
      <c r="F59" s="75"/>
      <c r="G59" s="72"/>
      <c r="H59" s="72"/>
      <c r="I59" s="72"/>
      <c r="J59" s="72"/>
      <c r="K59" s="72"/>
      <c r="L59" s="72"/>
      <c r="M59" s="72"/>
      <c r="N59" s="72"/>
      <c r="O59" s="74" t="s">
        <v>11135</v>
      </c>
      <c r="P59" s="74" t="s">
        <v>10772</v>
      </c>
      <c r="Q59" s="74" t="s">
        <v>10862</v>
      </c>
      <c r="R59" s="74" t="s">
        <v>10773</v>
      </c>
      <c r="S59" s="72" t="s">
        <v>11136</v>
      </c>
      <c r="T59" s="74" t="s">
        <v>11137</v>
      </c>
      <c r="U59" s="74" t="s">
        <v>259</v>
      </c>
      <c r="V59" s="74" t="s">
        <v>11138</v>
      </c>
      <c r="W59" s="74" t="s">
        <v>11139</v>
      </c>
      <c r="X59" s="72" t="s">
        <v>670</v>
      </c>
      <c r="Y59" s="40" t="n">
        <v>2</v>
      </c>
      <c r="Z59" s="40" t="n">
        <v>3</v>
      </c>
      <c r="AA59" s="40" t="s">
        <v>671</v>
      </c>
      <c r="AB59" s="40" t="s">
        <v>258</v>
      </c>
      <c r="AC59" s="40" t="s">
        <v>11140</v>
      </c>
      <c r="AD59" s="40" t="s">
        <v>657</v>
      </c>
      <c r="AE59" s="40" t="s">
        <v>10671</v>
      </c>
      <c r="AF59" s="40" t="s">
        <v>11141</v>
      </c>
      <c r="AG59" s="40" t="s">
        <v>39</v>
      </c>
      <c r="AH59" s="40" t="s">
        <v>39</v>
      </c>
      <c r="AI59" s="40"/>
      <c r="AJ59" s="40"/>
      <c r="AK59" s="40"/>
      <c r="AL59" s="40"/>
      <c r="AM59" s="40"/>
      <c r="AN59" s="40"/>
      <c r="AO59" s="40"/>
      <c r="AP59" s="40"/>
      <c r="AQ59" s="40"/>
      <c r="AR59" s="40"/>
      <c r="AS59" s="40"/>
      <c r="AT59" s="40"/>
      <c r="AU59" s="40"/>
      <c r="AV59" s="40"/>
      <c r="AW59" s="40"/>
      <c r="AX59" s="40"/>
    </row>
    <row r="60" customFormat="false" ht="57" hidden="false" customHeight="true" outlineLevel="0" collapsed="false">
      <c r="A60" s="71" t="n">
        <v>59</v>
      </c>
      <c r="B60" s="72" t="s">
        <v>261</v>
      </c>
      <c r="C60" s="72" t="s">
        <v>11142</v>
      </c>
      <c r="D60" s="72" t="s">
        <v>18</v>
      </c>
      <c r="E60" s="72"/>
      <c r="F60" s="73"/>
      <c r="G60" s="72"/>
      <c r="H60" s="72"/>
      <c r="I60" s="72"/>
      <c r="J60" s="72"/>
      <c r="K60" s="75"/>
      <c r="L60" s="72"/>
      <c r="M60" s="72"/>
      <c r="N60" s="72"/>
      <c r="O60" s="74" t="s">
        <v>11143</v>
      </c>
      <c r="P60" s="74" t="s">
        <v>259</v>
      </c>
      <c r="Q60" s="74" t="s">
        <v>11138</v>
      </c>
      <c r="R60" s="74" t="s">
        <v>11144</v>
      </c>
      <c r="S60" s="72" t="s">
        <v>11145</v>
      </c>
      <c r="T60" s="74" t="s">
        <v>11146</v>
      </c>
      <c r="U60" s="74" t="s">
        <v>2867</v>
      </c>
      <c r="V60" s="74" t="s">
        <v>10664</v>
      </c>
      <c r="W60" s="74" t="s">
        <v>10668</v>
      </c>
      <c r="X60" s="72" t="s">
        <v>11147</v>
      </c>
      <c r="Y60" s="40" t="n">
        <v>2</v>
      </c>
      <c r="Z60" s="40" t="n">
        <v>3</v>
      </c>
      <c r="AA60" s="40" t="s">
        <v>671</v>
      </c>
      <c r="AB60" s="40" t="s">
        <v>258</v>
      </c>
      <c r="AC60" s="40" t="s">
        <v>11148</v>
      </c>
      <c r="AD60" s="40" t="s">
        <v>657</v>
      </c>
      <c r="AE60" s="40" t="s">
        <v>10671</v>
      </c>
      <c r="AF60" s="40" t="s">
        <v>11149</v>
      </c>
      <c r="AG60" s="40" t="s">
        <v>39</v>
      </c>
      <c r="AH60" s="40" t="s">
        <v>39</v>
      </c>
      <c r="AI60" s="40"/>
      <c r="AJ60" s="40"/>
      <c r="AK60" s="40"/>
      <c r="AL60" s="40"/>
      <c r="AM60" s="40"/>
      <c r="AN60" s="40"/>
      <c r="AO60" s="40"/>
      <c r="AP60" s="40"/>
      <c r="AQ60" s="40"/>
      <c r="AR60" s="40"/>
      <c r="AS60" s="40"/>
      <c r="AT60" s="40"/>
      <c r="AU60" s="40"/>
      <c r="AV60" s="40"/>
      <c r="AW60" s="40"/>
      <c r="AX60" s="40"/>
    </row>
    <row r="61" customFormat="false" ht="57" hidden="false" customHeight="true" outlineLevel="0" collapsed="false">
      <c r="A61" s="71" t="n">
        <v>60</v>
      </c>
      <c r="B61" s="72" t="s">
        <v>264</v>
      </c>
      <c r="C61" s="72" t="s">
        <v>11150</v>
      </c>
      <c r="D61" s="72" t="s">
        <v>18</v>
      </c>
      <c r="E61" s="72"/>
      <c r="F61" s="73"/>
      <c r="G61" s="72"/>
      <c r="H61" s="72"/>
      <c r="I61" s="72"/>
      <c r="J61" s="72"/>
      <c r="K61" s="73"/>
      <c r="L61" s="72"/>
      <c r="M61" s="72"/>
      <c r="N61" s="72"/>
      <c r="O61" s="74" t="s">
        <v>11151</v>
      </c>
      <c r="P61" s="74" t="s">
        <v>10700</v>
      </c>
      <c r="Q61" s="74" t="s">
        <v>10701</v>
      </c>
      <c r="R61" s="74" t="s">
        <v>11152</v>
      </c>
      <c r="S61" s="72" t="s">
        <v>6985</v>
      </c>
      <c r="T61" s="74" t="s">
        <v>11153</v>
      </c>
      <c r="U61" s="74" t="s">
        <v>10689</v>
      </c>
      <c r="V61" s="74" t="s">
        <v>10664</v>
      </c>
      <c r="W61" s="74" t="s">
        <v>11154</v>
      </c>
      <c r="X61" s="72" t="s">
        <v>670</v>
      </c>
      <c r="Y61" s="40" t="n">
        <v>2</v>
      </c>
      <c r="Z61" s="40" t="n">
        <v>3</v>
      </c>
      <c r="AA61" s="40" t="s">
        <v>671</v>
      </c>
      <c r="AB61" s="40" t="s">
        <v>266</v>
      </c>
      <c r="AC61" s="40" t="s">
        <v>11155</v>
      </c>
      <c r="AD61" s="40" t="s">
        <v>657</v>
      </c>
      <c r="AE61" s="40" t="s">
        <v>10671</v>
      </c>
      <c r="AF61" s="40" t="s">
        <v>11156</v>
      </c>
      <c r="AG61" s="40" t="s">
        <v>39</v>
      </c>
      <c r="AH61" s="40" t="s">
        <v>39</v>
      </c>
      <c r="AI61" s="40"/>
      <c r="AJ61" s="40"/>
      <c r="AK61" s="40"/>
      <c r="AL61" s="40"/>
      <c r="AM61" s="40"/>
      <c r="AN61" s="40"/>
      <c r="AO61" s="40"/>
      <c r="AP61" s="40"/>
      <c r="AQ61" s="40"/>
      <c r="AR61" s="40"/>
      <c r="AS61" s="40"/>
      <c r="AT61" s="40"/>
      <c r="AU61" s="40"/>
      <c r="AV61" s="40"/>
      <c r="AW61" s="40"/>
      <c r="AX61" s="40"/>
    </row>
    <row r="62" customFormat="false" ht="42" hidden="false" customHeight="true" outlineLevel="0" collapsed="false">
      <c r="A62" s="71" t="n">
        <v>61</v>
      </c>
      <c r="B62" s="72" t="s">
        <v>272</v>
      </c>
      <c r="C62" s="72" t="s">
        <v>11157</v>
      </c>
      <c r="D62" s="72" t="s">
        <v>13</v>
      </c>
      <c r="E62" s="72"/>
      <c r="F62" s="73"/>
      <c r="G62" s="72"/>
      <c r="H62" s="72"/>
      <c r="I62" s="72"/>
      <c r="J62" s="72"/>
      <c r="K62" s="72"/>
      <c r="L62" s="72"/>
      <c r="M62" s="72"/>
      <c r="N62" s="72"/>
      <c r="O62" s="74" t="s">
        <v>2407</v>
      </c>
      <c r="P62" s="74" t="s">
        <v>10923</v>
      </c>
      <c r="Q62" s="74" t="s">
        <v>10915</v>
      </c>
      <c r="R62" s="74" t="s">
        <v>10966</v>
      </c>
      <c r="S62" s="72" t="s">
        <v>11158</v>
      </c>
      <c r="T62" s="74" t="s">
        <v>11159</v>
      </c>
      <c r="U62" s="74" t="s">
        <v>11086</v>
      </c>
      <c r="V62" s="74" t="s">
        <v>11160</v>
      </c>
      <c r="W62" s="74" t="s">
        <v>11161</v>
      </c>
      <c r="X62" s="72" t="s">
        <v>11162</v>
      </c>
      <c r="Y62" s="40" t="n">
        <v>2</v>
      </c>
      <c r="Z62" s="40" t="n">
        <v>4</v>
      </c>
      <c r="AA62" s="40" t="s">
        <v>671</v>
      </c>
      <c r="AB62" s="40" t="s">
        <v>273</v>
      </c>
      <c r="AC62" s="40" t="s">
        <v>11163</v>
      </c>
      <c r="AD62" s="40" t="s">
        <v>657</v>
      </c>
      <c r="AE62" s="40" t="s">
        <v>10671</v>
      </c>
      <c r="AF62" s="40" t="s">
        <v>11164</v>
      </c>
      <c r="AG62" s="40" t="s">
        <v>39</v>
      </c>
      <c r="AH62" s="40" t="s">
        <v>39</v>
      </c>
      <c r="AI62" s="40"/>
      <c r="AJ62" s="40"/>
      <c r="AK62" s="40"/>
      <c r="AL62" s="40"/>
      <c r="AM62" s="40"/>
      <c r="AN62" s="40"/>
      <c r="AO62" s="40"/>
      <c r="AP62" s="40"/>
      <c r="AQ62" s="40"/>
      <c r="AR62" s="40"/>
      <c r="AS62" s="40"/>
      <c r="AT62" s="40"/>
      <c r="AU62" s="40"/>
      <c r="AV62" s="40"/>
      <c r="AW62" s="40"/>
      <c r="AX62" s="40"/>
    </row>
    <row r="63" customFormat="false" ht="57" hidden="false" customHeight="true" outlineLevel="0" collapsed="false">
      <c r="A63" s="71" t="n">
        <v>62</v>
      </c>
      <c r="B63" s="72" t="s">
        <v>275</v>
      </c>
      <c r="C63" s="72" t="s">
        <v>11165</v>
      </c>
      <c r="D63" s="72" t="s">
        <v>13</v>
      </c>
      <c r="E63" s="72"/>
      <c r="F63" s="73"/>
      <c r="G63" s="72"/>
      <c r="H63" s="72"/>
      <c r="I63" s="72"/>
      <c r="J63" s="72"/>
      <c r="K63" s="72"/>
      <c r="L63" s="72"/>
      <c r="M63" s="72"/>
      <c r="N63" s="72"/>
      <c r="O63" s="74" t="s">
        <v>11166</v>
      </c>
      <c r="P63" s="74" t="s">
        <v>11067</v>
      </c>
      <c r="Q63" s="74" t="s">
        <v>10664</v>
      </c>
      <c r="R63" s="74" t="s">
        <v>11167</v>
      </c>
      <c r="S63" s="72" t="s">
        <v>11168</v>
      </c>
      <c r="T63" s="74" t="s">
        <v>11169</v>
      </c>
      <c r="U63" s="74" t="s">
        <v>10720</v>
      </c>
      <c r="V63" s="74" t="s">
        <v>10721</v>
      </c>
      <c r="W63" s="74" t="s">
        <v>11170</v>
      </c>
      <c r="X63" s="72" t="s">
        <v>11168</v>
      </c>
      <c r="Y63" s="40" t="n">
        <v>2</v>
      </c>
      <c r="Z63" s="40" t="n">
        <v>3</v>
      </c>
      <c r="AA63" s="40" t="s">
        <v>671</v>
      </c>
      <c r="AB63" s="40" t="s">
        <v>276</v>
      </c>
      <c r="AC63" s="40" t="s">
        <v>11171</v>
      </c>
      <c r="AD63" s="40" t="s">
        <v>657</v>
      </c>
      <c r="AE63" s="40" t="s">
        <v>10671</v>
      </c>
      <c r="AF63" s="40" t="s">
        <v>11172</v>
      </c>
      <c r="AG63" s="40" t="s">
        <v>39</v>
      </c>
      <c r="AH63" s="40" t="s">
        <v>39</v>
      </c>
      <c r="AI63" s="40"/>
      <c r="AJ63" s="40"/>
      <c r="AK63" s="40"/>
      <c r="AL63" s="40"/>
      <c r="AM63" s="40"/>
      <c r="AN63" s="40"/>
      <c r="AO63" s="40"/>
      <c r="AP63" s="40"/>
      <c r="AQ63" s="40"/>
      <c r="AR63" s="40"/>
      <c r="AS63" s="40"/>
      <c r="AT63" s="40"/>
      <c r="AU63" s="40"/>
      <c r="AV63" s="40"/>
      <c r="AW63" s="40"/>
      <c r="AX63" s="40"/>
    </row>
    <row r="64" customFormat="false" ht="42" hidden="false" customHeight="true" outlineLevel="0" collapsed="false">
      <c r="A64" s="71" t="n">
        <v>63</v>
      </c>
      <c r="B64" s="72" t="s">
        <v>278</v>
      </c>
      <c r="C64" s="72" t="s">
        <v>11173</v>
      </c>
      <c r="D64" s="72" t="s">
        <v>18</v>
      </c>
      <c r="E64" s="72"/>
      <c r="F64" s="73"/>
      <c r="G64" s="72"/>
      <c r="H64" s="72"/>
      <c r="I64" s="72"/>
      <c r="J64" s="72"/>
      <c r="K64" s="73"/>
      <c r="L64" s="72"/>
      <c r="M64" s="72"/>
      <c r="N64" s="72"/>
      <c r="O64" s="74" t="s">
        <v>11174</v>
      </c>
      <c r="P64" s="74" t="s">
        <v>10695</v>
      </c>
      <c r="Q64" s="74" t="s">
        <v>10696</v>
      </c>
      <c r="R64" s="74" t="s">
        <v>11175</v>
      </c>
      <c r="S64" s="72" t="s">
        <v>11176</v>
      </c>
      <c r="T64" s="74" t="s">
        <v>15</v>
      </c>
      <c r="U64" s="74" t="s">
        <v>15</v>
      </c>
      <c r="V64" s="74" t="s">
        <v>15</v>
      </c>
      <c r="W64" s="74" t="s">
        <v>15</v>
      </c>
      <c r="X64" s="72" t="s">
        <v>15</v>
      </c>
      <c r="Y64" s="40" t="n">
        <v>1</v>
      </c>
      <c r="Z64" s="40" t="n">
        <v>3</v>
      </c>
      <c r="AA64" s="40" t="s">
        <v>655</v>
      </c>
      <c r="AB64" s="40" t="s">
        <v>279</v>
      </c>
      <c r="AC64" s="40" t="s">
        <v>11177</v>
      </c>
      <c r="AD64" s="40" t="s">
        <v>657</v>
      </c>
      <c r="AE64" s="40" t="s">
        <v>10671</v>
      </c>
      <c r="AF64" s="40" t="s">
        <v>11178</v>
      </c>
      <c r="AG64" s="40" t="s">
        <v>39</v>
      </c>
      <c r="AH64" s="40" t="s">
        <v>39</v>
      </c>
      <c r="AI64" s="40"/>
      <c r="AJ64" s="40"/>
      <c r="AK64" s="40"/>
      <c r="AL64" s="40"/>
      <c r="AM64" s="40"/>
      <c r="AN64" s="40"/>
      <c r="AO64" s="40"/>
      <c r="AP64" s="40"/>
      <c r="AQ64" s="40"/>
      <c r="AR64" s="40"/>
      <c r="AS64" s="40"/>
      <c r="AT64" s="40"/>
      <c r="AU64" s="40"/>
      <c r="AV64" s="40"/>
      <c r="AW64" s="40"/>
      <c r="AX64" s="40"/>
    </row>
    <row r="65" customFormat="false" ht="42" hidden="false" customHeight="true" outlineLevel="0" collapsed="false">
      <c r="A65" s="71" t="n">
        <v>64</v>
      </c>
      <c r="B65" s="72" t="s">
        <v>282</v>
      </c>
      <c r="C65" s="72" t="s">
        <v>11179</v>
      </c>
      <c r="D65" s="72" t="s">
        <v>18</v>
      </c>
      <c r="E65" s="72"/>
      <c r="F65" s="73"/>
      <c r="G65" s="72"/>
      <c r="H65" s="72"/>
      <c r="I65" s="72"/>
      <c r="J65" s="72"/>
      <c r="K65" s="73"/>
      <c r="L65" s="72"/>
      <c r="M65" s="72"/>
      <c r="N65" s="72"/>
      <c r="O65" s="74" t="s">
        <v>11180</v>
      </c>
      <c r="P65" s="74" t="s">
        <v>10695</v>
      </c>
      <c r="Q65" s="74" t="s">
        <v>10696</v>
      </c>
      <c r="R65" s="74" t="s">
        <v>10697</v>
      </c>
      <c r="S65" s="72" t="s">
        <v>11181</v>
      </c>
      <c r="T65" s="74" t="s">
        <v>15</v>
      </c>
      <c r="U65" s="74" t="s">
        <v>15</v>
      </c>
      <c r="V65" s="74" t="s">
        <v>15</v>
      </c>
      <c r="W65" s="74" t="s">
        <v>15</v>
      </c>
      <c r="X65" s="72" t="s">
        <v>15</v>
      </c>
      <c r="Y65" s="40" t="n">
        <v>1</v>
      </c>
      <c r="Z65" s="40" t="n">
        <v>4</v>
      </c>
      <c r="AA65" s="40" t="s">
        <v>671</v>
      </c>
      <c r="AB65" s="40" t="s">
        <v>283</v>
      </c>
      <c r="AC65" s="40" t="s">
        <v>11182</v>
      </c>
      <c r="AD65" s="40" t="s">
        <v>657</v>
      </c>
      <c r="AE65" s="40" t="s">
        <v>10671</v>
      </c>
      <c r="AF65" s="40" t="s">
        <v>11183</v>
      </c>
      <c r="AG65" s="40" t="s">
        <v>39</v>
      </c>
      <c r="AH65" s="40" t="s">
        <v>39</v>
      </c>
      <c r="AI65" s="40"/>
      <c r="AJ65" s="40"/>
      <c r="AK65" s="40"/>
      <c r="AL65" s="40"/>
      <c r="AM65" s="40"/>
      <c r="AN65" s="40"/>
      <c r="AO65" s="40"/>
      <c r="AP65" s="40"/>
      <c r="AQ65" s="40"/>
      <c r="AR65" s="40"/>
      <c r="AS65" s="40"/>
      <c r="AT65" s="40"/>
      <c r="AU65" s="40"/>
      <c r="AV65" s="40"/>
      <c r="AW65" s="40"/>
      <c r="AX65" s="40"/>
    </row>
    <row r="66" customFormat="false" ht="42" hidden="false" customHeight="true" outlineLevel="0" collapsed="false">
      <c r="A66" s="71" t="n">
        <v>65</v>
      </c>
      <c r="B66" s="72" t="s">
        <v>286</v>
      </c>
      <c r="C66" s="72" t="s">
        <v>11184</v>
      </c>
      <c r="D66" s="72" t="s">
        <v>18</v>
      </c>
      <c r="E66" s="72"/>
      <c r="F66" s="75"/>
      <c r="G66" s="72"/>
      <c r="H66" s="72"/>
      <c r="I66" s="72"/>
      <c r="J66" s="72"/>
      <c r="K66" s="73"/>
      <c r="L66" s="72"/>
      <c r="M66" s="72"/>
      <c r="N66" s="72"/>
      <c r="O66" s="74" t="s">
        <v>11185</v>
      </c>
      <c r="P66" s="74" t="s">
        <v>10695</v>
      </c>
      <c r="Q66" s="74" t="s">
        <v>10696</v>
      </c>
      <c r="R66" s="74" t="s">
        <v>11186</v>
      </c>
      <c r="S66" s="72" t="s">
        <v>11187</v>
      </c>
      <c r="T66" s="74" t="s">
        <v>15</v>
      </c>
      <c r="U66" s="74" t="s">
        <v>15</v>
      </c>
      <c r="V66" s="74" t="s">
        <v>15</v>
      </c>
      <c r="W66" s="74" t="s">
        <v>15</v>
      </c>
      <c r="X66" s="72" t="s">
        <v>15</v>
      </c>
      <c r="Y66" s="40" t="n">
        <v>1</v>
      </c>
      <c r="Z66" s="40" t="n">
        <v>4</v>
      </c>
      <c r="AA66" s="40" t="s">
        <v>671</v>
      </c>
      <c r="AB66" s="40" t="s">
        <v>182</v>
      </c>
      <c r="AC66" s="40" t="s">
        <v>11188</v>
      </c>
      <c r="AD66" s="40" t="s">
        <v>657</v>
      </c>
      <c r="AE66" s="40" t="s">
        <v>10671</v>
      </c>
      <c r="AF66" s="40" t="s">
        <v>11189</v>
      </c>
      <c r="AG66" s="40" t="s">
        <v>39</v>
      </c>
      <c r="AH66" s="40" t="s">
        <v>39</v>
      </c>
      <c r="AI66" s="40"/>
      <c r="AJ66" s="40"/>
      <c r="AK66" s="40"/>
      <c r="AL66" s="40"/>
      <c r="AM66" s="40"/>
      <c r="AN66" s="40"/>
      <c r="AO66" s="40"/>
      <c r="AP66" s="40"/>
      <c r="AQ66" s="40"/>
      <c r="AR66" s="40"/>
      <c r="AS66" s="40"/>
      <c r="AT66" s="40"/>
      <c r="AU66" s="40"/>
      <c r="AV66" s="40"/>
      <c r="AW66" s="40"/>
      <c r="AX66" s="40"/>
    </row>
    <row r="67" customFormat="false" ht="42" hidden="false" customHeight="true" outlineLevel="0" collapsed="false">
      <c r="A67" s="71" t="n">
        <v>66</v>
      </c>
      <c r="B67" s="72" t="s">
        <v>290</v>
      </c>
      <c r="C67" s="72" t="s">
        <v>11190</v>
      </c>
      <c r="D67" s="72" t="s">
        <v>18</v>
      </c>
      <c r="E67" s="72"/>
      <c r="F67" s="73"/>
      <c r="G67" s="72"/>
      <c r="H67" s="72"/>
      <c r="I67" s="72"/>
      <c r="J67" s="72"/>
      <c r="K67" s="73"/>
      <c r="L67" s="72"/>
      <c r="M67" s="72"/>
      <c r="N67" s="72"/>
      <c r="O67" s="74" t="s">
        <v>11191</v>
      </c>
      <c r="P67" s="74" t="s">
        <v>10758</v>
      </c>
      <c r="Q67" s="74" t="s">
        <v>10759</v>
      </c>
      <c r="R67" s="74" t="s">
        <v>11192</v>
      </c>
      <c r="S67" s="72" t="s">
        <v>6019</v>
      </c>
      <c r="T67" s="74" t="s">
        <v>11193</v>
      </c>
      <c r="U67" s="74" t="s">
        <v>10695</v>
      </c>
      <c r="V67" s="74" t="s">
        <v>10696</v>
      </c>
      <c r="W67" s="74" t="s">
        <v>11006</v>
      </c>
      <c r="X67" s="72" t="s">
        <v>11007</v>
      </c>
      <c r="Y67" s="40" t="n">
        <v>2</v>
      </c>
      <c r="Z67" s="40" t="n">
        <v>3</v>
      </c>
      <c r="AA67" s="40" t="s">
        <v>655</v>
      </c>
      <c r="AB67" s="40" t="s">
        <v>291</v>
      </c>
      <c r="AC67" s="40" t="s">
        <v>11194</v>
      </c>
      <c r="AD67" s="40" t="s">
        <v>657</v>
      </c>
      <c r="AE67" s="40" t="s">
        <v>10671</v>
      </c>
      <c r="AF67" s="40" t="s">
        <v>11195</v>
      </c>
      <c r="AG67" s="40" t="s">
        <v>39</v>
      </c>
      <c r="AH67" s="40" t="s">
        <v>39</v>
      </c>
      <c r="AI67" s="40"/>
      <c r="AJ67" s="40"/>
      <c r="AK67" s="40"/>
      <c r="AL67" s="40"/>
      <c r="AM67" s="40"/>
      <c r="AN67" s="40"/>
      <c r="AO67" s="40"/>
      <c r="AP67" s="40"/>
      <c r="AQ67" s="40"/>
      <c r="AR67" s="40"/>
      <c r="AS67" s="40"/>
      <c r="AT67" s="40"/>
      <c r="AU67" s="40"/>
      <c r="AV67" s="40"/>
      <c r="AW67" s="40"/>
      <c r="AX67" s="40"/>
    </row>
    <row r="68" customFormat="false" ht="42" hidden="false" customHeight="true" outlineLevel="0" collapsed="false">
      <c r="A68" s="71" t="n">
        <v>67</v>
      </c>
      <c r="B68" s="72" t="s">
        <v>294</v>
      </c>
      <c r="C68" s="72" t="s">
        <v>11196</v>
      </c>
      <c r="D68" s="72" t="s">
        <v>13</v>
      </c>
      <c r="E68" s="72"/>
      <c r="F68" s="73"/>
      <c r="G68" s="72"/>
      <c r="H68" s="72"/>
      <c r="I68" s="72"/>
      <c r="J68" s="72"/>
      <c r="K68" s="72"/>
      <c r="L68" s="72"/>
      <c r="M68" s="72"/>
      <c r="N68" s="72"/>
      <c r="O68" s="74" t="s">
        <v>11197</v>
      </c>
      <c r="P68" s="74" t="s">
        <v>10695</v>
      </c>
      <c r="Q68" s="74" t="s">
        <v>10696</v>
      </c>
      <c r="R68" s="74" t="s">
        <v>11006</v>
      </c>
      <c r="S68" s="72" t="s">
        <v>11198</v>
      </c>
      <c r="T68" s="74" t="s">
        <v>15</v>
      </c>
      <c r="U68" s="74" t="s">
        <v>15</v>
      </c>
      <c r="V68" s="74" t="s">
        <v>15</v>
      </c>
      <c r="W68" s="74" t="s">
        <v>15</v>
      </c>
      <c r="X68" s="72" t="s">
        <v>15</v>
      </c>
      <c r="Y68" s="40" t="n">
        <v>1</v>
      </c>
      <c r="Z68" s="40" t="n">
        <v>2</v>
      </c>
      <c r="AA68" s="40" t="s">
        <v>671</v>
      </c>
      <c r="AB68" s="40" t="s">
        <v>295</v>
      </c>
      <c r="AC68" s="40" t="s">
        <v>11199</v>
      </c>
      <c r="AD68" s="40" t="s">
        <v>657</v>
      </c>
      <c r="AE68" s="40" t="s">
        <v>10671</v>
      </c>
      <c r="AF68" s="40" t="s">
        <v>11200</v>
      </c>
      <c r="AG68" s="40" t="s">
        <v>39</v>
      </c>
      <c r="AH68" s="40" t="s">
        <v>39</v>
      </c>
      <c r="AI68" s="40"/>
      <c r="AJ68" s="40"/>
      <c r="AK68" s="40"/>
      <c r="AL68" s="40"/>
      <c r="AM68" s="40"/>
      <c r="AN68" s="40"/>
      <c r="AO68" s="40"/>
      <c r="AP68" s="40"/>
      <c r="AQ68" s="40"/>
      <c r="AR68" s="40"/>
      <c r="AS68" s="40"/>
      <c r="AT68" s="40"/>
      <c r="AU68" s="40"/>
      <c r="AV68" s="40"/>
      <c r="AW68" s="40"/>
      <c r="AX68" s="40"/>
    </row>
    <row r="69" customFormat="false" ht="42" hidden="false" customHeight="true" outlineLevel="0" collapsed="false">
      <c r="A69" s="71" t="n">
        <v>68</v>
      </c>
      <c r="B69" s="72" t="s">
        <v>298</v>
      </c>
      <c r="C69" s="72" t="s">
        <v>11201</v>
      </c>
      <c r="D69" s="72" t="s">
        <v>18</v>
      </c>
      <c r="E69" s="72"/>
      <c r="F69" s="73"/>
      <c r="G69" s="72"/>
      <c r="H69" s="72"/>
      <c r="I69" s="72"/>
      <c r="J69" s="72"/>
      <c r="K69" s="73"/>
      <c r="L69" s="72"/>
      <c r="M69" s="72"/>
      <c r="N69" s="72"/>
      <c r="O69" s="74" t="s">
        <v>11202</v>
      </c>
      <c r="P69" s="74" t="s">
        <v>10695</v>
      </c>
      <c r="Q69" s="74" t="s">
        <v>10696</v>
      </c>
      <c r="R69" s="74" t="s">
        <v>11006</v>
      </c>
      <c r="S69" s="72" t="s">
        <v>11203</v>
      </c>
      <c r="T69" s="74" t="s">
        <v>15</v>
      </c>
      <c r="U69" s="74" t="s">
        <v>15</v>
      </c>
      <c r="V69" s="74" t="s">
        <v>15</v>
      </c>
      <c r="W69" s="74" t="s">
        <v>15</v>
      </c>
      <c r="X69" s="72" t="s">
        <v>15</v>
      </c>
      <c r="Y69" s="40" t="n">
        <v>1</v>
      </c>
      <c r="Z69" s="40" t="n">
        <v>3</v>
      </c>
      <c r="AA69" s="40" t="s">
        <v>671</v>
      </c>
      <c r="AB69" s="40" t="s">
        <v>301</v>
      </c>
      <c r="AC69" s="40" t="s">
        <v>11204</v>
      </c>
      <c r="AD69" s="40" t="s">
        <v>657</v>
      </c>
      <c r="AE69" s="40" t="s">
        <v>10671</v>
      </c>
      <c r="AF69" s="40" t="s">
        <v>11205</v>
      </c>
      <c r="AG69" s="40" t="s">
        <v>39</v>
      </c>
      <c r="AH69" s="40" t="s">
        <v>39</v>
      </c>
      <c r="AI69" s="40"/>
      <c r="AJ69" s="40"/>
      <c r="AK69" s="40"/>
      <c r="AL69" s="40"/>
      <c r="AM69" s="40"/>
      <c r="AN69" s="40"/>
      <c r="AO69" s="40"/>
      <c r="AP69" s="40"/>
      <c r="AQ69" s="40"/>
      <c r="AR69" s="40"/>
      <c r="AS69" s="40"/>
      <c r="AT69" s="40"/>
      <c r="AU69" s="40"/>
      <c r="AV69" s="40"/>
      <c r="AW69" s="40"/>
      <c r="AX69" s="40"/>
    </row>
    <row r="70" customFormat="false" ht="57" hidden="false" customHeight="true" outlineLevel="0" collapsed="false">
      <c r="A70" s="71" t="n">
        <v>69</v>
      </c>
      <c r="B70" s="72" t="s">
        <v>304</v>
      </c>
      <c r="C70" s="72" t="s">
        <v>11206</v>
      </c>
      <c r="D70" s="72" t="s">
        <v>18</v>
      </c>
      <c r="E70" s="72"/>
      <c r="F70" s="73"/>
      <c r="G70" s="72"/>
      <c r="H70" s="72"/>
      <c r="I70" s="72"/>
      <c r="J70" s="72"/>
      <c r="K70" s="73"/>
      <c r="L70" s="72"/>
      <c r="M70" s="72"/>
      <c r="N70" s="72"/>
      <c r="O70" s="74" t="s">
        <v>11207</v>
      </c>
      <c r="P70" s="74" t="s">
        <v>11208</v>
      </c>
      <c r="Q70" s="74" t="s">
        <v>10664</v>
      </c>
      <c r="R70" s="74" t="s">
        <v>11209</v>
      </c>
      <c r="S70" s="72" t="s">
        <v>11210</v>
      </c>
      <c r="T70" s="74" t="s">
        <v>15</v>
      </c>
      <c r="U70" s="74" t="s">
        <v>15</v>
      </c>
      <c r="V70" s="74" t="s">
        <v>15</v>
      </c>
      <c r="W70" s="74" t="s">
        <v>15</v>
      </c>
      <c r="X70" s="72" t="s">
        <v>15</v>
      </c>
      <c r="Y70" s="40" t="n">
        <v>1</v>
      </c>
      <c r="Z70" s="40" t="n">
        <v>4</v>
      </c>
      <c r="AA70" s="40" t="s">
        <v>655</v>
      </c>
      <c r="AB70" s="40" t="s">
        <v>305</v>
      </c>
      <c r="AC70" s="40" t="s">
        <v>11211</v>
      </c>
      <c r="AD70" s="40" t="s">
        <v>657</v>
      </c>
      <c r="AE70" s="40" t="s">
        <v>10671</v>
      </c>
      <c r="AF70" s="40" t="s">
        <v>11212</v>
      </c>
      <c r="AG70" s="40" t="s">
        <v>39</v>
      </c>
      <c r="AH70" s="40" t="s">
        <v>39</v>
      </c>
      <c r="AI70" s="40"/>
      <c r="AJ70" s="40"/>
      <c r="AK70" s="40"/>
      <c r="AL70" s="40"/>
      <c r="AM70" s="40"/>
      <c r="AN70" s="40"/>
      <c r="AO70" s="40"/>
      <c r="AP70" s="40"/>
      <c r="AQ70" s="40"/>
      <c r="AR70" s="40"/>
      <c r="AS70" s="40"/>
      <c r="AT70" s="40"/>
      <c r="AU70" s="40"/>
      <c r="AV70" s="40"/>
      <c r="AW70" s="40"/>
      <c r="AX70" s="40"/>
    </row>
    <row r="71" customFormat="false" ht="42" hidden="false" customHeight="true" outlineLevel="0" collapsed="false">
      <c r="A71" s="71" t="n">
        <v>70</v>
      </c>
      <c r="B71" s="72" t="s">
        <v>308</v>
      </c>
      <c r="C71" s="72" t="s">
        <v>11213</v>
      </c>
      <c r="D71" s="72" t="s">
        <v>18</v>
      </c>
      <c r="E71" s="72"/>
      <c r="F71" s="73"/>
      <c r="G71" s="72"/>
      <c r="H71" s="72"/>
      <c r="I71" s="72"/>
      <c r="J71" s="72"/>
      <c r="K71" s="75"/>
      <c r="L71" s="72"/>
      <c r="M71" s="72"/>
      <c r="N71" s="72"/>
      <c r="O71" s="74" t="s">
        <v>11214</v>
      </c>
      <c r="P71" s="74" t="s">
        <v>3263</v>
      </c>
      <c r="Q71" s="74" t="s">
        <v>10664</v>
      </c>
      <c r="R71" s="74" t="s">
        <v>11065</v>
      </c>
      <c r="S71" s="72" t="s">
        <v>11215</v>
      </c>
      <c r="T71" s="74" t="s">
        <v>11216</v>
      </c>
      <c r="U71" s="74" t="s">
        <v>10800</v>
      </c>
      <c r="V71" s="74" t="s">
        <v>10801</v>
      </c>
      <c r="W71" s="74" t="s">
        <v>10802</v>
      </c>
      <c r="X71" s="72" t="s">
        <v>11217</v>
      </c>
      <c r="Y71" s="40" t="n">
        <v>2</v>
      </c>
      <c r="Z71" s="40" t="n">
        <v>5</v>
      </c>
      <c r="AA71" s="40" t="s">
        <v>671</v>
      </c>
      <c r="AB71" s="40" t="s">
        <v>309</v>
      </c>
      <c r="AC71" s="40" t="s">
        <v>11218</v>
      </c>
      <c r="AD71" s="40" t="s">
        <v>657</v>
      </c>
      <c r="AE71" s="40" t="s">
        <v>10671</v>
      </c>
      <c r="AF71" s="40" t="s">
        <v>11219</v>
      </c>
      <c r="AG71" s="40" t="s">
        <v>39</v>
      </c>
      <c r="AH71" s="40" t="s">
        <v>39</v>
      </c>
      <c r="AI71" s="40"/>
      <c r="AJ71" s="40"/>
      <c r="AK71" s="40"/>
      <c r="AL71" s="40"/>
      <c r="AM71" s="40"/>
      <c r="AN71" s="40"/>
      <c r="AO71" s="40"/>
      <c r="AP71" s="40"/>
      <c r="AQ71" s="40"/>
      <c r="AR71" s="40"/>
      <c r="AS71" s="40"/>
      <c r="AT71" s="40"/>
      <c r="AU71" s="40"/>
      <c r="AV71" s="40"/>
      <c r="AW71" s="40"/>
      <c r="AX71" s="40"/>
    </row>
    <row r="72" customFormat="false" ht="42" hidden="false" customHeight="true" outlineLevel="0" collapsed="false">
      <c r="A72" s="71" t="n">
        <v>71</v>
      </c>
      <c r="B72" s="72" t="s">
        <v>313</v>
      </c>
      <c r="C72" s="72" t="s">
        <v>8173</v>
      </c>
      <c r="D72" s="72" t="s">
        <v>13</v>
      </c>
      <c r="E72" s="72"/>
      <c r="F72" s="73"/>
      <c r="G72" s="72"/>
      <c r="H72" s="72"/>
      <c r="I72" s="72"/>
      <c r="J72" s="72"/>
      <c r="K72" s="72"/>
      <c r="L72" s="72"/>
      <c r="M72" s="72"/>
      <c r="N72" s="72"/>
      <c r="O72" s="74" t="s">
        <v>11220</v>
      </c>
      <c r="P72" s="74" t="s">
        <v>10695</v>
      </c>
      <c r="Q72" s="74" t="s">
        <v>10696</v>
      </c>
      <c r="R72" s="74" t="s">
        <v>11065</v>
      </c>
      <c r="S72" s="72" t="s">
        <v>11221</v>
      </c>
      <c r="T72" s="74" t="s">
        <v>11222</v>
      </c>
      <c r="U72" s="74" t="s">
        <v>10695</v>
      </c>
      <c r="V72" s="74" t="s">
        <v>10696</v>
      </c>
      <c r="W72" s="74" t="s">
        <v>11006</v>
      </c>
      <c r="X72" s="72" t="s">
        <v>11223</v>
      </c>
      <c r="Y72" s="40" t="n">
        <v>2</v>
      </c>
      <c r="Z72" s="40" t="n">
        <v>3</v>
      </c>
      <c r="AA72" s="40" t="s">
        <v>671</v>
      </c>
      <c r="AB72" s="40" t="s">
        <v>314</v>
      </c>
      <c r="AC72" s="40" t="s">
        <v>11224</v>
      </c>
      <c r="AD72" s="40" t="s">
        <v>657</v>
      </c>
      <c r="AE72" s="40" t="s">
        <v>10671</v>
      </c>
      <c r="AF72" s="40" t="s">
        <v>11225</v>
      </c>
      <c r="AG72" s="40" t="s">
        <v>39</v>
      </c>
      <c r="AH72" s="40" t="s">
        <v>39</v>
      </c>
      <c r="AI72" s="40"/>
      <c r="AJ72" s="40"/>
      <c r="AK72" s="40"/>
      <c r="AL72" s="40"/>
      <c r="AM72" s="40"/>
      <c r="AN72" s="40"/>
      <c r="AO72" s="40"/>
      <c r="AP72" s="40"/>
      <c r="AQ72" s="40"/>
      <c r="AR72" s="40"/>
      <c r="AS72" s="40"/>
      <c r="AT72" s="40"/>
      <c r="AU72" s="40"/>
      <c r="AV72" s="40"/>
      <c r="AW72" s="40"/>
      <c r="AX72" s="40"/>
    </row>
    <row r="73" customFormat="false" ht="57" hidden="false" customHeight="true" outlineLevel="0" collapsed="false">
      <c r="A73" s="71" t="n">
        <v>72</v>
      </c>
      <c r="B73" s="72" t="s">
        <v>317</v>
      </c>
      <c r="C73" s="72" t="s">
        <v>11226</v>
      </c>
      <c r="D73" s="72" t="s">
        <v>18</v>
      </c>
      <c r="E73" s="72"/>
      <c r="F73" s="75"/>
      <c r="G73" s="72"/>
      <c r="H73" s="72"/>
      <c r="I73" s="72"/>
      <c r="J73" s="72"/>
      <c r="K73" s="73"/>
      <c r="L73" s="72"/>
      <c r="M73" s="72"/>
      <c r="N73" s="72"/>
      <c r="O73" s="74" t="s">
        <v>11227</v>
      </c>
      <c r="P73" s="74" t="s">
        <v>3263</v>
      </c>
      <c r="Q73" s="74" t="s">
        <v>10664</v>
      </c>
      <c r="R73" s="74" t="s">
        <v>11065</v>
      </c>
      <c r="S73" s="72" t="s">
        <v>11228</v>
      </c>
      <c r="T73" s="74" t="s">
        <v>11229</v>
      </c>
      <c r="U73" s="74" t="s">
        <v>11086</v>
      </c>
      <c r="V73" s="74" t="s">
        <v>11160</v>
      </c>
      <c r="W73" s="74" t="s">
        <v>11230</v>
      </c>
      <c r="X73" s="72" t="s">
        <v>11231</v>
      </c>
      <c r="Y73" s="40" t="n">
        <v>2</v>
      </c>
      <c r="Z73" s="40" t="n">
        <v>5</v>
      </c>
      <c r="AA73" s="40" t="s">
        <v>671</v>
      </c>
      <c r="AB73" s="40" t="s">
        <v>318</v>
      </c>
      <c r="AC73" s="40" t="s">
        <v>11232</v>
      </c>
      <c r="AD73" s="40" t="s">
        <v>657</v>
      </c>
      <c r="AE73" s="40" t="s">
        <v>10671</v>
      </c>
      <c r="AF73" s="40" t="s">
        <v>11233</v>
      </c>
      <c r="AG73" s="40" t="s">
        <v>39</v>
      </c>
      <c r="AH73" s="40" t="s">
        <v>39</v>
      </c>
      <c r="AI73" s="40"/>
      <c r="AJ73" s="40"/>
      <c r="AK73" s="40"/>
      <c r="AL73" s="40"/>
      <c r="AM73" s="40"/>
      <c r="AN73" s="40"/>
      <c r="AO73" s="40"/>
      <c r="AP73" s="40"/>
      <c r="AQ73" s="40"/>
      <c r="AR73" s="40"/>
      <c r="AS73" s="40"/>
      <c r="AT73" s="40"/>
      <c r="AU73" s="40"/>
      <c r="AV73" s="40"/>
      <c r="AW73" s="40"/>
      <c r="AX73" s="40"/>
    </row>
    <row r="74" customFormat="false" ht="57" hidden="false" customHeight="true" outlineLevel="0" collapsed="false">
      <c r="A74" s="71" t="n">
        <v>73</v>
      </c>
      <c r="B74" s="72" t="s">
        <v>321</v>
      </c>
      <c r="C74" s="72" t="s">
        <v>11234</v>
      </c>
      <c r="D74" s="72" t="s">
        <v>18</v>
      </c>
      <c r="E74" s="72"/>
      <c r="F74" s="73"/>
      <c r="G74" s="72"/>
      <c r="H74" s="72"/>
      <c r="I74" s="72"/>
      <c r="J74" s="72"/>
      <c r="K74" s="75"/>
      <c r="L74" s="72"/>
      <c r="M74" s="72"/>
      <c r="N74" s="72"/>
      <c r="O74" s="74" t="s">
        <v>11235</v>
      </c>
      <c r="P74" s="74" t="s">
        <v>10820</v>
      </c>
      <c r="Q74" s="74" t="s">
        <v>11236</v>
      </c>
      <c r="R74" s="74" t="s">
        <v>11237</v>
      </c>
      <c r="S74" s="72" t="s">
        <v>11238</v>
      </c>
      <c r="T74" s="74" t="s">
        <v>15</v>
      </c>
      <c r="U74" s="74" t="s">
        <v>15</v>
      </c>
      <c r="V74" s="74" t="s">
        <v>15</v>
      </c>
      <c r="W74" s="74" t="s">
        <v>15</v>
      </c>
      <c r="X74" s="72" t="s">
        <v>15</v>
      </c>
      <c r="Y74" s="40" t="n">
        <v>1</v>
      </c>
      <c r="Z74" s="40" t="n">
        <v>4</v>
      </c>
      <c r="AA74" s="40" t="s">
        <v>671</v>
      </c>
      <c r="AB74" s="40" t="s">
        <v>322</v>
      </c>
      <c r="AC74" s="40" t="s">
        <v>11239</v>
      </c>
      <c r="AD74" s="40" t="s">
        <v>657</v>
      </c>
      <c r="AE74" s="40" t="s">
        <v>10671</v>
      </c>
      <c r="AF74" s="40" t="s">
        <v>11240</v>
      </c>
      <c r="AG74" s="40" t="s">
        <v>39</v>
      </c>
      <c r="AH74" s="40" t="s">
        <v>39</v>
      </c>
      <c r="AI74" s="40"/>
      <c r="AJ74" s="40"/>
      <c r="AK74" s="40"/>
      <c r="AL74" s="40"/>
      <c r="AM74" s="40"/>
      <c r="AN74" s="40"/>
      <c r="AO74" s="40"/>
      <c r="AP74" s="40"/>
      <c r="AQ74" s="40"/>
      <c r="AR74" s="40"/>
      <c r="AS74" s="40"/>
      <c r="AT74" s="40"/>
      <c r="AU74" s="40"/>
      <c r="AV74" s="40"/>
      <c r="AW74" s="40"/>
      <c r="AX74" s="40"/>
    </row>
    <row r="75" customFormat="false" ht="42" hidden="false" customHeight="true" outlineLevel="0" collapsed="false">
      <c r="A75" s="71" t="n">
        <v>74</v>
      </c>
      <c r="B75" s="72" t="s">
        <v>325</v>
      </c>
      <c r="C75" s="72" t="s">
        <v>11241</v>
      </c>
      <c r="D75" s="72" t="s">
        <v>13</v>
      </c>
      <c r="E75" s="72"/>
      <c r="F75" s="75"/>
      <c r="G75" s="72"/>
      <c r="H75" s="72"/>
      <c r="I75" s="72"/>
      <c r="J75" s="72"/>
      <c r="K75" s="72"/>
      <c r="L75" s="72"/>
      <c r="M75" s="72"/>
      <c r="N75" s="72"/>
      <c r="O75" s="74" t="s">
        <v>11242</v>
      </c>
      <c r="P75" s="74" t="s">
        <v>10812</v>
      </c>
      <c r="Q75" s="74" t="s">
        <v>10813</v>
      </c>
      <c r="R75" s="74" t="s">
        <v>11243</v>
      </c>
      <c r="S75" s="72" t="s">
        <v>11244</v>
      </c>
      <c r="T75" s="74" t="s">
        <v>15</v>
      </c>
      <c r="U75" s="74" t="s">
        <v>15</v>
      </c>
      <c r="V75" s="74" t="s">
        <v>15</v>
      </c>
      <c r="W75" s="74" t="s">
        <v>15</v>
      </c>
      <c r="X75" s="72" t="s">
        <v>15</v>
      </c>
      <c r="Y75" s="40" t="n">
        <v>1</v>
      </c>
      <c r="Z75" s="40" t="n">
        <v>3</v>
      </c>
      <c r="AA75" s="40" t="s">
        <v>655</v>
      </c>
      <c r="AB75" s="40" t="s">
        <v>326</v>
      </c>
      <c r="AC75" s="40" t="s">
        <v>11245</v>
      </c>
      <c r="AD75" s="40" t="s">
        <v>657</v>
      </c>
      <c r="AE75" s="40" t="s">
        <v>10671</v>
      </c>
      <c r="AF75" s="40" t="s">
        <v>11246</v>
      </c>
      <c r="AG75" s="40" t="s">
        <v>39</v>
      </c>
      <c r="AH75" s="40" t="s">
        <v>39</v>
      </c>
      <c r="AI75" s="40"/>
      <c r="AJ75" s="40"/>
      <c r="AK75" s="40"/>
      <c r="AL75" s="40"/>
      <c r="AM75" s="40"/>
      <c r="AN75" s="40"/>
      <c r="AO75" s="40"/>
      <c r="AP75" s="40"/>
      <c r="AQ75" s="40"/>
      <c r="AR75" s="40"/>
      <c r="AS75" s="40"/>
      <c r="AT75" s="40"/>
      <c r="AU75" s="40"/>
      <c r="AV75" s="40"/>
      <c r="AW75" s="40"/>
      <c r="AX75" s="40"/>
    </row>
    <row r="76" customFormat="false" ht="42" hidden="false" customHeight="true" outlineLevel="0" collapsed="false">
      <c r="A76" s="71" t="n">
        <v>75</v>
      </c>
      <c r="B76" s="72" t="s">
        <v>329</v>
      </c>
      <c r="C76" s="72" t="s">
        <v>11247</v>
      </c>
      <c r="D76" s="72" t="s">
        <v>13</v>
      </c>
      <c r="E76" s="72"/>
      <c r="F76" s="73"/>
      <c r="G76" s="72"/>
      <c r="H76" s="72"/>
      <c r="I76" s="72"/>
      <c r="J76" s="72"/>
      <c r="K76" s="72"/>
      <c r="L76" s="72"/>
      <c r="M76" s="72"/>
      <c r="N76" s="72"/>
      <c r="O76" s="74" t="s">
        <v>11248</v>
      </c>
      <c r="P76" s="74" t="s">
        <v>10812</v>
      </c>
      <c r="Q76" s="74" t="s">
        <v>10813</v>
      </c>
      <c r="R76" s="74" t="s">
        <v>11249</v>
      </c>
      <c r="S76" s="72" t="s">
        <v>11250</v>
      </c>
      <c r="T76" s="74" t="s">
        <v>15</v>
      </c>
      <c r="U76" s="74" t="s">
        <v>15</v>
      </c>
      <c r="V76" s="74" t="s">
        <v>15</v>
      </c>
      <c r="W76" s="74" t="s">
        <v>15</v>
      </c>
      <c r="X76" s="72" t="s">
        <v>15</v>
      </c>
      <c r="Y76" s="40" t="n">
        <v>1</v>
      </c>
      <c r="Z76" s="40" t="n">
        <v>4</v>
      </c>
      <c r="AA76" s="40" t="s">
        <v>655</v>
      </c>
      <c r="AB76" s="40" t="s">
        <v>330</v>
      </c>
      <c r="AC76" s="40" t="s">
        <v>11251</v>
      </c>
      <c r="AD76" s="40" t="s">
        <v>657</v>
      </c>
      <c r="AE76" s="40" t="s">
        <v>10671</v>
      </c>
      <c r="AF76" s="40" t="s">
        <v>11252</v>
      </c>
      <c r="AG76" s="40" t="s">
        <v>39</v>
      </c>
      <c r="AH76" s="40" t="s">
        <v>39</v>
      </c>
      <c r="AI76" s="40"/>
      <c r="AJ76" s="40"/>
      <c r="AK76" s="40"/>
      <c r="AL76" s="40"/>
      <c r="AM76" s="40"/>
      <c r="AN76" s="40"/>
      <c r="AO76" s="40"/>
      <c r="AP76" s="40"/>
      <c r="AQ76" s="40"/>
      <c r="AR76" s="40"/>
      <c r="AS76" s="40"/>
      <c r="AT76" s="40"/>
      <c r="AU76" s="40"/>
      <c r="AV76" s="40"/>
      <c r="AW76" s="40"/>
      <c r="AX76" s="40"/>
    </row>
    <row r="77" customFormat="false" ht="57" hidden="false" customHeight="true" outlineLevel="0" collapsed="false">
      <c r="A77" s="71" t="n">
        <v>76</v>
      </c>
      <c r="B77" s="72" t="s">
        <v>333</v>
      </c>
      <c r="C77" s="72" t="s">
        <v>11253</v>
      </c>
      <c r="D77" s="72" t="s">
        <v>13</v>
      </c>
      <c r="E77" s="72"/>
      <c r="F77" s="73"/>
      <c r="G77" s="72"/>
      <c r="H77" s="72"/>
      <c r="I77" s="72"/>
      <c r="J77" s="72"/>
      <c r="K77" s="72"/>
      <c r="L77" s="72"/>
      <c r="M77" s="72"/>
      <c r="N77" s="72"/>
      <c r="O77" s="74" t="s">
        <v>11254</v>
      </c>
      <c r="P77" s="74" t="s">
        <v>11255</v>
      </c>
      <c r="Q77" s="74" t="s">
        <v>10701</v>
      </c>
      <c r="R77" s="74" t="s">
        <v>11256</v>
      </c>
      <c r="S77" s="72" t="s">
        <v>7147</v>
      </c>
      <c r="T77" s="74" t="s">
        <v>11257</v>
      </c>
      <c r="U77" s="74" t="s">
        <v>10720</v>
      </c>
      <c r="V77" s="74" t="s">
        <v>10721</v>
      </c>
      <c r="W77" s="74" t="s">
        <v>11258</v>
      </c>
      <c r="X77" s="72" t="s">
        <v>10795</v>
      </c>
      <c r="Y77" s="40" t="n">
        <v>2</v>
      </c>
      <c r="Z77" s="40" t="n">
        <v>3</v>
      </c>
      <c r="AA77" s="40" t="s">
        <v>655</v>
      </c>
      <c r="AB77" s="40" t="s">
        <v>334</v>
      </c>
      <c r="AC77" s="40" t="s">
        <v>11259</v>
      </c>
      <c r="AD77" s="40" t="s">
        <v>657</v>
      </c>
      <c r="AE77" s="40" t="s">
        <v>10671</v>
      </c>
      <c r="AF77" s="40" t="s">
        <v>11260</v>
      </c>
      <c r="AG77" s="40" t="s">
        <v>39</v>
      </c>
      <c r="AH77" s="40" t="s">
        <v>39</v>
      </c>
      <c r="AI77" s="40"/>
      <c r="AJ77" s="40"/>
      <c r="AK77" s="40"/>
      <c r="AL77" s="40"/>
      <c r="AM77" s="40"/>
      <c r="AN77" s="40"/>
      <c r="AO77" s="40"/>
      <c r="AP77" s="40"/>
      <c r="AQ77" s="40"/>
      <c r="AR77" s="40"/>
      <c r="AS77" s="40"/>
      <c r="AT77" s="40"/>
      <c r="AU77" s="40"/>
      <c r="AV77" s="40"/>
      <c r="AW77" s="40"/>
      <c r="AX77" s="40"/>
    </row>
    <row r="78" customFormat="false" ht="42" hidden="false" customHeight="true" outlineLevel="0" collapsed="false">
      <c r="A78" s="71" t="n">
        <v>77</v>
      </c>
      <c r="B78" s="72" t="s">
        <v>337</v>
      </c>
      <c r="C78" s="72" t="s">
        <v>11261</v>
      </c>
      <c r="D78" s="72" t="s">
        <v>13</v>
      </c>
      <c r="E78" s="72"/>
      <c r="F78" s="73"/>
      <c r="G78" s="72"/>
      <c r="H78" s="72"/>
      <c r="I78" s="72"/>
      <c r="J78" s="72"/>
      <c r="K78" s="72"/>
      <c r="L78" s="72"/>
      <c r="M78" s="72"/>
      <c r="N78" s="72"/>
      <c r="O78" s="74" t="s">
        <v>11262</v>
      </c>
      <c r="P78" s="74" t="s">
        <v>10700</v>
      </c>
      <c r="Q78" s="74" t="s">
        <v>10701</v>
      </c>
      <c r="R78" s="74" t="s">
        <v>11263</v>
      </c>
      <c r="S78" s="72" t="s">
        <v>563</v>
      </c>
      <c r="T78" s="74" t="s">
        <v>11264</v>
      </c>
      <c r="U78" s="74" t="s">
        <v>10689</v>
      </c>
      <c r="V78" s="74" t="s">
        <v>10664</v>
      </c>
      <c r="W78" s="74" t="s">
        <v>11265</v>
      </c>
      <c r="X78" s="72" t="s">
        <v>670</v>
      </c>
      <c r="Y78" s="40" t="n">
        <v>2</v>
      </c>
      <c r="Z78" s="40" t="n">
        <v>5</v>
      </c>
      <c r="AA78" s="40" t="s">
        <v>671</v>
      </c>
      <c r="AB78" s="40" t="s">
        <v>338</v>
      </c>
      <c r="AC78" s="40" t="s">
        <v>11266</v>
      </c>
      <c r="AD78" s="40" t="s">
        <v>657</v>
      </c>
      <c r="AE78" s="40" t="s">
        <v>10671</v>
      </c>
      <c r="AF78" s="40" t="s">
        <v>11267</v>
      </c>
      <c r="AG78" s="40" t="s">
        <v>39</v>
      </c>
      <c r="AH78" s="40" t="s">
        <v>39</v>
      </c>
      <c r="AI78" s="40"/>
      <c r="AJ78" s="40"/>
      <c r="AK78" s="40"/>
      <c r="AL78" s="40"/>
      <c r="AM78" s="40"/>
      <c r="AN78" s="40"/>
      <c r="AO78" s="40"/>
      <c r="AP78" s="40"/>
      <c r="AQ78" s="40"/>
      <c r="AR78" s="40"/>
      <c r="AS78" s="40"/>
      <c r="AT78" s="40"/>
      <c r="AU78" s="40"/>
      <c r="AV78" s="40"/>
      <c r="AW78" s="40"/>
      <c r="AX78" s="40"/>
    </row>
    <row r="79" customFormat="false" ht="42" hidden="false" customHeight="true" outlineLevel="0" collapsed="false">
      <c r="A79" s="71" t="n">
        <v>78</v>
      </c>
      <c r="B79" s="72" t="s">
        <v>341</v>
      </c>
      <c r="C79" s="72" t="s">
        <v>11268</v>
      </c>
      <c r="D79" s="72" t="s">
        <v>13</v>
      </c>
      <c r="E79" s="72"/>
      <c r="F79" s="75"/>
      <c r="G79" s="72"/>
      <c r="H79" s="72"/>
      <c r="I79" s="72"/>
      <c r="J79" s="72"/>
      <c r="K79" s="72"/>
      <c r="L79" s="72"/>
      <c r="M79" s="72"/>
      <c r="N79" s="72"/>
      <c r="O79" s="74" t="s">
        <v>11269</v>
      </c>
      <c r="P79" s="74" t="s">
        <v>10678</v>
      </c>
      <c r="Q79" s="74" t="s">
        <v>10664</v>
      </c>
      <c r="R79" s="74" t="s">
        <v>11270</v>
      </c>
      <c r="S79" s="72" t="s">
        <v>7160</v>
      </c>
      <c r="T79" s="74" t="s">
        <v>15</v>
      </c>
      <c r="U79" s="74" t="s">
        <v>15</v>
      </c>
      <c r="V79" s="74" t="s">
        <v>15</v>
      </c>
      <c r="W79" s="74" t="s">
        <v>15</v>
      </c>
      <c r="X79" s="72" t="s">
        <v>15</v>
      </c>
      <c r="Y79" s="40" t="n">
        <v>1</v>
      </c>
      <c r="Z79" s="40" t="n">
        <v>3</v>
      </c>
      <c r="AA79" s="40" t="s">
        <v>671</v>
      </c>
      <c r="AB79" s="40" t="s">
        <v>342</v>
      </c>
      <c r="AC79" s="40" t="s">
        <v>11271</v>
      </c>
      <c r="AD79" s="40" t="s">
        <v>657</v>
      </c>
      <c r="AE79" s="40" t="s">
        <v>10671</v>
      </c>
      <c r="AF79" s="40" t="s">
        <v>11272</v>
      </c>
      <c r="AG79" s="40" t="s">
        <v>39</v>
      </c>
      <c r="AH79" s="40" t="s">
        <v>39</v>
      </c>
      <c r="AI79" s="40"/>
      <c r="AJ79" s="40"/>
      <c r="AK79" s="40"/>
      <c r="AL79" s="40"/>
      <c r="AM79" s="40"/>
      <c r="AN79" s="40"/>
      <c r="AO79" s="40"/>
      <c r="AP79" s="40"/>
      <c r="AQ79" s="40"/>
      <c r="AR79" s="40"/>
      <c r="AS79" s="40"/>
      <c r="AT79" s="40"/>
      <c r="AU79" s="40"/>
      <c r="AV79" s="40"/>
      <c r="AW79" s="40"/>
      <c r="AX79" s="40"/>
    </row>
    <row r="80" customFormat="false" ht="42" hidden="false" customHeight="true" outlineLevel="0" collapsed="false">
      <c r="A80" s="71" t="n">
        <v>79</v>
      </c>
      <c r="B80" s="72" t="s">
        <v>345</v>
      </c>
      <c r="C80" s="72" t="s">
        <v>8238</v>
      </c>
      <c r="D80" s="72" t="s">
        <v>13</v>
      </c>
      <c r="E80" s="72"/>
      <c r="F80" s="73"/>
      <c r="G80" s="72"/>
      <c r="H80" s="72"/>
      <c r="I80" s="72"/>
      <c r="J80" s="72"/>
      <c r="K80" s="72"/>
      <c r="L80" s="72"/>
      <c r="M80" s="72"/>
      <c r="N80" s="72"/>
      <c r="O80" s="74" t="s">
        <v>11273</v>
      </c>
      <c r="P80" s="74" t="s">
        <v>10812</v>
      </c>
      <c r="Q80" s="74" t="s">
        <v>10813</v>
      </c>
      <c r="R80" s="74" t="s">
        <v>10884</v>
      </c>
      <c r="S80" s="72" t="s">
        <v>11274</v>
      </c>
      <c r="T80" s="74" t="s">
        <v>15</v>
      </c>
      <c r="U80" s="74" t="s">
        <v>15</v>
      </c>
      <c r="V80" s="74" t="s">
        <v>15</v>
      </c>
      <c r="W80" s="74" t="s">
        <v>15</v>
      </c>
      <c r="X80" s="72" t="s">
        <v>15</v>
      </c>
      <c r="Y80" s="40" t="n">
        <v>1</v>
      </c>
      <c r="Z80" s="40" t="n">
        <v>3</v>
      </c>
      <c r="AA80" s="40" t="s">
        <v>655</v>
      </c>
      <c r="AB80" s="40" t="s">
        <v>346</v>
      </c>
      <c r="AC80" s="40" t="s">
        <v>11275</v>
      </c>
      <c r="AD80" s="40" t="s">
        <v>657</v>
      </c>
      <c r="AE80" s="40" t="s">
        <v>10671</v>
      </c>
      <c r="AF80" s="40" t="s">
        <v>11276</v>
      </c>
      <c r="AG80" s="40" t="s">
        <v>39</v>
      </c>
      <c r="AH80" s="40" t="s">
        <v>39</v>
      </c>
      <c r="AI80" s="40"/>
      <c r="AJ80" s="40"/>
      <c r="AK80" s="40"/>
      <c r="AL80" s="40"/>
      <c r="AM80" s="40"/>
      <c r="AN80" s="40"/>
      <c r="AO80" s="40"/>
      <c r="AP80" s="40"/>
      <c r="AQ80" s="40"/>
      <c r="AR80" s="40"/>
      <c r="AS80" s="40"/>
      <c r="AT80" s="40"/>
      <c r="AU80" s="40"/>
      <c r="AV80" s="40"/>
      <c r="AW80" s="40"/>
      <c r="AX80" s="40"/>
    </row>
    <row r="81" customFormat="false" ht="42" hidden="false" customHeight="true" outlineLevel="0" collapsed="false">
      <c r="A81" s="71" t="n">
        <v>80</v>
      </c>
      <c r="B81" s="72" t="s">
        <v>349</v>
      </c>
      <c r="C81" s="72" t="s">
        <v>11277</v>
      </c>
      <c r="D81" s="72" t="s">
        <v>13</v>
      </c>
      <c r="E81" s="72"/>
      <c r="F81" s="73"/>
      <c r="G81" s="72"/>
      <c r="H81" s="72"/>
      <c r="I81" s="72"/>
      <c r="J81" s="72"/>
      <c r="K81" s="72"/>
      <c r="L81" s="72"/>
      <c r="M81" s="72"/>
      <c r="N81" s="72"/>
      <c r="O81" s="74" t="s">
        <v>11278</v>
      </c>
      <c r="P81" s="74" t="s">
        <v>10812</v>
      </c>
      <c r="Q81" s="74" t="s">
        <v>10813</v>
      </c>
      <c r="R81" s="74" t="s">
        <v>10884</v>
      </c>
      <c r="S81" s="72" t="s">
        <v>10815</v>
      </c>
      <c r="T81" s="74" t="s">
        <v>15</v>
      </c>
      <c r="U81" s="74" t="s">
        <v>15</v>
      </c>
      <c r="V81" s="74" t="s">
        <v>15</v>
      </c>
      <c r="W81" s="74" t="s">
        <v>15</v>
      </c>
      <c r="X81" s="72" t="s">
        <v>15</v>
      </c>
      <c r="Y81" s="40" t="n">
        <v>1</v>
      </c>
      <c r="Z81" s="40" t="n">
        <v>2</v>
      </c>
      <c r="AA81" s="40" t="s">
        <v>655</v>
      </c>
      <c r="AB81" s="40" t="s">
        <v>350</v>
      </c>
      <c r="AC81" s="40" t="s">
        <v>11279</v>
      </c>
      <c r="AD81" s="40" t="s">
        <v>657</v>
      </c>
      <c r="AE81" s="40" t="s">
        <v>10671</v>
      </c>
      <c r="AF81" s="40" t="s">
        <v>11280</v>
      </c>
      <c r="AG81" s="40" t="s">
        <v>39</v>
      </c>
      <c r="AH81" s="40" t="s">
        <v>39</v>
      </c>
      <c r="AI81" s="40"/>
      <c r="AJ81" s="40"/>
      <c r="AK81" s="40"/>
      <c r="AL81" s="40"/>
      <c r="AM81" s="40"/>
      <c r="AN81" s="40"/>
      <c r="AO81" s="40"/>
      <c r="AP81" s="40"/>
      <c r="AQ81" s="40"/>
      <c r="AR81" s="40"/>
      <c r="AS81" s="40"/>
      <c r="AT81" s="40"/>
      <c r="AU81" s="40"/>
      <c r="AV81" s="40"/>
      <c r="AW81" s="40"/>
      <c r="AX81" s="40"/>
    </row>
    <row r="82" customFormat="false" ht="57" hidden="false" customHeight="true" outlineLevel="0" collapsed="false">
      <c r="A82" s="71" t="n">
        <v>81</v>
      </c>
      <c r="B82" s="72" t="s">
        <v>352</v>
      </c>
      <c r="C82" s="72" t="s">
        <v>11281</v>
      </c>
      <c r="D82" s="72" t="s">
        <v>13</v>
      </c>
      <c r="E82" s="72"/>
      <c r="F82" s="73"/>
      <c r="G82" s="72"/>
      <c r="H82" s="72"/>
      <c r="I82" s="72"/>
      <c r="J82" s="72"/>
      <c r="K82" s="72"/>
      <c r="L82" s="72"/>
      <c r="M82" s="72"/>
      <c r="N82" s="72"/>
      <c r="O82" s="74" t="s">
        <v>11282</v>
      </c>
      <c r="P82" s="74" t="s">
        <v>11283</v>
      </c>
      <c r="Q82" s="74" t="s">
        <v>10915</v>
      </c>
      <c r="R82" s="74" t="s">
        <v>11284</v>
      </c>
      <c r="S82" s="72" t="s">
        <v>11285</v>
      </c>
      <c r="T82" s="74" t="s">
        <v>11286</v>
      </c>
      <c r="U82" s="74" t="s">
        <v>11283</v>
      </c>
      <c r="V82" s="74" t="s">
        <v>10701</v>
      </c>
      <c r="W82" s="74" t="s">
        <v>11287</v>
      </c>
      <c r="X82" s="72" t="s">
        <v>11288</v>
      </c>
      <c r="Y82" s="40" t="n">
        <v>2</v>
      </c>
      <c r="Z82" s="40" t="n">
        <v>5</v>
      </c>
      <c r="AA82" s="40" t="s">
        <v>671</v>
      </c>
      <c r="AB82" s="40" t="s">
        <v>353</v>
      </c>
      <c r="AC82" s="40" t="s">
        <v>11289</v>
      </c>
      <c r="AD82" s="40" t="s">
        <v>657</v>
      </c>
      <c r="AE82" s="40" t="s">
        <v>10671</v>
      </c>
      <c r="AF82" s="40" t="s">
        <v>11290</v>
      </c>
      <c r="AG82" s="40" t="s">
        <v>39</v>
      </c>
      <c r="AH82" s="40" t="s">
        <v>39</v>
      </c>
      <c r="AI82" s="40"/>
      <c r="AJ82" s="40"/>
      <c r="AK82" s="40"/>
      <c r="AL82" s="40"/>
      <c r="AM82" s="40"/>
      <c r="AN82" s="40"/>
      <c r="AO82" s="40"/>
      <c r="AP82" s="40"/>
      <c r="AQ82" s="40"/>
      <c r="AR82" s="40"/>
      <c r="AS82" s="40"/>
      <c r="AT82" s="40"/>
      <c r="AU82" s="40"/>
      <c r="AV82" s="40"/>
      <c r="AW82" s="40"/>
      <c r="AX82" s="40"/>
    </row>
    <row r="83" customFormat="false" ht="42" hidden="false" customHeight="true" outlineLevel="0" collapsed="false">
      <c r="A83" s="71" t="n">
        <v>82</v>
      </c>
      <c r="B83" s="72" t="s">
        <v>356</v>
      </c>
      <c r="C83" s="72" t="s">
        <v>9431</v>
      </c>
      <c r="D83" s="72" t="s">
        <v>13</v>
      </c>
      <c r="E83" s="72"/>
      <c r="F83" s="73"/>
      <c r="G83" s="72"/>
      <c r="H83" s="72"/>
      <c r="I83" s="72"/>
      <c r="J83" s="72"/>
      <c r="K83" s="72"/>
      <c r="L83" s="72"/>
      <c r="M83" s="72"/>
      <c r="N83" s="72"/>
      <c r="O83" s="74" t="s">
        <v>11291</v>
      </c>
      <c r="P83" s="74" t="s">
        <v>10914</v>
      </c>
      <c r="Q83" s="74" t="s">
        <v>10915</v>
      </c>
      <c r="R83" s="74" t="s">
        <v>10916</v>
      </c>
      <c r="S83" s="72" t="s">
        <v>11292</v>
      </c>
      <c r="T83" s="74" t="s">
        <v>15</v>
      </c>
      <c r="U83" s="74" t="s">
        <v>15</v>
      </c>
      <c r="V83" s="74" t="s">
        <v>15</v>
      </c>
      <c r="W83" s="74" t="s">
        <v>15</v>
      </c>
      <c r="X83" s="72" t="s">
        <v>15</v>
      </c>
      <c r="Y83" s="40" t="n">
        <v>1</v>
      </c>
      <c r="Z83" s="40" t="n">
        <v>3</v>
      </c>
      <c r="AA83" s="40" t="s">
        <v>671</v>
      </c>
      <c r="AB83" s="40" t="s">
        <v>357</v>
      </c>
      <c r="AC83" s="40" t="s">
        <v>11293</v>
      </c>
      <c r="AD83" s="40" t="s">
        <v>657</v>
      </c>
      <c r="AE83" s="40" t="s">
        <v>10671</v>
      </c>
      <c r="AF83" s="40" t="s">
        <v>11294</v>
      </c>
      <c r="AG83" s="40" t="s">
        <v>39</v>
      </c>
      <c r="AH83" s="40" t="s">
        <v>39</v>
      </c>
      <c r="AI83" s="40"/>
      <c r="AJ83" s="40"/>
      <c r="AK83" s="40"/>
      <c r="AL83" s="40"/>
      <c r="AM83" s="40"/>
      <c r="AN83" s="40"/>
      <c r="AO83" s="40"/>
      <c r="AP83" s="40"/>
      <c r="AQ83" s="40"/>
      <c r="AR83" s="40"/>
      <c r="AS83" s="40"/>
      <c r="AT83" s="40"/>
      <c r="AU83" s="40"/>
      <c r="AV83" s="40"/>
      <c r="AW83" s="40"/>
      <c r="AX83" s="40"/>
    </row>
    <row r="84" customFormat="false" ht="42" hidden="false" customHeight="true" outlineLevel="0" collapsed="false">
      <c r="A84" s="71" t="n">
        <v>83</v>
      </c>
      <c r="B84" s="72" t="s">
        <v>360</v>
      </c>
      <c r="C84" s="72" t="s">
        <v>11295</v>
      </c>
      <c r="D84" s="72" t="s">
        <v>13</v>
      </c>
      <c r="E84" s="72"/>
      <c r="F84" s="73"/>
      <c r="G84" s="72"/>
      <c r="H84" s="72"/>
      <c r="I84" s="72"/>
      <c r="J84" s="72"/>
      <c r="K84" s="72"/>
      <c r="L84" s="72"/>
      <c r="M84" s="72"/>
      <c r="N84" s="72"/>
      <c r="O84" s="74" t="s">
        <v>11296</v>
      </c>
      <c r="P84" s="74" t="s">
        <v>10914</v>
      </c>
      <c r="Q84" s="74" t="s">
        <v>10915</v>
      </c>
      <c r="R84" s="74" t="s">
        <v>10916</v>
      </c>
      <c r="S84" s="72" t="s">
        <v>11297</v>
      </c>
      <c r="T84" s="74" t="s">
        <v>11298</v>
      </c>
      <c r="U84" s="74" t="s">
        <v>10689</v>
      </c>
      <c r="V84" s="74" t="s">
        <v>10664</v>
      </c>
      <c r="W84" s="74" t="s">
        <v>11299</v>
      </c>
      <c r="X84" s="72" t="s">
        <v>670</v>
      </c>
      <c r="Y84" s="40" t="n">
        <v>2</v>
      </c>
      <c r="Z84" s="40" t="n">
        <v>2</v>
      </c>
      <c r="AA84" s="40" t="s">
        <v>655</v>
      </c>
      <c r="AB84" s="40" t="s">
        <v>361</v>
      </c>
      <c r="AC84" s="40" t="s">
        <v>11300</v>
      </c>
      <c r="AD84" s="40" t="s">
        <v>657</v>
      </c>
      <c r="AE84" s="40" t="s">
        <v>10671</v>
      </c>
      <c r="AF84" s="40" t="s">
        <v>11301</v>
      </c>
      <c r="AG84" s="40" t="s">
        <v>39</v>
      </c>
      <c r="AH84" s="40" t="s">
        <v>39</v>
      </c>
      <c r="AI84" s="40"/>
      <c r="AJ84" s="40"/>
      <c r="AK84" s="40"/>
      <c r="AL84" s="40"/>
      <c r="AM84" s="40"/>
      <c r="AN84" s="40"/>
      <c r="AO84" s="40"/>
      <c r="AP84" s="40"/>
      <c r="AQ84" s="40"/>
      <c r="AR84" s="40"/>
      <c r="AS84" s="40"/>
      <c r="AT84" s="40"/>
      <c r="AU84" s="40"/>
      <c r="AV84" s="40"/>
      <c r="AW84" s="40"/>
      <c r="AX84" s="40"/>
    </row>
    <row r="85" customFormat="false" ht="42" hidden="false" customHeight="true" outlineLevel="0" collapsed="false">
      <c r="A85" s="71" t="n">
        <v>84</v>
      </c>
      <c r="B85" s="72" t="s">
        <v>364</v>
      </c>
      <c r="C85" s="72" t="s">
        <v>11302</v>
      </c>
      <c r="D85" s="72" t="s">
        <v>13</v>
      </c>
      <c r="E85" s="72"/>
      <c r="F85" s="73"/>
      <c r="G85" s="72"/>
      <c r="H85" s="72"/>
      <c r="I85" s="72"/>
      <c r="J85" s="72"/>
      <c r="K85" s="72"/>
      <c r="L85" s="72"/>
      <c r="M85" s="72"/>
      <c r="N85" s="72"/>
      <c r="O85" s="74" t="s">
        <v>11303</v>
      </c>
      <c r="P85" s="74" t="s">
        <v>11304</v>
      </c>
      <c r="Q85" s="74" t="s">
        <v>10915</v>
      </c>
      <c r="R85" s="74" t="s">
        <v>11305</v>
      </c>
      <c r="S85" s="72" t="s">
        <v>570</v>
      </c>
      <c r="T85" s="74" t="s">
        <v>15</v>
      </c>
      <c r="U85" s="74" t="s">
        <v>15</v>
      </c>
      <c r="V85" s="74" t="s">
        <v>15</v>
      </c>
      <c r="W85" s="74" t="s">
        <v>15</v>
      </c>
      <c r="X85" s="72" t="s">
        <v>15</v>
      </c>
      <c r="Y85" s="40" t="n">
        <v>1</v>
      </c>
      <c r="Z85" s="40" t="n">
        <v>2</v>
      </c>
      <c r="AA85" s="40" t="s">
        <v>655</v>
      </c>
      <c r="AB85" s="40" t="s">
        <v>365</v>
      </c>
      <c r="AC85" s="40" t="s">
        <v>11306</v>
      </c>
      <c r="AD85" s="40" t="s">
        <v>657</v>
      </c>
      <c r="AE85" s="40" t="s">
        <v>10671</v>
      </c>
      <c r="AF85" s="40" t="s">
        <v>11307</v>
      </c>
      <c r="AG85" s="40" t="s">
        <v>39</v>
      </c>
      <c r="AH85" s="40" t="s">
        <v>39</v>
      </c>
      <c r="AI85" s="40"/>
      <c r="AJ85" s="40"/>
      <c r="AK85" s="40"/>
      <c r="AL85" s="40"/>
      <c r="AM85" s="40"/>
      <c r="AN85" s="40"/>
      <c r="AO85" s="40"/>
      <c r="AP85" s="40"/>
      <c r="AQ85" s="40"/>
      <c r="AR85" s="40"/>
      <c r="AS85" s="40"/>
      <c r="AT85" s="40"/>
      <c r="AU85" s="40"/>
      <c r="AV85" s="40"/>
      <c r="AW85" s="40"/>
      <c r="AX85" s="40"/>
    </row>
    <row r="86" customFormat="false" ht="42" hidden="false" customHeight="true" outlineLevel="0" collapsed="false">
      <c r="A86" s="71" t="n">
        <v>85</v>
      </c>
      <c r="B86" s="72" t="s">
        <v>368</v>
      </c>
      <c r="C86" s="72" t="s">
        <v>11308</v>
      </c>
      <c r="D86" s="72" t="s">
        <v>13</v>
      </c>
      <c r="E86" s="72"/>
      <c r="F86" s="73"/>
      <c r="G86" s="72"/>
      <c r="H86" s="72"/>
      <c r="I86" s="72"/>
      <c r="J86" s="72"/>
      <c r="K86" s="72"/>
      <c r="L86" s="72"/>
      <c r="M86" s="72"/>
      <c r="N86" s="72"/>
      <c r="O86" s="74" t="s">
        <v>11309</v>
      </c>
      <c r="P86" s="74" t="s">
        <v>11310</v>
      </c>
      <c r="Q86" s="74" t="s">
        <v>10701</v>
      </c>
      <c r="R86" s="74" t="s">
        <v>11311</v>
      </c>
      <c r="S86" s="72" t="s">
        <v>9454</v>
      </c>
      <c r="T86" s="74" t="s">
        <v>11312</v>
      </c>
      <c r="U86" s="74" t="s">
        <v>10689</v>
      </c>
      <c r="V86" s="74" t="s">
        <v>10664</v>
      </c>
      <c r="W86" s="74" t="s">
        <v>11313</v>
      </c>
      <c r="X86" s="72" t="s">
        <v>670</v>
      </c>
      <c r="Y86" s="40" t="n">
        <v>2</v>
      </c>
      <c r="Z86" s="40" t="n">
        <v>3</v>
      </c>
      <c r="AA86" s="40" t="s">
        <v>655</v>
      </c>
      <c r="AB86" s="40" t="s">
        <v>369</v>
      </c>
      <c r="AC86" s="40" t="s">
        <v>11314</v>
      </c>
      <c r="AD86" s="40" t="s">
        <v>657</v>
      </c>
      <c r="AE86" s="40" t="s">
        <v>10671</v>
      </c>
      <c r="AF86" s="40" t="s">
        <v>11315</v>
      </c>
      <c r="AG86" s="40" t="s">
        <v>39</v>
      </c>
      <c r="AH86" s="40" t="s">
        <v>39</v>
      </c>
      <c r="AI86" s="40"/>
      <c r="AJ86" s="40"/>
      <c r="AK86" s="40"/>
      <c r="AL86" s="40"/>
      <c r="AM86" s="40"/>
      <c r="AN86" s="40"/>
      <c r="AO86" s="40"/>
      <c r="AP86" s="40"/>
      <c r="AQ86" s="40"/>
      <c r="AR86" s="40"/>
      <c r="AS86" s="40"/>
      <c r="AT86" s="40"/>
      <c r="AU86" s="40"/>
      <c r="AV86" s="40"/>
      <c r="AW86" s="40"/>
      <c r="AX86" s="40"/>
    </row>
    <row r="87" customFormat="false" ht="42" hidden="false" customHeight="true" outlineLevel="0" collapsed="false">
      <c r="A87" s="71" t="n">
        <v>86</v>
      </c>
      <c r="B87" s="72" t="s">
        <v>372</v>
      </c>
      <c r="C87" s="72" t="s">
        <v>11316</v>
      </c>
      <c r="D87" s="72" t="s">
        <v>18</v>
      </c>
      <c r="E87" s="72"/>
      <c r="F87" s="75"/>
      <c r="G87" s="72"/>
      <c r="H87" s="72"/>
      <c r="I87" s="72"/>
      <c r="J87" s="72"/>
      <c r="K87" s="73"/>
      <c r="L87" s="72"/>
      <c r="M87" s="72"/>
      <c r="N87" s="72"/>
      <c r="O87" s="74" t="s">
        <v>11317</v>
      </c>
      <c r="P87" s="74" t="s">
        <v>10685</v>
      </c>
      <c r="Q87" s="74" t="s">
        <v>10664</v>
      </c>
      <c r="R87" s="74" t="s">
        <v>10686</v>
      </c>
      <c r="S87" s="72" t="s">
        <v>10698</v>
      </c>
      <c r="T87" s="74" t="s">
        <v>11318</v>
      </c>
      <c r="U87" s="74" t="s">
        <v>11319</v>
      </c>
      <c r="V87" s="74" t="s">
        <v>10701</v>
      </c>
      <c r="W87" s="74" t="s">
        <v>11320</v>
      </c>
      <c r="X87" s="72" t="s">
        <v>11321</v>
      </c>
      <c r="Y87" s="40" t="n">
        <v>2</v>
      </c>
      <c r="Z87" s="40" t="n">
        <v>3</v>
      </c>
      <c r="AA87" s="40" t="s">
        <v>655</v>
      </c>
      <c r="AB87" s="40" t="s">
        <v>373</v>
      </c>
      <c r="AC87" s="40" t="s">
        <v>11322</v>
      </c>
      <c r="AD87" s="40" t="s">
        <v>657</v>
      </c>
      <c r="AE87" s="40" t="s">
        <v>10671</v>
      </c>
      <c r="AF87" s="40" t="s">
        <v>11323</v>
      </c>
      <c r="AG87" s="40" t="s">
        <v>39</v>
      </c>
      <c r="AH87" s="40" t="s">
        <v>39</v>
      </c>
      <c r="AI87" s="40"/>
      <c r="AJ87" s="40"/>
      <c r="AK87" s="40"/>
      <c r="AL87" s="40"/>
      <c r="AM87" s="40"/>
      <c r="AN87" s="40"/>
      <c r="AO87" s="40"/>
      <c r="AP87" s="40"/>
      <c r="AQ87" s="40"/>
      <c r="AR87" s="40"/>
      <c r="AS87" s="40"/>
      <c r="AT87" s="40"/>
      <c r="AU87" s="40"/>
      <c r="AV87" s="40"/>
      <c r="AW87" s="40"/>
      <c r="AX87" s="40"/>
    </row>
    <row r="88" customFormat="false" ht="57" hidden="false" customHeight="true" outlineLevel="0" collapsed="false">
      <c r="A88" s="71" t="n">
        <v>87</v>
      </c>
      <c r="B88" s="72" t="s">
        <v>376</v>
      </c>
      <c r="C88" s="72" t="s">
        <v>11324</v>
      </c>
      <c r="D88" s="72" t="s">
        <v>13</v>
      </c>
      <c r="E88" s="72"/>
      <c r="F88" s="73"/>
      <c r="G88" s="72"/>
      <c r="H88" s="72"/>
      <c r="I88" s="72"/>
      <c r="J88" s="72"/>
      <c r="K88" s="72"/>
      <c r="L88" s="72"/>
      <c r="M88" s="72"/>
      <c r="N88" s="72"/>
      <c r="O88" s="74" t="s">
        <v>11325</v>
      </c>
      <c r="P88" s="74" t="s">
        <v>10932</v>
      </c>
      <c r="Q88" s="74" t="s">
        <v>10664</v>
      </c>
      <c r="R88" s="74" t="s">
        <v>11326</v>
      </c>
      <c r="S88" s="72" t="s">
        <v>7234</v>
      </c>
      <c r="T88" s="74" t="s">
        <v>15</v>
      </c>
      <c r="U88" s="74" t="s">
        <v>15</v>
      </c>
      <c r="V88" s="74" t="s">
        <v>15</v>
      </c>
      <c r="W88" s="74" t="s">
        <v>15</v>
      </c>
      <c r="X88" s="72" t="s">
        <v>15</v>
      </c>
      <c r="Y88" s="40" t="n">
        <v>1</v>
      </c>
      <c r="Z88" s="40" t="n">
        <v>2</v>
      </c>
      <c r="AA88" s="40" t="s">
        <v>671</v>
      </c>
      <c r="AB88" s="40" t="s">
        <v>377</v>
      </c>
      <c r="AC88" s="40" t="s">
        <v>11327</v>
      </c>
      <c r="AD88" s="40" t="s">
        <v>657</v>
      </c>
      <c r="AE88" s="40" t="s">
        <v>10671</v>
      </c>
      <c r="AF88" s="40" t="s">
        <v>11328</v>
      </c>
      <c r="AG88" s="40" t="s">
        <v>39</v>
      </c>
      <c r="AH88" s="40" t="s">
        <v>39</v>
      </c>
      <c r="AI88" s="40"/>
      <c r="AJ88" s="40"/>
      <c r="AK88" s="40"/>
      <c r="AL88" s="40"/>
      <c r="AM88" s="40"/>
      <c r="AN88" s="40"/>
      <c r="AO88" s="40"/>
      <c r="AP88" s="40"/>
      <c r="AQ88" s="40"/>
      <c r="AR88" s="40"/>
      <c r="AS88" s="40"/>
      <c r="AT88" s="40"/>
      <c r="AU88" s="40"/>
      <c r="AV88" s="40"/>
      <c r="AW88" s="40"/>
      <c r="AX88" s="40"/>
    </row>
    <row r="89" customFormat="false" ht="42" hidden="false" customHeight="true" outlineLevel="0" collapsed="false">
      <c r="A89" s="71" t="n">
        <v>88</v>
      </c>
      <c r="B89" s="72" t="s">
        <v>384</v>
      </c>
      <c r="C89" s="72" t="s">
        <v>11329</v>
      </c>
      <c r="D89" s="72" t="s">
        <v>13</v>
      </c>
      <c r="E89" s="72"/>
      <c r="F89" s="73"/>
      <c r="G89" s="72"/>
      <c r="H89" s="72"/>
      <c r="I89" s="72"/>
      <c r="J89" s="72"/>
      <c r="K89" s="72"/>
      <c r="L89" s="72"/>
      <c r="M89" s="72"/>
      <c r="N89" s="72"/>
      <c r="O89" s="74" t="s">
        <v>11330</v>
      </c>
      <c r="P89" s="74" t="s">
        <v>11067</v>
      </c>
      <c r="Q89" s="74" t="s">
        <v>10664</v>
      </c>
      <c r="R89" s="74" t="s">
        <v>11167</v>
      </c>
      <c r="S89" s="72" t="s">
        <v>11331</v>
      </c>
      <c r="T89" s="74" t="s">
        <v>11332</v>
      </c>
      <c r="U89" s="74" t="s">
        <v>11333</v>
      </c>
      <c r="V89" s="74" t="s">
        <v>11334</v>
      </c>
      <c r="W89" s="74" t="s">
        <v>11335</v>
      </c>
      <c r="X89" s="72" t="s">
        <v>11336</v>
      </c>
      <c r="Y89" s="40" t="n">
        <v>2</v>
      </c>
      <c r="Z89" s="40" t="n">
        <v>4</v>
      </c>
      <c r="AA89" s="40" t="s">
        <v>671</v>
      </c>
      <c r="AB89" s="40" t="s">
        <v>385</v>
      </c>
      <c r="AC89" s="40" t="s">
        <v>11337</v>
      </c>
      <c r="AD89" s="40" t="s">
        <v>657</v>
      </c>
      <c r="AE89" s="40" t="s">
        <v>10671</v>
      </c>
      <c r="AF89" s="40" t="s">
        <v>11338</v>
      </c>
      <c r="AG89" s="40" t="s">
        <v>39</v>
      </c>
      <c r="AH89" s="40" t="s">
        <v>39</v>
      </c>
      <c r="AI89" s="40"/>
      <c r="AJ89" s="40"/>
      <c r="AK89" s="40"/>
      <c r="AL89" s="40"/>
      <c r="AM89" s="40"/>
      <c r="AN89" s="40"/>
      <c r="AO89" s="40"/>
      <c r="AP89" s="40"/>
      <c r="AQ89" s="40"/>
      <c r="AR89" s="40"/>
      <c r="AS89" s="40"/>
      <c r="AT89" s="40"/>
      <c r="AU89" s="40"/>
      <c r="AV89" s="40"/>
      <c r="AW89" s="40"/>
      <c r="AX89" s="40"/>
    </row>
    <row r="90" customFormat="false" ht="42" hidden="false" customHeight="true" outlineLevel="0" collapsed="false">
      <c r="A90" s="71" t="n">
        <v>89</v>
      </c>
      <c r="B90" s="72" t="s">
        <v>388</v>
      </c>
      <c r="C90" s="72" t="s">
        <v>11339</v>
      </c>
      <c r="D90" s="72" t="s">
        <v>13</v>
      </c>
      <c r="E90" s="72"/>
      <c r="F90" s="73"/>
      <c r="G90" s="72"/>
      <c r="H90" s="72"/>
      <c r="I90" s="72"/>
      <c r="J90" s="72"/>
      <c r="K90" s="72"/>
      <c r="L90" s="72"/>
      <c r="M90" s="72"/>
      <c r="N90" s="72"/>
      <c r="O90" s="74" t="s">
        <v>11340</v>
      </c>
      <c r="P90" s="74" t="s">
        <v>11333</v>
      </c>
      <c r="Q90" s="74" t="s">
        <v>11334</v>
      </c>
      <c r="R90" s="74" t="s">
        <v>11341</v>
      </c>
      <c r="S90" s="72" t="s">
        <v>7249</v>
      </c>
      <c r="T90" s="74" t="s">
        <v>15</v>
      </c>
      <c r="U90" s="74" t="s">
        <v>15</v>
      </c>
      <c r="V90" s="74" t="s">
        <v>15</v>
      </c>
      <c r="W90" s="74" t="s">
        <v>15</v>
      </c>
      <c r="X90" s="72" t="s">
        <v>15</v>
      </c>
      <c r="Y90" s="40" t="n">
        <v>1</v>
      </c>
      <c r="Z90" s="40" t="n">
        <v>5</v>
      </c>
      <c r="AA90" s="40" t="s">
        <v>671</v>
      </c>
      <c r="AB90" s="40" t="s">
        <v>389</v>
      </c>
      <c r="AC90" s="40" t="s">
        <v>11342</v>
      </c>
      <c r="AD90" s="40" t="s">
        <v>657</v>
      </c>
      <c r="AE90" s="40" t="s">
        <v>10671</v>
      </c>
      <c r="AF90" s="40" t="s">
        <v>11343</v>
      </c>
      <c r="AG90" s="40" t="s">
        <v>39</v>
      </c>
      <c r="AH90" s="40" t="s">
        <v>39</v>
      </c>
      <c r="AI90" s="40"/>
      <c r="AJ90" s="40"/>
      <c r="AK90" s="40"/>
      <c r="AL90" s="40"/>
      <c r="AM90" s="40"/>
      <c r="AN90" s="40"/>
      <c r="AO90" s="40"/>
      <c r="AP90" s="40"/>
      <c r="AQ90" s="40"/>
      <c r="AR90" s="40"/>
      <c r="AS90" s="40"/>
      <c r="AT90" s="40"/>
      <c r="AU90" s="40"/>
      <c r="AV90" s="40"/>
      <c r="AW90" s="40"/>
      <c r="AX90" s="40"/>
    </row>
    <row r="91" customFormat="false" ht="57" hidden="false" customHeight="true" outlineLevel="0" collapsed="false">
      <c r="A91" s="71" t="n">
        <v>90</v>
      </c>
      <c r="B91" s="72" t="s">
        <v>392</v>
      </c>
      <c r="C91" s="72" t="s">
        <v>11344</v>
      </c>
      <c r="D91" s="72" t="s">
        <v>13</v>
      </c>
      <c r="E91" s="72"/>
      <c r="F91" s="73"/>
      <c r="G91" s="72"/>
      <c r="H91" s="72"/>
      <c r="I91" s="72"/>
      <c r="J91" s="72"/>
      <c r="K91" s="72"/>
      <c r="L91" s="72"/>
      <c r="M91" s="72"/>
      <c r="N91" s="72"/>
      <c r="O91" s="74" t="s">
        <v>11345</v>
      </c>
      <c r="P91" s="74" t="s">
        <v>10758</v>
      </c>
      <c r="Q91" s="74" t="s">
        <v>10759</v>
      </c>
      <c r="R91" s="74" t="s">
        <v>11346</v>
      </c>
      <c r="S91" s="72" t="s">
        <v>11347</v>
      </c>
      <c r="T91" s="74" t="s">
        <v>10813</v>
      </c>
      <c r="U91" s="74" t="s">
        <v>10812</v>
      </c>
      <c r="V91" s="74" t="s">
        <v>10813</v>
      </c>
      <c r="W91" s="74" t="s">
        <v>10884</v>
      </c>
      <c r="X91" s="72" t="s">
        <v>6138</v>
      </c>
      <c r="Y91" s="40" t="n">
        <v>2</v>
      </c>
      <c r="Z91" s="40" t="n">
        <v>5</v>
      </c>
      <c r="AA91" s="40" t="s">
        <v>655</v>
      </c>
      <c r="AB91" s="40" t="s">
        <v>395</v>
      </c>
      <c r="AC91" s="40" t="s">
        <v>11348</v>
      </c>
      <c r="AD91" s="40" t="s">
        <v>657</v>
      </c>
      <c r="AE91" s="40" t="s">
        <v>10671</v>
      </c>
      <c r="AF91" s="40" t="s">
        <v>11349</v>
      </c>
      <c r="AG91" s="40" t="s">
        <v>39</v>
      </c>
      <c r="AH91" s="40" t="s">
        <v>39</v>
      </c>
      <c r="AI91" s="40"/>
      <c r="AJ91" s="40"/>
      <c r="AK91" s="40"/>
      <c r="AL91" s="40"/>
      <c r="AM91" s="40"/>
      <c r="AN91" s="40"/>
      <c r="AO91" s="40"/>
      <c r="AP91" s="40"/>
      <c r="AQ91" s="40"/>
      <c r="AR91" s="40"/>
      <c r="AS91" s="40"/>
      <c r="AT91" s="40"/>
      <c r="AU91" s="40"/>
      <c r="AV91" s="40"/>
      <c r="AW91" s="40"/>
      <c r="AX91" s="40"/>
    </row>
    <row r="92" customFormat="false" ht="42" hidden="false" customHeight="true" outlineLevel="0" collapsed="false">
      <c r="A92" s="71" t="n">
        <v>91</v>
      </c>
      <c r="B92" s="72" t="s">
        <v>397</v>
      </c>
      <c r="C92" s="72" t="s">
        <v>11350</v>
      </c>
      <c r="D92" s="72" t="s">
        <v>18</v>
      </c>
      <c r="E92" s="72"/>
      <c r="F92" s="73"/>
      <c r="G92" s="72"/>
      <c r="H92" s="72"/>
      <c r="I92" s="72"/>
      <c r="J92" s="72"/>
      <c r="K92" s="73"/>
      <c r="L92" s="72"/>
      <c r="M92" s="72"/>
      <c r="N92" s="72"/>
      <c r="O92" s="74" t="s">
        <v>11351</v>
      </c>
      <c r="P92" s="74" t="s">
        <v>10758</v>
      </c>
      <c r="Q92" s="74" t="s">
        <v>10759</v>
      </c>
      <c r="R92" s="74" t="s">
        <v>10760</v>
      </c>
      <c r="S92" s="72" t="s">
        <v>11352</v>
      </c>
      <c r="T92" s="74" t="s">
        <v>11353</v>
      </c>
      <c r="U92" s="74" t="s">
        <v>10695</v>
      </c>
      <c r="V92" s="74" t="s">
        <v>10696</v>
      </c>
      <c r="W92" s="74" t="s">
        <v>11354</v>
      </c>
      <c r="X92" s="72" t="s">
        <v>11355</v>
      </c>
      <c r="Y92" s="40" t="n">
        <v>2</v>
      </c>
      <c r="Z92" s="40" t="n">
        <v>5</v>
      </c>
      <c r="AA92" s="40" t="s">
        <v>655</v>
      </c>
      <c r="AB92" s="40" t="s">
        <v>398</v>
      </c>
      <c r="AC92" s="40" t="s">
        <v>11356</v>
      </c>
      <c r="AD92" s="40" t="s">
        <v>657</v>
      </c>
      <c r="AE92" s="40" t="s">
        <v>10671</v>
      </c>
      <c r="AF92" s="40" t="s">
        <v>11357</v>
      </c>
      <c r="AG92" s="40" t="s">
        <v>39</v>
      </c>
      <c r="AH92" s="40" t="s">
        <v>39</v>
      </c>
      <c r="AI92" s="40"/>
      <c r="AJ92" s="40"/>
      <c r="AK92" s="40"/>
      <c r="AL92" s="40"/>
      <c r="AM92" s="40"/>
      <c r="AN92" s="40"/>
      <c r="AO92" s="40"/>
      <c r="AP92" s="40"/>
      <c r="AQ92" s="40"/>
      <c r="AR92" s="40"/>
      <c r="AS92" s="40"/>
      <c r="AT92" s="40"/>
      <c r="AU92" s="40"/>
      <c r="AV92" s="40"/>
      <c r="AW92" s="40"/>
      <c r="AX92" s="40"/>
    </row>
    <row r="93" customFormat="false" ht="42" hidden="false" customHeight="true" outlineLevel="0" collapsed="false">
      <c r="A93" s="71" t="n">
        <v>92</v>
      </c>
      <c r="B93" s="72" t="s">
        <v>401</v>
      </c>
      <c r="C93" s="72" t="s">
        <v>11358</v>
      </c>
      <c r="D93" s="72" t="s">
        <v>18</v>
      </c>
      <c r="E93" s="72"/>
      <c r="F93" s="75"/>
      <c r="G93" s="72"/>
      <c r="H93" s="72"/>
      <c r="I93" s="72"/>
      <c r="J93" s="72"/>
      <c r="K93" s="75"/>
      <c r="L93" s="72"/>
      <c r="M93" s="72"/>
      <c r="N93" s="72"/>
      <c r="O93" s="74" t="s">
        <v>11359</v>
      </c>
      <c r="P93" s="74" t="s">
        <v>10923</v>
      </c>
      <c r="Q93" s="74" t="s">
        <v>10965</v>
      </c>
      <c r="R93" s="74" t="s">
        <v>11360</v>
      </c>
      <c r="S93" s="72" t="s">
        <v>11361</v>
      </c>
      <c r="T93" s="74" t="s">
        <v>15</v>
      </c>
      <c r="U93" s="74" t="s">
        <v>15</v>
      </c>
      <c r="V93" s="74" t="s">
        <v>15</v>
      </c>
      <c r="W93" s="74" t="s">
        <v>15</v>
      </c>
      <c r="X93" s="72" t="s">
        <v>15</v>
      </c>
      <c r="Y93" s="40" t="n">
        <v>1</v>
      </c>
      <c r="Z93" s="40" t="n">
        <v>4</v>
      </c>
      <c r="AA93" s="40" t="s">
        <v>655</v>
      </c>
      <c r="AB93" s="40" t="s">
        <v>402</v>
      </c>
      <c r="AC93" s="40" t="s">
        <v>11362</v>
      </c>
      <c r="AD93" s="40" t="s">
        <v>657</v>
      </c>
      <c r="AE93" s="40" t="s">
        <v>10671</v>
      </c>
      <c r="AF93" s="40" t="s">
        <v>11363</v>
      </c>
      <c r="AG93" s="40" t="s">
        <v>39</v>
      </c>
      <c r="AH93" s="40" t="s">
        <v>39</v>
      </c>
      <c r="AI93" s="40"/>
      <c r="AJ93" s="40"/>
      <c r="AK93" s="40"/>
      <c r="AL93" s="40"/>
      <c r="AM93" s="40"/>
      <c r="AN93" s="40"/>
      <c r="AO93" s="40"/>
      <c r="AP93" s="40"/>
      <c r="AQ93" s="40"/>
      <c r="AR93" s="40"/>
      <c r="AS93" s="40"/>
      <c r="AT93" s="40"/>
      <c r="AU93" s="40"/>
      <c r="AV93" s="40"/>
      <c r="AW93" s="40"/>
      <c r="AX93" s="40"/>
    </row>
    <row r="94" customFormat="false" ht="42" hidden="false" customHeight="true" outlineLevel="0" collapsed="false">
      <c r="A94" s="71" t="n">
        <v>93</v>
      </c>
      <c r="B94" s="72" t="s">
        <v>405</v>
      </c>
      <c r="C94" s="72" t="s">
        <v>11364</v>
      </c>
      <c r="D94" s="72" t="s">
        <v>18</v>
      </c>
      <c r="E94" s="72"/>
      <c r="F94" s="73"/>
      <c r="G94" s="72"/>
      <c r="H94" s="72"/>
      <c r="I94" s="72"/>
      <c r="J94" s="72"/>
      <c r="K94" s="73"/>
      <c r="L94" s="72"/>
      <c r="M94" s="72"/>
      <c r="N94" s="72"/>
      <c r="O94" s="74" t="s">
        <v>11365</v>
      </c>
      <c r="P94" s="74" t="s">
        <v>10890</v>
      </c>
      <c r="Q94" s="74" t="s">
        <v>10891</v>
      </c>
      <c r="R94" s="74" t="s">
        <v>11366</v>
      </c>
      <c r="S94" s="72" t="s">
        <v>11367</v>
      </c>
      <c r="T94" s="74" t="s">
        <v>15</v>
      </c>
      <c r="U94" s="74" t="s">
        <v>15</v>
      </c>
      <c r="V94" s="74" t="s">
        <v>15</v>
      </c>
      <c r="W94" s="74" t="s">
        <v>15</v>
      </c>
      <c r="X94" s="72" t="s">
        <v>15</v>
      </c>
      <c r="Y94" s="40" t="n">
        <v>1</v>
      </c>
      <c r="Z94" s="40" t="n">
        <v>4</v>
      </c>
      <c r="AA94" s="40" t="s">
        <v>655</v>
      </c>
      <c r="AB94" s="40" t="s">
        <v>406</v>
      </c>
      <c r="AC94" s="40" t="s">
        <v>11368</v>
      </c>
      <c r="AD94" s="40" t="s">
        <v>657</v>
      </c>
      <c r="AE94" s="40" t="s">
        <v>10671</v>
      </c>
      <c r="AF94" s="40" t="s">
        <v>11369</v>
      </c>
      <c r="AG94" s="40" t="s">
        <v>39</v>
      </c>
      <c r="AH94" s="40" t="s">
        <v>39</v>
      </c>
      <c r="AI94" s="40"/>
      <c r="AJ94" s="40"/>
      <c r="AK94" s="40"/>
      <c r="AL94" s="40"/>
      <c r="AM94" s="40"/>
      <c r="AN94" s="40"/>
      <c r="AO94" s="40"/>
      <c r="AP94" s="40"/>
      <c r="AQ94" s="40"/>
      <c r="AR94" s="40"/>
      <c r="AS94" s="40"/>
      <c r="AT94" s="40"/>
      <c r="AU94" s="40"/>
      <c r="AV94" s="40"/>
      <c r="AW94" s="40"/>
      <c r="AX94" s="40"/>
    </row>
    <row r="95" customFormat="false" ht="42" hidden="false" customHeight="true" outlineLevel="0" collapsed="false">
      <c r="A95" s="71" t="n">
        <v>94</v>
      </c>
      <c r="B95" s="72" t="s">
        <v>409</v>
      </c>
      <c r="C95" s="72" t="s">
        <v>11370</v>
      </c>
      <c r="D95" s="72" t="s">
        <v>18</v>
      </c>
      <c r="E95" s="72"/>
      <c r="F95" s="73"/>
      <c r="G95" s="72"/>
      <c r="H95" s="72"/>
      <c r="I95" s="72"/>
      <c r="J95" s="72"/>
      <c r="K95" s="75"/>
      <c r="L95" s="72"/>
      <c r="M95" s="72"/>
      <c r="N95" s="72"/>
      <c r="O95" s="74" t="s">
        <v>10889</v>
      </c>
      <c r="P95" s="74" t="s">
        <v>10890</v>
      </c>
      <c r="Q95" s="74" t="s">
        <v>10891</v>
      </c>
      <c r="R95" s="74" t="s">
        <v>10892</v>
      </c>
      <c r="S95" s="72" t="s">
        <v>11371</v>
      </c>
      <c r="T95" s="74" t="s">
        <v>15</v>
      </c>
      <c r="U95" s="74" t="s">
        <v>15</v>
      </c>
      <c r="V95" s="74" t="s">
        <v>15</v>
      </c>
      <c r="W95" s="74" t="s">
        <v>15</v>
      </c>
      <c r="X95" s="72" t="s">
        <v>15</v>
      </c>
      <c r="Y95" s="40" t="n">
        <v>1</v>
      </c>
      <c r="Z95" s="40" t="n">
        <v>3</v>
      </c>
      <c r="AA95" s="40" t="s">
        <v>655</v>
      </c>
      <c r="AB95" s="40" t="s">
        <v>410</v>
      </c>
      <c r="AC95" s="40" t="s">
        <v>11372</v>
      </c>
      <c r="AD95" s="40" t="s">
        <v>657</v>
      </c>
      <c r="AE95" s="40" t="s">
        <v>10671</v>
      </c>
      <c r="AF95" s="40" t="s">
        <v>11373</v>
      </c>
      <c r="AG95" s="40" t="s">
        <v>39</v>
      </c>
      <c r="AH95" s="40" t="s">
        <v>39</v>
      </c>
      <c r="AI95" s="40"/>
      <c r="AJ95" s="40"/>
      <c r="AK95" s="40"/>
      <c r="AL95" s="40"/>
      <c r="AM95" s="40"/>
      <c r="AN95" s="40"/>
      <c r="AO95" s="40"/>
      <c r="AP95" s="40"/>
      <c r="AQ95" s="40"/>
      <c r="AR95" s="40"/>
      <c r="AS95" s="40"/>
      <c r="AT95" s="40"/>
      <c r="AU95" s="40"/>
      <c r="AV95" s="40"/>
      <c r="AW95" s="40"/>
      <c r="AX95" s="40"/>
    </row>
    <row r="96" customFormat="false" ht="42" hidden="false" customHeight="true" outlineLevel="0" collapsed="false">
      <c r="A96" s="71" t="n">
        <v>95</v>
      </c>
      <c r="B96" s="72" t="s">
        <v>413</v>
      </c>
      <c r="C96" s="72" t="s">
        <v>11374</v>
      </c>
      <c r="D96" s="72" t="s">
        <v>13</v>
      </c>
      <c r="E96" s="72"/>
      <c r="F96" s="75"/>
      <c r="G96" s="72"/>
      <c r="H96" s="72"/>
      <c r="I96" s="72"/>
      <c r="J96" s="72"/>
      <c r="K96" s="72"/>
      <c r="L96" s="72"/>
      <c r="M96" s="72"/>
      <c r="N96" s="72"/>
      <c r="O96" s="74" t="s">
        <v>11375</v>
      </c>
      <c r="P96" s="74" t="s">
        <v>10890</v>
      </c>
      <c r="Q96" s="74" t="s">
        <v>10891</v>
      </c>
      <c r="R96" s="74" t="s">
        <v>11376</v>
      </c>
      <c r="S96" s="72" t="s">
        <v>11377</v>
      </c>
      <c r="T96" s="74" t="s">
        <v>11378</v>
      </c>
      <c r="U96" s="74" t="s">
        <v>10709</v>
      </c>
      <c r="V96" s="74" t="s">
        <v>10701</v>
      </c>
      <c r="W96" s="74" t="s">
        <v>10710</v>
      </c>
      <c r="X96" s="72" t="s">
        <v>11379</v>
      </c>
      <c r="Y96" s="40" t="n">
        <v>2</v>
      </c>
      <c r="Z96" s="40" t="n">
        <v>3</v>
      </c>
      <c r="AA96" s="40" t="s">
        <v>671</v>
      </c>
      <c r="AB96" s="40" t="s">
        <v>414</v>
      </c>
      <c r="AC96" s="40" t="s">
        <v>11380</v>
      </c>
      <c r="AD96" s="40" t="s">
        <v>657</v>
      </c>
      <c r="AE96" s="40" t="s">
        <v>10671</v>
      </c>
      <c r="AF96" s="40" t="s">
        <v>11381</v>
      </c>
      <c r="AG96" s="40" t="s">
        <v>39</v>
      </c>
      <c r="AH96" s="40" t="s">
        <v>39</v>
      </c>
      <c r="AI96" s="40"/>
      <c r="AJ96" s="40"/>
      <c r="AK96" s="40"/>
      <c r="AL96" s="40"/>
      <c r="AM96" s="40"/>
      <c r="AN96" s="40"/>
      <c r="AO96" s="40"/>
      <c r="AP96" s="40"/>
      <c r="AQ96" s="40"/>
      <c r="AR96" s="40"/>
      <c r="AS96" s="40"/>
      <c r="AT96" s="40"/>
      <c r="AU96" s="40"/>
      <c r="AV96" s="40"/>
      <c r="AW96" s="40"/>
      <c r="AX96" s="40"/>
    </row>
    <row r="97" customFormat="false" ht="57" hidden="false" customHeight="true" outlineLevel="0" collapsed="false">
      <c r="A97" s="71" t="n">
        <v>96</v>
      </c>
      <c r="B97" s="72" t="s">
        <v>416</v>
      </c>
      <c r="C97" s="72" t="s">
        <v>11382</v>
      </c>
      <c r="D97" s="72" t="s">
        <v>18</v>
      </c>
      <c r="E97" s="72"/>
      <c r="F97" s="73"/>
      <c r="G97" s="72"/>
      <c r="H97" s="72"/>
      <c r="I97" s="72"/>
      <c r="J97" s="72"/>
      <c r="K97" s="73"/>
      <c r="L97" s="72"/>
      <c r="M97" s="72"/>
      <c r="N97" s="72"/>
      <c r="O97" s="74" t="s">
        <v>11383</v>
      </c>
      <c r="P97" s="74" t="s">
        <v>11384</v>
      </c>
      <c r="Q97" s="74" t="s">
        <v>11385</v>
      </c>
      <c r="R97" s="74" t="s">
        <v>11386</v>
      </c>
      <c r="S97" s="72" t="s">
        <v>11387</v>
      </c>
      <c r="T97" s="74" t="s">
        <v>11388</v>
      </c>
      <c r="U97" s="74" t="s">
        <v>11389</v>
      </c>
      <c r="V97" s="74" t="s">
        <v>11390</v>
      </c>
      <c r="W97" s="74" t="s">
        <v>11391</v>
      </c>
      <c r="X97" s="72" t="s">
        <v>11392</v>
      </c>
      <c r="Y97" s="40" t="n">
        <v>2</v>
      </c>
      <c r="Z97" s="40" t="n">
        <v>7</v>
      </c>
      <c r="AA97" s="40" t="s">
        <v>671</v>
      </c>
      <c r="AB97" s="40" t="s">
        <v>417</v>
      </c>
      <c r="AC97" s="40" t="s">
        <v>11393</v>
      </c>
      <c r="AD97" s="40" t="s">
        <v>657</v>
      </c>
      <c r="AE97" s="40" t="s">
        <v>10671</v>
      </c>
      <c r="AF97" s="40" t="s">
        <v>11394</v>
      </c>
      <c r="AG97" s="40" t="s">
        <v>39</v>
      </c>
      <c r="AH97" s="40" t="s">
        <v>39</v>
      </c>
      <c r="AI97" s="40"/>
      <c r="AJ97" s="40"/>
      <c r="AK97" s="40"/>
      <c r="AL97" s="40"/>
      <c r="AM97" s="40"/>
      <c r="AN97" s="40"/>
      <c r="AO97" s="40"/>
      <c r="AP97" s="40"/>
      <c r="AQ97" s="40"/>
      <c r="AR97" s="40"/>
      <c r="AS97" s="40"/>
      <c r="AT97" s="40"/>
      <c r="AU97" s="40"/>
      <c r="AV97" s="40"/>
      <c r="AW97" s="40"/>
      <c r="AX97" s="40"/>
    </row>
    <row r="98" customFormat="false" ht="42" hidden="false" customHeight="true" outlineLevel="0" collapsed="false">
      <c r="A98" s="71" t="n">
        <v>97</v>
      </c>
      <c r="B98" s="72" t="s">
        <v>420</v>
      </c>
      <c r="C98" s="72" t="s">
        <v>11395</v>
      </c>
      <c r="D98" s="72" t="s">
        <v>18</v>
      </c>
      <c r="E98" s="72"/>
      <c r="F98" s="73"/>
      <c r="G98" s="72"/>
      <c r="H98" s="72"/>
      <c r="I98" s="72"/>
      <c r="J98" s="72"/>
      <c r="K98" s="73"/>
      <c r="L98" s="72"/>
      <c r="M98" s="72"/>
      <c r="N98" s="72"/>
      <c r="O98" s="74" t="s">
        <v>11396</v>
      </c>
      <c r="P98" s="74" t="s">
        <v>11397</v>
      </c>
      <c r="Q98" s="74" t="s">
        <v>10664</v>
      </c>
      <c r="R98" s="74" t="s">
        <v>11398</v>
      </c>
      <c r="S98" s="72" t="s">
        <v>11399</v>
      </c>
      <c r="T98" s="74" t="s">
        <v>11050</v>
      </c>
      <c r="U98" s="74" t="s">
        <v>9746</v>
      </c>
      <c r="V98" s="74" t="s">
        <v>10664</v>
      </c>
      <c r="W98" s="74" t="s">
        <v>10732</v>
      </c>
      <c r="X98" s="72" t="s">
        <v>10733</v>
      </c>
      <c r="Y98" s="40" t="n">
        <v>2</v>
      </c>
      <c r="Z98" s="40" t="n">
        <v>3</v>
      </c>
      <c r="AA98" s="40" t="s">
        <v>671</v>
      </c>
      <c r="AB98" s="40" t="s">
        <v>421</v>
      </c>
      <c r="AC98" s="40" t="s">
        <v>11400</v>
      </c>
      <c r="AD98" s="40" t="s">
        <v>657</v>
      </c>
      <c r="AE98" s="40" t="s">
        <v>10671</v>
      </c>
      <c r="AF98" s="40" t="s">
        <v>11401</v>
      </c>
      <c r="AG98" s="40" t="s">
        <v>39</v>
      </c>
      <c r="AH98" s="40" t="s">
        <v>39</v>
      </c>
      <c r="AI98" s="40"/>
      <c r="AJ98" s="40"/>
      <c r="AK98" s="40"/>
      <c r="AL98" s="40"/>
      <c r="AM98" s="40"/>
      <c r="AN98" s="40"/>
      <c r="AO98" s="40"/>
      <c r="AP98" s="40"/>
      <c r="AQ98" s="40"/>
      <c r="AR98" s="40"/>
      <c r="AS98" s="40"/>
      <c r="AT98" s="40"/>
      <c r="AU98" s="40"/>
      <c r="AV98" s="40"/>
      <c r="AW98" s="40"/>
      <c r="AX98" s="40"/>
    </row>
    <row r="99" customFormat="false" ht="42" hidden="false" customHeight="true" outlineLevel="0" collapsed="false">
      <c r="A99" s="71" t="n">
        <v>98</v>
      </c>
      <c r="B99" s="72" t="s">
        <v>424</v>
      </c>
      <c r="C99" s="72" t="s">
        <v>11402</v>
      </c>
      <c r="D99" s="72" t="s">
        <v>13</v>
      </c>
      <c r="E99" s="72"/>
      <c r="F99" s="75"/>
      <c r="G99" s="72"/>
      <c r="H99" s="72"/>
      <c r="I99" s="72"/>
      <c r="J99" s="72"/>
      <c r="K99" s="72"/>
      <c r="L99" s="72"/>
      <c r="M99" s="72"/>
      <c r="N99" s="72"/>
      <c r="O99" s="74" t="s">
        <v>11403</v>
      </c>
      <c r="P99" s="74" t="s">
        <v>11397</v>
      </c>
      <c r="Q99" s="74" t="s">
        <v>11404</v>
      </c>
      <c r="R99" s="74" t="s">
        <v>11405</v>
      </c>
      <c r="S99" s="72" t="s">
        <v>11406</v>
      </c>
      <c r="T99" s="74" t="s">
        <v>11407</v>
      </c>
      <c r="U99" s="74" t="s">
        <v>11086</v>
      </c>
      <c r="V99" s="74" t="s">
        <v>11160</v>
      </c>
      <c r="W99" s="74" t="s">
        <v>11408</v>
      </c>
      <c r="X99" s="72" t="s">
        <v>11409</v>
      </c>
      <c r="Y99" s="40" t="n">
        <v>2</v>
      </c>
      <c r="Z99" s="40" t="n">
        <v>4</v>
      </c>
      <c r="AA99" s="40" t="s">
        <v>671</v>
      </c>
      <c r="AB99" s="40" t="s">
        <v>426</v>
      </c>
      <c r="AC99" s="40" t="s">
        <v>11410</v>
      </c>
      <c r="AD99" s="40" t="s">
        <v>657</v>
      </c>
      <c r="AE99" s="40" t="s">
        <v>10671</v>
      </c>
      <c r="AF99" s="40" t="s">
        <v>11411</v>
      </c>
      <c r="AG99" s="40" t="s">
        <v>39</v>
      </c>
      <c r="AH99" s="40" t="s">
        <v>39</v>
      </c>
      <c r="AI99" s="40"/>
      <c r="AJ99" s="40"/>
      <c r="AK99" s="40"/>
      <c r="AL99" s="40"/>
      <c r="AM99" s="40"/>
      <c r="AN99" s="40"/>
      <c r="AO99" s="40"/>
      <c r="AP99" s="40"/>
      <c r="AQ99" s="40"/>
      <c r="AR99" s="40"/>
      <c r="AS99" s="40"/>
      <c r="AT99" s="40"/>
      <c r="AU99" s="40"/>
      <c r="AV99" s="40"/>
      <c r="AW99" s="40"/>
      <c r="AX99" s="40"/>
    </row>
    <row r="100" customFormat="false" ht="42" hidden="false" customHeight="true" outlineLevel="0" collapsed="false">
      <c r="A100" s="71" t="n">
        <v>99</v>
      </c>
      <c r="B100" s="72" t="s">
        <v>428</v>
      </c>
      <c r="C100" s="72" t="s">
        <v>11412</v>
      </c>
      <c r="D100" s="72" t="s">
        <v>18</v>
      </c>
      <c r="E100" s="72"/>
      <c r="F100" s="73"/>
      <c r="G100" s="72"/>
      <c r="H100" s="72"/>
      <c r="I100" s="72"/>
      <c r="J100" s="72"/>
      <c r="K100" s="73"/>
      <c r="L100" s="72"/>
      <c r="M100" s="72"/>
      <c r="N100" s="72"/>
      <c r="O100" s="74" t="s">
        <v>11413</v>
      </c>
      <c r="P100" s="74" t="s">
        <v>11067</v>
      </c>
      <c r="Q100" s="74" t="s">
        <v>10664</v>
      </c>
      <c r="R100" s="74" t="s">
        <v>11414</v>
      </c>
      <c r="S100" s="72" t="s">
        <v>8434</v>
      </c>
      <c r="T100" s="74" t="s">
        <v>11415</v>
      </c>
      <c r="U100" s="74" t="s">
        <v>10720</v>
      </c>
      <c r="V100" s="74" t="s">
        <v>10721</v>
      </c>
      <c r="W100" s="74" t="s">
        <v>11416</v>
      </c>
      <c r="X100" s="72" t="s">
        <v>10795</v>
      </c>
      <c r="Y100" s="40" t="n">
        <v>2</v>
      </c>
      <c r="Z100" s="40" t="n">
        <v>4</v>
      </c>
      <c r="AA100" s="40" t="s">
        <v>671</v>
      </c>
      <c r="AB100" s="40" t="s">
        <v>429</v>
      </c>
      <c r="AC100" s="40" t="s">
        <v>11417</v>
      </c>
      <c r="AD100" s="40" t="s">
        <v>657</v>
      </c>
      <c r="AE100" s="40" t="s">
        <v>10671</v>
      </c>
      <c r="AF100" s="40" t="s">
        <v>11418</v>
      </c>
      <c r="AG100" s="40" t="s">
        <v>39</v>
      </c>
      <c r="AH100" s="40" t="s">
        <v>39</v>
      </c>
      <c r="AI100" s="40"/>
      <c r="AJ100" s="40"/>
      <c r="AK100" s="40"/>
      <c r="AL100" s="40"/>
      <c r="AM100" s="40"/>
      <c r="AN100" s="40"/>
      <c r="AO100" s="40"/>
      <c r="AP100" s="40"/>
      <c r="AQ100" s="40"/>
      <c r="AR100" s="40"/>
      <c r="AS100" s="40"/>
      <c r="AT100" s="40"/>
      <c r="AU100" s="40"/>
      <c r="AV100" s="40"/>
      <c r="AW100" s="40"/>
      <c r="AX100" s="40"/>
    </row>
    <row r="101" customFormat="false" ht="42" hidden="false" customHeight="true" outlineLevel="0" collapsed="false">
      <c r="A101" s="71" t="n">
        <v>100</v>
      </c>
      <c r="B101" s="72" t="s">
        <v>431</v>
      </c>
      <c r="C101" s="72" t="s">
        <v>11419</v>
      </c>
      <c r="D101" s="72" t="s">
        <v>48</v>
      </c>
      <c r="E101" s="72"/>
      <c r="F101" s="73"/>
      <c r="G101" s="72"/>
      <c r="H101" s="72"/>
      <c r="I101" s="72"/>
      <c r="J101" s="72"/>
      <c r="K101" s="73"/>
      <c r="L101" s="72"/>
      <c r="M101" s="72"/>
      <c r="N101" s="72" t="s">
        <v>10749</v>
      </c>
      <c r="O101" s="74" t="s">
        <v>11420</v>
      </c>
      <c r="P101" s="74" t="s">
        <v>3309</v>
      </c>
      <c r="Q101" s="74" t="s">
        <v>10664</v>
      </c>
      <c r="R101" s="74" t="s">
        <v>11421</v>
      </c>
      <c r="S101" s="72" t="s">
        <v>10676</v>
      </c>
      <c r="T101" s="74" t="s">
        <v>11422</v>
      </c>
      <c r="U101" s="74" t="s">
        <v>10739</v>
      </c>
      <c r="V101" s="74" t="s">
        <v>10740</v>
      </c>
      <c r="W101" s="74" t="s">
        <v>10741</v>
      </c>
      <c r="X101" s="72" t="s">
        <v>10751</v>
      </c>
      <c r="Y101" s="40" t="n">
        <v>2</v>
      </c>
      <c r="Z101" s="40" t="n">
        <v>3</v>
      </c>
      <c r="AA101" s="40" t="s">
        <v>671</v>
      </c>
      <c r="AB101" s="40" t="s">
        <v>49</v>
      </c>
      <c r="AC101" s="40" t="s">
        <v>11423</v>
      </c>
      <c r="AD101" s="40" t="s">
        <v>657</v>
      </c>
      <c r="AE101" s="40" t="s">
        <v>10671</v>
      </c>
      <c r="AF101" s="40" t="s">
        <v>11424</v>
      </c>
      <c r="AG101" s="40" t="s">
        <v>39</v>
      </c>
      <c r="AH101" s="40" t="s">
        <v>39</v>
      </c>
      <c r="AI101" s="40"/>
      <c r="AJ101" s="40"/>
      <c r="AK101" s="40"/>
      <c r="AL101" s="76"/>
      <c r="AM101" s="40"/>
      <c r="AN101" s="40"/>
      <c r="AO101" s="40"/>
      <c r="AP101" s="40"/>
      <c r="AQ101" s="40"/>
      <c r="AR101" s="40"/>
      <c r="AS101" s="40"/>
      <c r="AT101" s="40"/>
      <c r="AU101" s="40"/>
      <c r="AV101" s="40"/>
      <c r="AW101" s="40"/>
      <c r="AX101" s="40"/>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row>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63"/>
    <col collapsed="false" customWidth="true" hidden="false" outlineLevel="0" max="3" min="3" style="1" width="33.38"/>
    <col collapsed="false" customWidth="true" hidden="false" outlineLevel="0" max="4" min="4" style="1" width="7.88"/>
    <col collapsed="false" customWidth="true" hidden="false" outlineLevel="0" max="5" min="5" style="1" width="20.38"/>
    <col collapsed="false" customWidth="true" hidden="false" outlineLevel="0" max="6" min="6" style="1" width="19.75"/>
    <col collapsed="false" customWidth="true" hidden="false" outlineLevel="0" max="7" min="7" style="1" width="19.5"/>
    <col collapsed="false" customWidth="true" hidden="false" outlineLevel="0" max="8" min="8" style="1" width="38"/>
    <col collapsed="false" customWidth="true" hidden="false" outlineLevel="0" max="9" min="9" style="1" width="38.13"/>
    <col collapsed="false" customWidth="true" hidden="false" outlineLevel="0" max="10" min="10" style="1" width="20.75"/>
    <col collapsed="false" customWidth="true" hidden="false" outlineLevel="0" max="12" min="12" style="1" width="12.37"/>
    <col collapsed="false" customWidth="true" hidden="false" outlineLevel="0" max="13" min="13" style="1" width="19.38"/>
    <col collapsed="false" customWidth="true" hidden="false" outlineLevel="0" max="14" min="14" style="1" width="26.63"/>
    <col collapsed="false" customWidth="true" hidden="false" outlineLevel="0" max="15" min="15" style="1" width="29.75"/>
    <col collapsed="false" customWidth="true" hidden="false" outlineLevel="0" max="16" min="16" style="1" width="31.63"/>
    <col collapsed="false" customWidth="true" hidden="false" outlineLevel="0" max="17" min="17" style="1" width="36.63"/>
    <col collapsed="false" customWidth="true" hidden="false" outlineLevel="0" max="18" min="18" style="1" width="14.38"/>
    <col collapsed="false" customWidth="true" hidden="false" outlineLevel="0" max="19" min="19" style="1" width="27.5"/>
    <col collapsed="false" customWidth="true" hidden="false" outlineLevel="0" max="20" min="20" style="1" width="19.63"/>
    <col collapsed="false" customWidth="true" hidden="false" outlineLevel="0" max="21" min="21" style="1" width="33.13"/>
    <col collapsed="false" customWidth="true" hidden="false" outlineLevel="0" max="22" min="22" style="1" width="32.63"/>
    <col collapsed="false" customWidth="true" hidden="false" outlineLevel="0" max="23" min="23" style="1" width="30"/>
    <col collapsed="false" customWidth="true" hidden="false" outlineLevel="0" max="24" min="24" style="1" width="17.25"/>
    <col collapsed="false" customWidth="true" hidden="false" outlineLevel="0" max="25" min="25" style="1" width="7"/>
    <col collapsed="false" customWidth="true" hidden="false" outlineLevel="0" max="26" min="26" style="1" width="13.38"/>
    <col collapsed="false" customWidth="true" hidden="false" outlineLevel="0" max="27" min="27" style="1" width="13.13"/>
    <col collapsed="false" customWidth="true" hidden="false" outlineLevel="0" max="28" min="28" style="1" width="28"/>
    <col collapsed="false" customWidth="true" hidden="false" outlineLevel="0" max="29" min="29" style="1" width="27.25"/>
    <col collapsed="false" customWidth="true" hidden="false" outlineLevel="0" max="30" min="30" style="1" width="17.37"/>
    <col collapsed="false" customWidth="true" hidden="false" outlineLevel="0" max="31" min="31" style="1" width="14.75"/>
    <col collapsed="false" customWidth="true" hidden="false" outlineLevel="0" max="32" min="32" style="1" width="22.13"/>
    <col collapsed="false" customWidth="true" hidden="false" outlineLevel="0" max="33" min="33" style="1" width="22"/>
    <col collapsed="false" customWidth="true" hidden="false" outlineLevel="0" max="34" min="34" style="1" width="21.13"/>
    <col collapsed="false" customWidth="true" hidden="false" outlineLevel="0" max="35" min="35" style="1" width="15.75"/>
    <col collapsed="false" customWidth="true" hidden="false" outlineLevel="0" max="36" min="36" style="1" width="20.75"/>
    <col collapsed="false" customWidth="true" hidden="false" outlineLevel="0" max="37" min="37" style="1" width="21.88"/>
    <col collapsed="false" customWidth="true" hidden="false" outlineLevel="0" max="38" min="38" style="1" width="13.76"/>
    <col collapsed="false" customWidth="true" hidden="false" outlineLevel="0" max="39" min="39" style="1" width="18.5"/>
    <col collapsed="false" customWidth="true" hidden="false" outlineLevel="0" max="40" min="40" style="1" width="13.5"/>
    <col collapsed="false" customWidth="true" hidden="false" outlineLevel="0" max="41" min="41" style="1" width="21.88"/>
    <col collapsed="false" customWidth="true" hidden="false" outlineLevel="0" max="42" min="42" style="1" width="22.13"/>
    <col collapsed="false" customWidth="true" hidden="false" outlineLevel="0" max="43" min="43" style="1" width="19.5"/>
    <col collapsed="false" customWidth="true" hidden="false" outlineLevel="0" max="45" min="44" style="1" width="20.75"/>
    <col collapsed="false" customWidth="true" hidden="false" outlineLevel="0" max="46" min="46" style="1" width="13.76"/>
    <col collapsed="false" customWidth="true" hidden="false" outlineLevel="0" max="47" min="47" style="1" width="18.5"/>
    <col collapsed="false" customWidth="true" hidden="false" outlineLevel="0" max="48" min="48" style="1" width="7.76"/>
    <col collapsed="false" customWidth="true" hidden="false" outlineLevel="0" max="49" min="49" style="1" width="19.88"/>
    <col collapsed="false" customWidth="true" hidden="false" outlineLevel="0" max="50" min="50" style="1" width="7.76"/>
  </cols>
  <sheetData>
    <row r="1" customFormat="false" ht="21.75" hidden="false" customHeight="true" outlineLevel="0" collapsed="false">
      <c r="A1" s="66" t="s">
        <v>0</v>
      </c>
      <c r="B1" s="66" t="s">
        <v>607</v>
      </c>
      <c r="C1" s="66" t="s">
        <v>11425</v>
      </c>
      <c r="D1" s="66" t="s">
        <v>2</v>
      </c>
      <c r="E1" s="66" t="s">
        <v>2853</v>
      </c>
      <c r="F1" s="66" t="s">
        <v>1585</v>
      </c>
      <c r="G1" s="66" t="s">
        <v>1586</v>
      </c>
      <c r="H1" s="66" t="s">
        <v>1587</v>
      </c>
      <c r="I1" s="66" t="s">
        <v>1588</v>
      </c>
      <c r="J1" s="66" t="s">
        <v>611</v>
      </c>
      <c r="K1" s="66" t="s">
        <v>612</v>
      </c>
      <c r="L1" s="66" t="s">
        <v>613</v>
      </c>
      <c r="M1" s="66" t="s">
        <v>1589</v>
      </c>
      <c r="N1" s="66" t="s">
        <v>614</v>
      </c>
      <c r="O1" s="66" t="s">
        <v>11426</v>
      </c>
      <c r="P1" s="66" t="s">
        <v>11427</v>
      </c>
      <c r="Q1" s="66" t="s">
        <v>11428</v>
      </c>
      <c r="R1" s="66" t="s">
        <v>618</v>
      </c>
      <c r="S1" s="66" t="s">
        <v>619</v>
      </c>
      <c r="T1" s="66" t="s">
        <v>11429</v>
      </c>
      <c r="U1" s="66" t="s">
        <v>11430</v>
      </c>
      <c r="V1" s="66" t="s">
        <v>11431</v>
      </c>
      <c r="W1" s="66" t="s">
        <v>623</v>
      </c>
      <c r="X1" s="66" t="s">
        <v>624</v>
      </c>
      <c r="Y1" s="66" t="s">
        <v>9</v>
      </c>
      <c r="Z1" s="66" t="s">
        <v>10</v>
      </c>
      <c r="AA1" s="66" t="s">
        <v>11432</v>
      </c>
      <c r="AB1" s="66" t="s">
        <v>626</v>
      </c>
      <c r="AC1" s="66" t="s">
        <v>11</v>
      </c>
      <c r="AD1" s="66" t="s">
        <v>11433</v>
      </c>
      <c r="AE1" s="66" t="s">
        <v>11434</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row>
    <row r="2" customFormat="false" ht="57" hidden="false" customHeight="true" outlineLevel="0" collapsed="false">
      <c r="A2" s="71" t="n">
        <v>1</v>
      </c>
      <c r="B2" s="72" t="s">
        <v>12</v>
      </c>
      <c r="C2" s="72" t="s">
        <v>11435</v>
      </c>
      <c r="D2" s="72" t="s">
        <v>13</v>
      </c>
      <c r="E2" s="72"/>
      <c r="F2" s="73"/>
      <c r="G2" s="72"/>
      <c r="H2" s="72"/>
      <c r="I2" s="72"/>
      <c r="J2" s="72"/>
      <c r="K2" s="72"/>
      <c r="L2" s="72"/>
      <c r="M2" s="72"/>
      <c r="N2" s="72"/>
      <c r="O2" s="74" t="s">
        <v>11436</v>
      </c>
      <c r="P2" s="74" t="s">
        <v>11437</v>
      </c>
      <c r="Q2" s="74" t="s">
        <v>11438</v>
      </c>
      <c r="R2" s="74" t="s">
        <v>11439</v>
      </c>
      <c r="S2" s="72" t="s">
        <v>11440</v>
      </c>
      <c r="T2" s="74" t="s">
        <v>11441</v>
      </c>
      <c r="U2" s="74" t="s">
        <v>11442</v>
      </c>
      <c r="V2" s="74" t="s">
        <v>11443</v>
      </c>
      <c r="W2" s="74" t="s">
        <v>11444</v>
      </c>
      <c r="X2" s="72" t="s">
        <v>670</v>
      </c>
      <c r="Y2" s="40" t="n">
        <v>2</v>
      </c>
      <c r="Z2" s="40" t="n">
        <v>2</v>
      </c>
      <c r="AA2" s="40" t="s">
        <v>671</v>
      </c>
      <c r="AB2" s="40" t="s">
        <v>15</v>
      </c>
      <c r="AC2" s="40" t="s">
        <v>11445</v>
      </c>
      <c r="AD2" s="40" t="s">
        <v>657</v>
      </c>
      <c r="AE2" s="40" t="s">
        <v>10671</v>
      </c>
      <c r="AF2" s="40" t="s">
        <v>11446</v>
      </c>
      <c r="AG2" s="40" t="s">
        <v>11447</v>
      </c>
      <c r="AH2" s="40" t="s">
        <v>39</v>
      </c>
      <c r="AI2" s="40"/>
      <c r="AJ2" s="40"/>
      <c r="AK2" s="40"/>
      <c r="AL2" s="40"/>
      <c r="AM2" s="40"/>
      <c r="AN2" s="40"/>
      <c r="AO2" s="40"/>
      <c r="AP2" s="40"/>
      <c r="AQ2" s="40"/>
      <c r="AR2" s="40"/>
      <c r="AS2" s="40"/>
      <c r="AT2" s="40"/>
      <c r="AU2" s="40"/>
      <c r="AV2" s="40"/>
      <c r="AW2" s="40"/>
      <c r="AX2" s="40"/>
    </row>
    <row r="3" customFormat="false" ht="57" hidden="false" customHeight="true" outlineLevel="0" collapsed="false">
      <c r="A3" s="71" t="n">
        <v>2</v>
      </c>
      <c r="B3" s="72" t="s">
        <v>17</v>
      </c>
      <c r="C3" s="72" t="s">
        <v>11448</v>
      </c>
      <c r="D3" s="72" t="s">
        <v>18</v>
      </c>
      <c r="E3" s="72"/>
      <c r="F3" s="73"/>
      <c r="G3" s="72"/>
      <c r="H3" s="72"/>
      <c r="I3" s="72"/>
      <c r="J3" s="72"/>
      <c r="K3" s="73" t="n">
        <v>36557</v>
      </c>
      <c r="L3" s="72" t="s">
        <v>7414</v>
      </c>
      <c r="M3" s="72" t="s">
        <v>1620</v>
      </c>
      <c r="N3" s="72"/>
      <c r="O3" s="74" t="s">
        <v>11449</v>
      </c>
      <c r="P3" s="74" t="s">
        <v>11450</v>
      </c>
      <c r="Q3" s="74" t="s">
        <v>11451</v>
      </c>
      <c r="R3" s="74" t="s">
        <v>11452</v>
      </c>
      <c r="S3" s="72" t="s">
        <v>11453</v>
      </c>
      <c r="T3" s="74" t="s">
        <v>15</v>
      </c>
      <c r="U3" s="74" t="s">
        <v>15</v>
      </c>
      <c r="V3" s="74" t="s">
        <v>15</v>
      </c>
      <c r="W3" s="74" t="s">
        <v>15</v>
      </c>
      <c r="X3" s="72" t="s">
        <v>15</v>
      </c>
      <c r="Y3" s="40" t="n">
        <v>1</v>
      </c>
      <c r="Z3" s="40" t="n">
        <v>2</v>
      </c>
      <c r="AA3" s="40" t="s">
        <v>671</v>
      </c>
      <c r="AB3" s="40" t="s">
        <v>15</v>
      </c>
      <c r="AC3" s="40" t="s">
        <v>11454</v>
      </c>
      <c r="AD3" s="40" t="s">
        <v>657</v>
      </c>
      <c r="AE3" s="40" t="s">
        <v>10671</v>
      </c>
      <c r="AF3" s="40" t="s">
        <v>11455</v>
      </c>
      <c r="AG3" s="40" t="s">
        <v>11447</v>
      </c>
      <c r="AH3" s="40" t="s">
        <v>39</v>
      </c>
      <c r="AI3" s="40"/>
      <c r="AJ3" s="40"/>
      <c r="AK3" s="40"/>
      <c r="AL3" s="40"/>
      <c r="AM3" s="40"/>
      <c r="AN3" s="40"/>
      <c r="AO3" s="40"/>
      <c r="AP3" s="40"/>
      <c r="AQ3" s="40"/>
      <c r="AR3" s="40"/>
      <c r="AS3" s="40"/>
      <c r="AT3" s="40"/>
      <c r="AU3" s="40"/>
      <c r="AV3" s="40"/>
      <c r="AW3" s="40"/>
      <c r="AX3" s="40"/>
    </row>
    <row r="4" customFormat="false" ht="42" hidden="false" customHeight="true" outlineLevel="0" collapsed="false">
      <c r="A4" s="71" t="n">
        <v>3</v>
      </c>
      <c r="B4" s="72" t="s">
        <v>22</v>
      </c>
      <c r="C4" s="72" t="s">
        <v>11456</v>
      </c>
      <c r="D4" s="72" t="s">
        <v>13</v>
      </c>
      <c r="E4" s="72"/>
      <c r="F4" s="75"/>
      <c r="G4" s="72"/>
      <c r="H4" s="72"/>
      <c r="I4" s="72"/>
      <c r="J4" s="72"/>
      <c r="K4" s="72"/>
      <c r="L4" s="72"/>
      <c r="M4" s="72"/>
      <c r="N4" s="72"/>
      <c r="O4" s="74" t="s">
        <v>11457</v>
      </c>
      <c r="P4" s="74" t="s">
        <v>11458</v>
      </c>
      <c r="Q4" s="74" t="s">
        <v>11459</v>
      </c>
      <c r="R4" s="74" t="s">
        <v>11460</v>
      </c>
      <c r="S4" s="72" t="s">
        <v>11461</v>
      </c>
      <c r="T4" s="74" t="s">
        <v>15</v>
      </c>
      <c r="U4" s="74" t="s">
        <v>15</v>
      </c>
      <c r="V4" s="74" t="s">
        <v>15</v>
      </c>
      <c r="W4" s="74" t="s">
        <v>15</v>
      </c>
      <c r="X4" s="72" t="s">
        <v>15</v>
      </c>
      <c r="Y4" s="40" t="n">
        <v>1</v>
      </c>
      <c r="Z4" s="40" t="n">
        <v>1</v>
      </c>
      <c r="AA4" s="40" t="s">
        <v>671</v>
      </c>
      <c r="AB4" s="40" t="s">
        <v>15</v>
      </c>
      <c r="AC4" s="40" t="s">
        <v>11462</v>
      </c>
      <c r="AD4" s="40" t="s">
        <v>657</v>
      </c>
      <c r="AE4" s="40" t="s">
        <v>10671</v>
      </c>
      <c r="AF4" s="40" t="s">
        <v>11463</v>
      </c>
      <c r="AG4" s="40" t="s">
        <v>11447</v>
      </c>
      <c r="AH4" s="40" t="s">
        <v>39</v>
      </c>
      <c r="AI4" s="40"/>
      <c r="AJ4" s="40"/>
      <c r="AK4" s="40"/>
      <c r="AL4" s="40"/>
      <c r="AM4" s="40"/>
      <c r="AN4" s="40"/>
      <c r="AO4" s="40"/>
      <c r="AP4" s="40"/>
      <c r="AQ4" s="40"/>
      <c r="AR4" s="40"/>
      <c r="AS4" s="40"/>
      <c r="AT4" s="40"/>
      <c r="AU4" s="40"/>
      <c r="AV4" s="40"/>
      <c r="AW4" s="40"/>
      <c r="AX4" s="40"/>
    </row>
    <row r="5" customFormat="false" ht="42" hidden="false" customHeight="true" outlineLevel="0" collapsed="false">
      <c r="A5" s="71" t="n">
        <v>4</v>
      </c>
      <c r="B5" s="72" t="s">
        <v>26</v>
      </c>
      <c r="C5" s="72" t="s">
        <v>11464</v>
      </c>
      <c r="D5" s="72" t="s">
        <v>18</v>
      </c>
      <c r="E5" s="72"/>
      <c r="F5" s="73"/>
      <c r="G5" s="72"/>
      <c r="H5" s="72"/>
      <c r="I5" s="72"/>
      <c r="J5" s="72"/>
      <c r="K5" s="73" t="n">
        <v>27575</v>
      </c>
      <c r="L5" s="72" t="s">
        <v>7440</v>
      </c>
      <c r="M5" s="72"/>
      <c r="N5" s="72"/>
      <c r="O5" s="74" t="s">
        <v>11465</v>
      </c>
      <c r="P5" s="74" t="s">
        <v>11466</v>
      </c>
      <c r="Q5" s="74" t="s">
        <v>11467</v>
      </c>
      <c r="R5" s="74" t="s">
        <v>11468</v>
      </c>
      <c r="S5" s="72" t="s">
        <v>670</v>
      </c>
      <c r="T5" s="74" t="s">
        <v>15</v>
      </c>
      <c r="U5" s="74" t="s">
        <v>15</v>
      </c>
      <c r="V5" s="74" t="s">
        <v>15</v>
      </c>
      <c r="W5" s="74" t="s">
        <v>15</v>
      </c>
      <c r="X5" s="72" t="s">
        <v>15</v>
      </c>
      <c r="Y5" s="40" t="n">
        <v>1</v>
      </c>
      <c r="Z5" s="40" t="n">
        <v>1</v>
      </c>
      <c r="AA5" s="40" t="s">
        <v>671</v>
      </c>
      <c r="AB5" s="40" t="s">
        <v>15</v>
      </c>
      <c r="AC5" s="40" t="s">
        <v>11469</v>
      </c>
      <c r="AD5" s="40" t="s">
        <v>657</v>
      </c>
      <c r="AE5" s="40" t="s">
        <v>10671</v>
      </c>
      <c r="AF5" s="40" t="s">
        <v>11470</v>
      </c>
      <c r="AG5" s="40" t="s">
        <v>11447</v>
      </c>
      <c r="AH5" s="40" t="s">
        <v>39</v>
      </c>
      <c r="AI5" s="40"/>
      <c r="AJ5" s="40"/>
      <c r="AK5" s="40"/>
      <c r="AL5" s="40"/>
      <c r="AM5" s="40"/>
      <c r="AN5" s="40"/>
      <c r="AO5" s="40"/>
      <c r="AP5" s="40"/>
      <c r="AQ5" s="40"/>
      <c r="AR5" s="40"/>
      <c r="AS5" s="40"/>
      <c r="AT5" s="40"/>
      <c r="AU5" s="40"/>
      <c r="AV5" s="40"/>
      <c r="AW5" s="40"/>
      <c r="AX5" s="40"/>
    </row>
    <row r="6" customFormat="false" ht="42" hidden="false" customHeight="true" outlineLevel="0" collapsed="false">
      <c r="A6" s="71" t="n">
        <v>5</v>
      </c>
      <c r="B6" s="72" t="s">
        <v>30</v>
      </c>
      <c r="C6" s="72" t="s">
        <v>11471</v>
      </c>
      <c r="D6" s="72" t="s">
        <v>18</v>
      </c>
      <c r="E6" s="72"/>
      <c r="F6" s="73"/>
      <c r="G6" s="72"/>
      <c r="H6" s="72"/>
      <c r="I6" s="72"/>
      <c r="J6" s="72"/>
      <c r="K6" s="73" t="n">
        <v>27792</v>
      </c>
      <c r="L6" s="72" t="s">
        <v>7454</v>
      </c>
      <c r="M6" s="72"/>
      <c r="N6" s="72"/>
      <c r="O6" s="74" t="s">
        <v>11472</v>
      </c>
      <c r="P6" s="74" t="s">
        <v>11473</v>
      </c>
      <c r="Q6" s="74" t="s">
        <v>11474</v>
      </c>
      <c r="R6" s="74" t="s">
        <v>11475</v>
      </c>
      <c r="S6" s="72" t="s">
        <v>11476</v>
      </c>
      <c r="T6" s="74" t="s">
        <v>15</v>
      </c>
      <c r="U6" s="74" t="s">
        <v>15</v>
      </c>
      <c r="V6" s="74" t="s">
        <v>15</v>
      </c>
      <c r="W6" s="74" t="s">
        <v>15</v>
      </c>
      <c r="X6" s="72" t="s">
        <v>15</v>
      </c>
      <c r="Y6" s="40" t="n">
        <v>1</v>
      </c>
      <c r="Z6" s="40" t="n">
        <v>2</v>
      </c>
      <c r="AA6" s="40" t="s">
        <v>671</v>
      </c>
      <c r="AB6" s="40" t="s">
        <v>15</v>
      </c>
      <c r="AC6" s="40" t="s">
        <v>11477</v>
      </c>
      <c r="AD6" s="40" t="s">
        <v>657</v>
      </c>
      <c r="AE6" s="40" t="s">
        <v>10671</v>
      </c>
      <c r="AF6" s="40" t="s">
        <v>11478</v>
      </c>
      <c r="AG6" s="40" t="s">
        <v>11447</v>
      </c>
      <c r="AH6" s="40" t="s">
        <v>39</v>
      </c>
      <c r="AI6" s="40"/>
      <c r="AJ6" s="40"/>
      <c r="AK6" s="40"/>
      <c r="AL6" s="40"/>
      <c r="AM6" s="40"/>
      <c r="AN6" s="40"/>
      <c r="AO6" s="40"/>
      <c r="AP6" s="40"/>
      <c r="AQ6" s="40"/>
      <c r="AR6" s="40"/>
      <c r="AS6" s="40"/>
      <c r="AT6" s="40"/>
      <c r="AU6" s="40"/>
      <c r="AV6" s="40"/>
      <c r="AW6" s="40"/>
      <c r="AX6" s="40"/>
    </row>
    <row r="7" customFormat="false" ht="57" hidden="false" customHeight="true" outlineLevel="0" collapsed="false">
      <c r="A7" s="71" t="n">
        <v>6</v>
      </c>
      <c r="B7" s="72" t="s">
        <v>34</v>
      </c>
      <c r="C7" s="72" t="s">
        <v>11479</v>
      </c>
      <c r="D7" s="72" t="s">
        <v>13</v>
      </c>
      <c r="E7" s="72"/>
      <c r="F7" s="73"/>
      <c r="G7" s="72"/>
      <c r="H7" s="72"/>
      <c r="I7" s="72"/>
      <c r="J7" s="72"/>
      <c r="K7" s="72"/>
      <c r="L7" s="72"/>
      <c r="M7" s="72"/>
      <c r="N7" s="72"/>
      <c r="O7" s="74" t="s">
        <v>11480</v>
      </c>
      <c r="P7" s="74" t="s">
        <v>11481</v>
      </c>
      <c r="Q7" s="74" t="s">
        <v>11482</v>
      </c>
      <c r="R7" s="74" t="s">
        <v>11483</v>
      </c>
      <c r="S7" s="72" t="s">
        <v>10718</v>
      </c>
      <c r="T7" s="74" t="s">
        <v>15</v>
      </c>
      <c r="U7" s="74" t="s">
        <v>15</v>
      </c>
      <c r="V7" s="74" t="s">
        <v>15</v>
      </c>
      <c r="W7" s="74" t="s">
        <v>15</v>
      </c>
      <c r="X7" s="72" t="s">
        <v>15</v>
      </c>
      <c r="Y7" s="40" t="n">
        <v>1</v>
      </c>
      <c r="Z7" s="40" t="n">
        <v>3</v>
      </c>
      <c r="AA7" s="40" t="s">
        <v>655</v>
      </c>
      <c r="AB7" s="40" t="s">
        <v>35</v>
      </c>
      <c r="AC7" s="40" t="s">
        <v>11484</v>
      </c>
      <c r="AD7" s="40" t="s">
        <v>657</v>
      </c>
      <c r="AE7" s="40" t="s">
        <v>10671</v>
      </c>
      <c r="AF7" s="40" t="s">
        <v>11485</v>
      </c>
      <c r="AG7" s="40" t="s">
        <v>11447</v>
      </c>
      <c r="AH7" s="40" t="s">
        <v>39</v>
      </c>
      <c r="AI7" s="40"/>
      <c r="AJ7" s="40"/>
      <c r="AK7" s="40"/>
      <c r="AL7" s="40"/>
      <c r="AM7" s="40"/>
      <c r="AN7" s="40"/>
      <c r="AO7" s="40"/>
      <c r="AP7" s="40"/>
      <c r="AQ7" s="40"/>
      <c r="AR7" s="40"/>
      <c r="AS7" s="40"/>
      <c r="AT7" s="40"/>
      <c r="AU7" s="40"/>
      <c r="AV7" s="40"/>
      <c r="AW7" s="40"/>
      <c r="AX7" s="40"/>
    </row>
    <row r="8" customFormat="false" ht="42" hidden="false" customHeight="true" outlineLevel="0" collapsed="false">
      <c r="A8" s="71" t="n">
        <v>7</v>
      </c>
      <c r="B8" s="72" t="s">
        <v>38</v>
      </c>
      <c r="C8" s="72" t="s">
        <v>11486</v>
      </c>
      <c r="D8" s="72" t="s">
        <v>18</v>
      </c>
      <c r="E8" s="72"/>
      <c r="F8" s="73"/>
      <c r="G8" s="72"/>
      <c r="H8" s="72"/>
      <c r="I8" s="72"/>
      <c r="J8" s="72"/>
      <c r="K8" s="73" t="n">
        <v>23579</v>
      </c>
      <c r="L8" s="72" t="s">
        <v>7480</v>
      </c>
      <c r="M8" s="72"/>
      <c r="N8" s="72"/>
      <c r="O8" s="74" t="s">
        <v>11487</v>
      </c>
      <c r="P8" s="74" t="s">
        <v>11488</v>
      </c>
      <c r="Q8" s="74" t="s">
        <v>11489</v>
      </c>
      <c r="R8" s="74" t="s">
        <v>11490</v>
      </c>
      <c r="S8" s="72" t="s">
        <v>11491</v>
      </c>
      <c r="T8" s="74" t="s">
        <v>15</v>
      </c>
      <c r="U8" s="74" t="s">
        <v>15</v>
      </c>
      <c r="V8" s="74" t="s">
        <v>15</v>
      </c>
      <c r="W8" s="74" t="s">
        <v>15</v>
      </c>
      <c r="X8" s="72" t="s">
        <v>15</v>
      </c>
      <c r="Y8" s="40" t="n">
        <v>1</v>
      </c>
      <c r="Z8" s="40" t="n">
        <v>3</v>
      </c>
      <c r="AA8" s="40" t="s">
        <v>671</v>
      </c>
      <c r="AB8" s="40" t="s">
        <v>40</v>
      </c>
      <c r="AC8" s="40" t="s">
        <v>11492</v>
      </c>
      <c r="AD8" s="40" t="s">
        <v>657</v>
      </c>
      <c r="AE8" s="40" t="s">
        <v>10671</v>
      </c>
      <c r="AF8" s="40" t="s">
        <v>11493</v>
      </c>
      <c r="AG8" s="40" t="s">
        <v>11447</v>
      </c>
      <c r="AH8" s="40" t="s">
        <v>39</v>
      </c>
      <c r="AI8" s="40"/>
      <c r="AJ8" s="40"/>
      <c r="AK8" s="40"/>
      <c r="AL8" s="40"/>
      <c r="AM8" s="40"/>
      <c r="AN8" s="40"/>
      <c r="AO8" s="40"/>
      <c r="AP8" s="40"/>
      <c r="AQ8" s="40"/>
      <c r="AR8" s="40"/>
      <c r="AS8" s="40"/>
      <c r="AT8" s="40"/>
      <c r="AU8" s="40"/>
      <c r="AV8" s="40"/>
      <c r="AW8" s="40"/>
      <c r="AX8" s="40"/>
    </row>
    <row r="9" customFormat="false" ht="57" hidden="false" customHeight="true" outlineLevel="0" collapsed="false">
      <c r="A9" s="71" t="n">
        <v>8</v>
      </c>
      <c r="B9" s="72" t="s">
        <v>43</v>
      </c>
      <c r="C9" s="72" t="s">
        <v>11494</v>
      </c>
      <c r="D9" s="72" t="s">
        <v>18</v>
      </c>
      <c r="E9" s="72"/>
      <c r="F9" s="73"/>
      <c r="G9" s="72"/>
      <c r="H9" s="72"/>
      <c r="I9" s="72"/>
      <c r="J9" s="72"/>
      <c r="K9" s="73" t="n">
        <v>31919</v>
      </c>
      <c r="L9" s="72" t="s">
        <v>7495</v>
      </c>
      <c r="M9" s="72"/>
      <c r="N9" s="72" t="s">
        <v>1714</v>
      </c>
      <c r="O9" s="74" t="s">
        <v>11495</v>
      </c>
      <c r="P9" s="74" t="s">
        <v>11496</v>
      </c>
      <c r="Q9" s="74" t="s">
        <v>11497</v>
      </c>
      <c r="R9" s="74" t="s">
        <v>11498</v>
      </c>
      <c r="S9" s="72" t="s">
        <v>11499</v>
      </c>
      <c r="T9" s="74" t="s">
        <v>11500</v>
      </c>
      <c r="U9" s="74" t="s">
        <v>11501</v>
      </c>
      <c r="V9" s="74" t="s">
        <v>11502</v>
      </c>
      <c r="W9" s="74" t="s">
        <v>11503</v>
      </c>
      <c r="X9" s="72" t="s">
        <v>670</v>
      </c>
      <c r="Y9" s="40" t="n">
        <v>2</v>
      </c>
      <c r="Z9" s="40" t="n">
        <v>3</v>
      </c>
      <c r="AA9" s="40" t="s">
        <v>671</v>
      </c>
      <c r="AB9" s="40" t="s">
        <v>44</v>
      </c>
      <c r="AC9" s="40" t="s">
        <v>11504</v>
      </c>
      <c r="AD9" s="40" t="s">
        <v>657</v>
      </c>
      <c r="AE9" s="40" t="s">
        <v>10671</v>
      </c>
      <c r="AF9" s="40" t="s">
        <v>11505</v>
      </c>
      <c r="AG9" s="40" t="s">
        <v>11447</v>
      </c>
      <c r="AH9" s="40" t="s">
        <v>39</v>
      </c>
      <c r="AI9" s="40"/>
      <c r="AJ9" s="40"/>
      <c r="AK9" s="40"/>
      <c r="AL9" s="76"/>
      <c r="AM9" s="40"/>
      <c r="AN9" s="40"/>
      <c r="AO9" s="40"/>
      <c r="AP9" s="40"/>
      <c r="AQ9" s="40"/>
      <c r="AR9" s="40"/>
      <c r="AS9" s="40"/>
      <c r="AT9" s="76"/>
      <c r="AU9" s="40"/>
      <c r="AV9" s="40"/>
      <c r="AW9" s="40"/>
      <c r="AX9" s="40"/>
    </row>
    <row r="10" customFormat="false" ht="42" hidden="false" customHeight="true" outlineLevel="0" collapsed="false">
      <c r="A10" s="71" t="n">
        <v>9</v>
      </c>
      <c r="B10" s="72" t="s">
        <v>47</v>
      </c>
      <c r="C10" s="72" t="s">
        <v>11506</v>
      </c>
      <c r="D10" s="72" t="s">
        <v>48</v>
      </c>
      <c r="E10" s="72"/>
      <c r="F10" s="73"/>
      <c r="G10" s="72"/>
      <c r="H10" s="72"/>
      <c r="I10" s="72"/>
      <c r="J10" s="72"/>
      <c r="K10" s="72"/>
      <c r="L10" s="72"/>
      <c r="M10" s="72"/>
      <c r="N10" s="72" t="s">
        <v>1735</v>
      </c>
      <c r="O10" s="74" t="s">
        <v>11507</v>
      </c>
      <c r="P10" s="74" t="s">
        <v>50</v>
      </c>
      <c r="Q10" s="74" t="s">
        <v>11299</v>
      </c>
      <c r="R10" s="74" t="s">
        <v>11508</v>
      </c>
      <c r="S10" s="72" t="s">
        <v>670</v>
      </c>
      <c r="T10" s="74" t="s">
        <v>15</v>
      </c>
      <c r="U10" s="74" t="s">
        <v>15</v>
      </c>
      <c r="V10" s="74" t="s">
        <v>15</v>
      </c>
      <c r="W10" s="74" t="s">
        <v>15</v>
      </c>
      <c r="X10" s="72" t="s">
        <v>15</v>
      </c>
      <c r="Y10" s="40" t="n">
        <v>1</v>
      </c>
      <c r="Z10" s="40" t="n">
        <v>2</v>
      </c>
      <c r="AA10" s="40" t="s">
        <v>655</v>
      </c>
      <c r="AB10" s="40" t="s">
        <v>49</v>
      </c>
      <c r="AC10" s="40" t="s">
        <v>11509</v>
      </c>
      <c r="AD10" s="40" t="s">
        <v>657</v>
      </c>
      <c r="AE10" s="40" t="s">
        <v>10671</v>
      </c>
      <c r="AF10" s="40" t="s">
        <v>11510</v>
      </c>
      <c r="AG10" s="40" t="s">
        <v>11447</v>
      </c>
      <c r="AH10" s="40" t="s">
        <v>39</v>
      </c>
      <c r="AI10" s="40"/>
      <c r="AJ10" s="40"/>
      <c r="AK10" s="40"/>
      <c r="AL10" s="76"/>
      <c r="AM10" s="40"/>
      <c r="AN10" s="40"/>
      <c r="AO10" s="40"/>
      <c r="AP10" s="40"/>
      <c r="AQ10" s="40"/>
      <c r="AR10" s="40"/>
      <c r="AS10" s="40"/>
      <c r="AT10" s="40"/>
      <c r="AU10" s="40"/>
      <c r="AV10" s="40"/>
      <c r="AW10" s="40"/>
      <c r="AX10" s="40"/>
    </row>
    <row r="11" customFormat="false" ht="42" hidden="false" customHeight="true" outlineLevel="0" collapsed="false">
      <c r="A11" s="71" t="n">
        <v>10</v>
      </c>
      <c r="B11" s="72" t="s">
        <v>52</v>
      </c>
      <c r="C11" s="72" t="s">
        <v>11511</v>
      </c>
      <c r="D11" s="72" t="s">
        <v>18</v>
      </c>
      <c r="E11" s="72"/>
      <c r="F11" s="73"/>
      <c r="G11" s="72"/>
      <c r="H11" s="72"/>
      <c r="I11" s="72"/>
      <c r="J11" s="72"/>
      <c r="K11" s="73" t="n">
        <v>29468</v>
      </c>
      <c r="L11" s="72" t="s">
        <v>7531</v>
      </c>
      <c r="M11" s="72"/>
      <c r="N11" s="72"/>
      <c r="O11" s="74" t="s">
        <v>11512</v>
      </c>
      <c r="P11" s="74" t="s">
        <v>11513</v>
      </c>
      <c r="Q11" s="74" t="s">
        <v>11514</v>
      </c>
      <c r="R11" s="74" t="s">
        <v>11515</v>
      </c>
      <c r="S11" s="72" t="s">
        <v>11516</v>
      </c>
      <c r="T11" s="74" t="s">
        <v>15</v>
      </c>
      <c r="U11" s="74" t="s">
        <v>15</v>
      </c>
      <c r="V11" s="74" t="s">
        <v>15</v>
      </c>
      <c r="W11" s="74" t="s">
        <v>15</v>
      </c>
      <c r="X11" s="72" t="s">
        <v>15</v>
      </c>
      <c r="Y11" s="40" t="n">
        <v>1</v>
      </c>
      <c r="Z11" s="40" t="n">
        <v>5</v>
      </c>
      <c r="AA11" s="40" t="s">
        <v>671</v>
      </c>
      <c r="AB11" s="40" t="s">
        <v>53</v>
      </c>
      <c r="AC11" s="40" t="s">
        <v>11517</v>
      </c>
      <c r="AD11" s="40" t="s">
        <v>657</v>
      </c>
      <c r="AE11" s="40" t="s">
        <v>10671</v>
      </c>
      <c r="AF11" s="40" t="s">
        <v>11518</v>
      </c>
      <c r="AG11" s="40" t="s">
        <v>11447</v>
      </c>
      <c r="AH11" s="40" t="s">
        <v>39</v>
      </c>
      <c r="AI11" s="40"/>
      <c r="AJ11" s="40"/>
      <c r="AK11" s="40"/>
      <c r="AL11" s="40"/>
      <c r="AM11" s="40"/>
      <c r="AN11" s="40"/>
      <c r="AO11" s="40"/>
      <c r="AP11" s="40"/>
      <c r="AQ11" s="40"/>
      <c r="AR11" s="40"/>
      <c r="AS11" s="40"/>
      <c r="AT11" s="40"/>
      <c r="AU11" s="40"/>
      <c r="AV11" s="40"/>
      <c r="AW11" s="40"/>
      <c r="AX11" s="40"/>
    </row>
    <row r="12" customFormat="false" ht="42" hidden="false" customHeight="true" outlineLevel="0" collapsed="false">
      <c r="A12" s="71" t="n">
        <v>11</v>
      </c>
      <c r="B12" s="72" t="s">
        <v>56</v>
      </c>
      <c r="C12" s="72" t="s">
        <v>11519</v>
      </c>
      <c r="D12" s="72" t="s">
        <v>13</v>
      </c>
      <c r="E12" s="72"/>
      <c r="F12" s="73"/>
      <c r="G12" s="72"/>
      <c r="H12" s="72"/>
      <c r="I12" s="72"/>
      <c r="J12" s="72"/>
      <c r="K12" s="72"/>
      <c r="L12" s="72"/>
      <c r="M12" s="72"/>
      <c r="N12" s="72"/>
      <c r="O12" s="74" t="s">
        <v>11520</v>
      </c>
      <c r="P12" s="74" t="s">
        <v>11442</v>
      </c>
      <c r="Q12" s="74" t="s">
        <v>11443</v>
      </c>
      <c r="R12" s="74" t="s">
        <v>11521</v>
      </c>
      <c r="S12" s="72" t="s">
        <v>670</v>
      </c>
      <c r="T12" s="74" t="s">
        <v>15</v>
      </c>
      <c r="U12" s="74" t="s">
        <v>15</v>
      </c>
      <c r="V12" s="74" t="s">
        <v>15</v>
      </c>
      <c r="W12" s="74" t="s">
        <v>15</v>
      </c>
      <c r="X12" s="72" t="s">
        <v>15</v>
      </c>
      <c r="Y12" s="40" t="n">
        <v>1</v>
      </c>
      <c r="Z12" s="40" t="n">
        <v>1</v>
      </c>
      <c r="AA12" s="40" t="s">
        <v>671</v>
      </c>
      <c r="AB12" s="40" t="s">
        <v>15</v>
      </c>
      <c r="AC12" s="40" t="s">
        <v>11522</v>
      </c>
      <c r="AD12" s="40" t="s">
        <v>657</v>
      </c>
      <c r="AE12" s="40" t="s">
        <v>10671</v>
      </c>
      <c r="AF12" s="40" t="s">
        <v>11523</v>
      </c>
      <c r="AG12" s="40" t="s">
        <v>11447</v>
      </c>
      <c r="AH12" s="40" t="s">
        <v>39</v>
      </c>
      <c r="AI12" s="40"/>
      <c r="AJ12" s="40"/>
      <c r="AK12" s="40"/>
      <c r="AL12" s="40"/>
      <c r="AM12" s="40"/>
      <c r="AN12" s="40"/>
      <c r="AO12" s="40"/>
      <c r="AP12" s="40"/>
      <c r="AQ12" s="40"/>
      <c r="AR12" s="40"/>
      <c r="AS12" s="40"/>
      <c r="AT12" s="40"/>
      <c r="AU12" s="40"/>
      <c r="AV12" s="40"/>
      <c r="AW12" s="40"/>
      <c r="AX12" s="40"/>
    </row>
    <row r="13" customFormat="false" ht="42" hidden="false" customHeight="true" outlineLevel="0" collapsed="false">
      <c r="A13" s="71" t="n">
        <v>12</v>
      </c>
      <c r="B13" s="72" t="s">
        <v>60</v>
      </c>
      <c r="C13" s="72" t="s">
        <v>11524</v>
      </c>
      <c r="D13" s="72" t="s">
        <v>18</v>
      </c>
      <c r="E13" s="72"/>
      <c r="F13" s="73"/>
      <c r="G13" s="72"/>
      <c r="H13" s="72"/>
      <c r="I13" s="72"/>
      <c r="J13" s="72"/>
      <c r="K13" s="73" t="n">
        <v>30486</v>
      </c>
      <c r="L13" s="72" t="s">
        <v>7557</v>
      </c>
      <c r="M13" s="72"/>
      <c r="N13" s="72"/>
      <c r="O13" s="74" t="s">
        <v>11525</v>
      </c>
      <c r="P13" s="74" t="s">
        <v>11526</v>
      </c>
      <c r="Q13" s="74" t="s">
        <v>11527</v>
      </c>
      <c r="R13" s="74" t="s">
        <v>11528</v>
      </c>
      <c r="S13" s="72" t="s">
        <v>11529</v>
      </c>
      <c r="T13" s="74" t="s">
        <v>15</v>
      </c>
      <c r="U13" s="74" t="s">
        <v>15</v>
      </c>
      <c r="V13" s="74" t="s">
        <v>15</v>
      </c>
      <c r="W13" s="74" t="s">
        <v>15</v>
      </c>
      <c r="X13" s="72" t="s">
        <v>15</v>
      </c>
      <c r="Y13" s="40" t="n">
        <v>1</v>
      </c>
      <c r="Z13" s="40" t="n">
        <v>4</v>
      </c>
      <c r="AA13" s="40" t="s">
        <v>671</v>
      </c>
      <c r="AB13" s="40" t="s">
        <v>61</v>
      </c>
      <c r="AC13" s="40" t="s">
        <v>11530</v>
      </c>
      <c r="AD13" s="40" t="s">
        <v>657</v>
      </c>
      <c r="AE13" s="40" t="s">
        <v>10671</v>
      </c>
      <c r="AF13" s="40" t="s">
        <v>11531</v>
      </c>
      <c r="AG13" s="40" t="s">
        <v>11447</v>
      </c>
      <c r="AH13" s="40" t="s">
        <v>39</v>
      </c>
      <c r="AI13" s="40"/>
      <c r="AJ13" s="40"/>
      <c r="AK13" s="40"/>
      <c r="AL13" s="40"/>
      <c r="AM13" s="40"/>
      <c r="AN13" s="40"/>
      <c r="AO13" s="40"/>
      <c r="AP13" s="40"/>
      <c r="AQ13" s="40"/>
      <c r="AR13" s="40"/>
      <c r="AS13" s="40"/>
      <c r="AT13" s="40"/>
      <c r="AU13" s="40"/>
      <c r="AV13" s="40"/>
      <c r="AW13" s="40"/>
      <c r="AX13" s="40"/>
    </row>
    <row r="14" customFormat="false" ht="42" hidden="false" customHeight="true" outlineLevel="0" collapsed="false">
      <c r="A14" s="71" t="n">
        <v>13</v>
      </c>
      <c r="B14" s="72" t="s">
        <v>64</v>
      </c>
      <c r="C14" s="72" t="s">
        <v>11532</v>
      </c>
      <c r="D14" s="72" t="s">
        <v>13</v>
      </c>
      <c r="E14" s="72"/>
      <c r="F14" s="73"/>
      <c r="G14" s="72"/>
      <c r="H14" s="72"/>
      <c r="I14" s="72"/>
      <c r="J14" s="72"/>
      <c r="K14" s="72"/>
      <c r="L14" s="72"/>
      <c r="M14" s="72"/>
      <c r="N14" s="72"/>
      <c r="O14" s="74" t="s">
        <v>11533</v>
      </c>
      <c r="P14" s="74" t="s">
        <v>11534</v>
      </c>
      <c r="Q14" s="74" t="s">
        <v>39</v>
      </c>
      <c r="R14" s="74" t="s">
        <v>11535</v>
      </c>
      <c r="S14" s="72" t="s">
        <v>65</v>
      </c>
      <c r="T14" s="74" t="s">
        <v>15</v>
      </c>
      <c r="U14" s="74" t="s">
        <v>15</v>
      </c>
      <c r="V14" s="74" t="s">
        <v>15</v>
      </c>
      <c r="W14" s="74" t="s">
        <v>15</v>
      </c>
      <c r="X14" s="72" t="s">
        <v>15</v>
      </c>
      <c r="Y14" s="40" t="n">
        <v>1</v>
      </c>
      <c r="Z14" s="40" t="n">
        <v>1</v>
      </c>
      <c r="AA14" s="40" t="s">
        <v>655</v>
      </c>
      <c r="AB14" s="40" t="s">
        <v>66</v>
      </c>
      <c r="AC14" s="40" t="s">
        <v>11536</v>
      </c>
      <c r="AD14" s="40" t="s">
        <v>657</v>
      </c>
      <c r="AE14" s="40" t="s">
        <v>10671</v>
      </c>
      <c r="AF14" s="40" t="s">
        <v>11537</v>
      </c>
      <c r="AG14" s="40" t="s">
        <v>11447</v>
      </c>
      <c r="AH14" s="40" t="s">
        <v>39</v>
      </c>
      <c r="AI14" s="40"/>
      <c r="AJ14" s="40"/>
      <c r="AK14" s="40"/>
      <c r="AL14" s="40"/>
      <c r="AM14" s="40"/>
      <c r="AN14" s="40"/>
      <c r="AO14" s="40"/>
      <c r="AP14" s="40"/>
      <c r="AQ14" s="40"/>
      <c r="AR14" s="40"/>
      <c r="AS14" s="40"/>
      <c r="AT14" s="40"/>
      <c r="AU14" s="40"/>
      <c r="AV14" s="40"/>
      <c r="AW14" s="40"/>
      <c r="AX14" s="40"/>
    </row>
    <row r="15" customFormat="false" ht="57" hidden="false" customHeight="true" outlineLevel="0" collapsed="false">
      <c r="A15" s="71" t="n">
        <v>14</v>
      </c>
      <c r="B15" s="72" t="s">
        <v>69</v>
      </c>
      <c r="C15" s="72" t="s">
        <v>11538</v>
      </c>
      <c r="D15" s="72" t="s">
        <v>18</v>
      </c>
      <c r="E15" s="72"/>
      <c r="F15" s="73"/>
      <c r="G15" s="72"/>
      <c r="H15" s="72"/>
      <c r="I15" s="72"/>
      <c r="J15" s="72"/>
      <c r="K15" s="73" t="n">
        <v>31074</v>
      </c>
      <c r="L15" s="72" t="s">
        <v>7580</v>
      </c>
      <c r="M15" s="72"/>
      <c r="N15" s="72"/>
      <c r="O15" s="74" t="s">
        <v>11436</v>
      </c>
      <c r="P15" s="74" t="s">
        <v>11437</v>
      </c>
      <c r="Q15" s="74" t="s">
        <v>11438</v>
      </c>
      <c r="R15" s="74" t="s">
        <v>11439</v>
      </c>
      <c r="S15" s="72" t="s">
        <v>11539</v>
      </c>
      <c r="T15" s="74" t="s">
        <v>15</v>
      </c>
      <c r="U15" s="74" t="s">
        <v>15</v>
      </c>
      <c r="V15" s="74" t="s">
        <v>15</v>
      </c>
      <c r="W15" s="74" t="s">
        <v>15</v>
      </c>
      <c r="X15" s="72" t="s">
        <v>15</v>
      </c>
      <c r="Y15" s="40" t="n">
        <v>1</v>
      </c>
      <c r="Z15" s="40" t="n">
        <v>2</v>
      </c>
      <c r="AA15" s="40" t="s">
        <v>671</v>
      </c>
      <c r="AB15" s="40" t="s">
        <v>15</v>
      </c>
      <c r="AC15" s="40" t="s">
        <v>11540</v>
      </c>
      <c r="AD15" s="40" t="s">
        <v>657</v>
      </c>
      <c r="AE15" s="40" t="s">
        <v>10671</v>
      </c>
      <c r="AF15" s="40" t="s">
        <v>11541</v>
      </c>
      <c r="AG15" s="40" t="s">
        <v>11447</v>
      </c>
      <c r="AH15" s="40" t="s">
        <v>39</v>
      </c>
      <c r="AI15" s="40"/>
      <c r="AJ15" s="40"/>
      <c r="AK15" s="40"/>
      <c r="AL15" s="40"/>
      <c r="AM15" s="40"/>
      <c r="AN15" s="40"/>
      <c r="AO15" s="40"/>
      <c r="AP15" s="40"/>
      <c r="AQ15" s="40"/>
      <c r="AR15" s="40"/>
      <c r="AS15" s="40"/>
      <c r="AT15" s="40"/>
      <c r="AU15" s="40"/>
      <c r="AV15" s="40"/>
      <c r="AW15" s="40"/>
      <c r="AX15" s="40"/>
    </row>
    <row r="16" customFormat="false" ht="42" hidden="false" customHeight="true" outlineLevel="0" collapsed="false">
      <c r="A16" s="71" t="n">
        <v>15</v>
      </c>
      <c r="B16" s="72" t="s">
        <v>74</v>
      </c>
      <c r="C16" s="72" t="s">
        <v>11542</v>
      </c>
      <c r="D16" s="72" t="s">
        <v>13</v>
      </c>
      <c r="E16" s="72"/>
      <c r="F16" s="73"/>
      <c r="G16" s="72"/>
      <c r="H16" s="72"/>
      <c r="I16" s="72"/>
      <c r="J16" s="72"/>
      <c r="K16" s="72"/>
      <c r="L16" s="72"/>
      <c r="M16" s="72"/>
      <c r="N16" s="72"/>
      <c r="O16" s="74" t="s">
        <v>11543</v>
      </c>
      <c r="P16" s="74" t="s">
        <v>9785</v>
      </c>
      <c r="Q16" s="74" t="s">
        <v>39</v>
      </c>
      <c r="R16" s="74" t="s">
        <v>11535</v>
      </c>
      <c r="S16" s="72" t="s">
        <v>11544</v>
      </c>
      <c r="T16" s="74" t="s">
        <v>15</v>
      </c>
      <c r="U16" s="74" t="s">
        <v>15</v>
      </c>
      <c r="V16" s="74" t="s">
        <v>15</v>
      </c>
      <c r="W16" s="74" t="s">
        <v>15</v>
      </c>
      <c r="X16" s="72" t="s">
        <v>15</v>
      </c>
      <c r="Y16" s="40" t="n">
        <v>1</v>
      </c>
      <c r="Z16" s="40" t="n">
        <v>1</v>
      </c>
      <c r="AA16" s="40" t="s">
        <v>655</v>
      </c>
      <c r="AB16" s="40" t="s">
        <v>77</v>
      </c>
      <c r="AC16" s="40" t="s">
        <v>11545</v>
      </c>
      <c r="AD16" s="40" t="s">
        <v>657</v>
      </c>
      <c r="AE16" s="40" t="s">
        <v>10671</v>
      </c>
      <c r="AF16" s="40" t="s">
        <v>11546</v>
      </c>
      <c r="AG16" s="40" t="s">
        <v>11447</v>
      </c>
      <c r="AH16" s="40" t="s">
        <v>39</v>
      </c>
      <c r="AI16" s="40"/>
      <c r="AJ16" s="40"/>
      <c r="AK16" s="40"/>
      <c r="AL16" s="40"/>
      <c r="AM16" s="40"/>
      <c r="AN16" s="40"/>
      <c r="AO16" s="40"/>
      <c r="AP16" s="40"/>
      <c r="AQ16" s="40"/>
      <c r="AR16" s="40"/>
      <c r="AS16" s="40"/>
      <c r="AT16" s="40"/>
      <c r="AU16" s="40"/>
      <c r="AV16" s="40"/>
      <c r="AW16" s="40"/>
      <c r="AX16" s="40"/>
    </row>
    <row r="17" customFormat="false" ht="57" hidden="false" customHeight="true" outlineLevel="0" collapsed="false">
      <c r="A17" s="71" t="n">
        <v>16</v>
      </c>
      <c r="B17" s="72" t="s">
        <v>80</v>
      </c>
      <c r="C17" s="72" t="s">
        <v>11547</v>
      </c>
      <c r="D17" s="72" t="s">
        <v>18</v>
      </c>
      <c r="E17" s="72"/>
      <c r="F17" s="73"/>
      <c r="G17" s="72"/>
      <c r="H17" s="72"/>
      <c r="I17" s="72"/>
      <c r="J17" s="72"/>
      <c r="K17" s="73" t="n">
        <v>29260</v>
      </c>
      <c r="L17" s="72" t="s">
        <v>7601</v>
      </c>
      <c r="M17" s="72" t="s">
        <v>1844</v>
      </c>
      <c r="N17" s="72"/>
      <c r="O17" s="74" t="s">
        <v>11465</v>
      </c>
      <c r="P17" s="74" t="s">
        <v>11466</v>
      </c>
      <c r="Q17" s="74" t="s">
        <v>11467</v>
      </c>
      <c r="R17" s="74" t="s">
        <v>11468</v>
      </c>
      <c r="S17" s="72" t="s">
        <v>670</v>
      </c>
      <c r="T17" s="74" t="s">
        <v>15</v>
      </c>
      <c r="U17" s="74" t="s">
        <v>15</v>
      </c>
      <c r="V17" s="74" t="s">
        <v>15</v>
      </c>
      <c r="W17" s="74" t="s">
        <v>15</v>
      </c>
      <c r="X17" s="72" t="s">
        <v>15</v>
      </c>
      <c r="Y17" s="40" t="n">
        <v>1</v>
      </c>
      <c r="Z17" s="40" t="n">
        <v>1</v>
      </c>
      <c r="AA17" s="40" t="s">
        <v>671</v>
      </c>
      <c r="AB17" s="40" t="s">
        <v>15</v>
      </c>
      <c r="AC17" s="40" t="s">
        <v>11548</v>
      </c>
      <c r="AD17" s="40" t="s">
        <v>657</v>
      </c>
      <c r="AE17" s="40" t="s">
        <v>10671</v>
      </c>
      <c r="AF17" s="40" t="s">
        <v>11549</v>
      </c>
      <c r="AG17" s="40" t="s">
        <v>11447</v>
      </c>
      <c r="AH17" s="40" t="s">
        <v>39</v>
      </c>
      <c r="AI17" s="40"/>
      <c r="AJ17" s="40"/>
      <c r="AK17" s="40"/>
      <c r="AL17" s="40"/>
      <c r="AM17" s="40"/>
      <c r="AN17" s="40"/>
      <c r="AO17" s="40"/>
      <c r="AP17" s="40"/>
      <c r="AQ17" s="40"/>
      <c r="AR17" s="40"/>
      <c r="AS17" s="40"/>
      <c r="AT17" s="40"/>
      <c r="AU17" s="40"/>
      <c r="AV17" s="40"/>
      <c r="AW17" s="40"/>
      <c r="AX17" s="40"/>
    </row>
    <row r="18" customFormat="false" ht="57" hidden="false" customHeight="true" outlineLevel="0" collapsed="false">
      <c r="A18" s="71" t="n">
        <v>17</v>
      </c>
      <c r="B18" s="72" t="s">
        <v>84</v>
      </c>
      <c r="C18" s="72" t="s">
        <v>11550</v>
      </c>
      <c r="D18" s="72" t="s">
        <v>13</v>
      </c>
      <c r="E18" s="72"/>
      <c r="F18" s="73"/>
      <c r="G18" s="72"/>
      <c r="H18" s="72"/>
      <c r="I18" s="72"/>
      <c r="J18" s="72"/>
      <c r="K18" s="72"/>
      <c r="L18" s="72"/>
      <c r="M18" s="72"/>
      <c r="N18" s="72"/>
      <c r="O18" s="74" t="s">
        <v>11551</v>
      </c>
      <c r="P18" s="74" t="s">
        <v>11552</v>
      </c>
      <c r="Q18" s="74" t="s">
        <v>11489</v>
      </c>
      <c r="R18" s="74" t="s">
        <v>11553</v>
      </c>
      <c r="S18" s="72" t="s">
        <v>85</v>
      </c>
      <c r="T18" s="74" t="s">
        <v>15</v>
      </c>
      <c r="U18" s="74" t="s">
        <v>15</v>
      </c>
      <c r="V18" s="74" t="s">
        <v>15</v>
      </c>
      <c r="W18" s="74" t="s">
        <v>15</v>
      </c>
      <c r="X18" s="72" t="s">
        <v>15</v>
      </c>
      <c r="Y18" s="40" t="n">
        <v>1</v>
      </c>
      <c r="Z18" s="40" t="n">
        <v>3</v>
      </c>
      <c r="AA18" s="40" t="s">
        <v>671</v>
      </c>
      <c r="AB18" s="40" t="s">
        <v>85</v>
      </c>
      <c r="AC18" s="40" t="s">
        <v>11554</v>
      </c>
      <c r="AD18" s="40" t="s">
        <v>657</v>
      </c>
      <c r="AE18" s="40" t="s">
        <v>10671</v>
      </c>
      <c r="AF18" s="40" t="s">
        <v>11555</v>
      </c>
      <c r="AG18" s="40" t="s">
        <v>11447</v>
      </c>
      <c r="AH18" s="40" t="s">
        <v>39</v>
      </c>
      <c r="AI18" s="40"/>
      <c r="AJ18" s="40"/>
      <c r="AK18" s="40"/>
      <c r="AL18" s="40"/>
      <c r="AM18" s="40"/>
      <c r="AN18" s="40"/>
      <c r="AO18" s="40"/>
      <c r="AP18" s="40"/>
      <c r="AQ18" s="40"/>
      <c r="AR18" s="40"/>
      <c r="AS18" s="40"/>
      <c r="AT18" s="40"/>
      <c r="AU18" s="40"/>
      <c r="AV18" s="40"/>
      <c r="AW18" s="40"/>
      <c r="AX18" s="40"/>
    </row>
    <row r="19" customFormat="false" ht="42" hidden="false" customHeight="true" outlineLevel="0" collapsed="false">
      <c r="A19" s="71" t="n">
        <v>18</v>
      </c>
      <c r="B19" s="72" t="s">
        <v>88</v>
      </c>
      <c r="C19" s="72" t="s">
        <v>11556</v>
      </c>
      <c r="D19" s="72" t="s">
        <v>18</v>
      </c>
      <c r="E19" s="72"/>
      <c r="F19" s="73"/>
      <c r="G19" s="72"/>
      <c r="H19" s="72"/>
      <c r="I19" s="72"/>
      <c r="J19" s="72"/>
      <c r="K19" s="73" t="n">
        <v>20833</v>
      </c>
      <c r="L19" s="72" t="s">
        <v>7623</v>
      </c>
      <c r="M19" s="72"/>
      <c r="N19" s="72"/>
      <c r="O19" s="74" t="s">
        <v>11557</v>
      </c>
      <c r="P19" s="74" t="s">
        <v>11488</v>
      </c>
      <c r="Q19" s="74" t="s">
        <v>11489</v>
      </c>
      <c r="R19" s="74" t="s">
        <v>11558</v>
      </c>
      <c r="S19" s="72" t="s">
        <v>2412</v>
      </c>
      <c r="T19" s="74" t="s">
        <v>11559</v>
      </c>
      <c r="U19" s="74" t="s">
        <v>11501</v>
      </c>
      <c r="V19" s="74" t="s">
        <v>11560</v>
      </c>
      <c r="W19" s="74" t="s">
        <v>11503</v>
      </c>
      <c r="X19" s="72" t="s">
        <v>670</v>
      </c>
      <c r="Y19" s="40" t="n">
        <v>2</v>
      </c>
      <c r="Z19" s="40" t="n">
        <v>5</v>
      </c>
      <c r="AA19" s="40" t="s">
        <v>671</v>
      </c>
      <c r="AB19" s="40" t="s">
        <v>89</v>
      </c>
      <c r="AC19" s="40" t="s">
        <v>11561</v>
      </c>
      <c r="AD19" s="40" t="s">
        <v>657</v>
      </c>
      <c r="AE19" s="40" t="s">
        <v>10671</v>
      </c>
      <c r="AF19" s="40" t="s">
        <v>11562</v>
      </c>
      <c r="AG19" s="40" t="s">
        <v>11447</v>
      </c>
      <c r="AH19" s="40" t="s">
        <v>39</v>
      </c>
      <c r="AI19" s="40"/>
      <c r="AJ19" s="40"/>
      <c r="AK19" s="40"/>
      <c r="AL19" s="40"/>
      <c r="AM19" s="40"/>
      <c r="AN19" s="40"/>
      <c r="AO19" s="40"/>
      <c r="AP19" s="40"/>
      <c r="AQ19" s="40"/>
      <c r="AR19" s="40"/>
      <c r="AS19" s="40"/>
      <c r="AT19" s="40"/>
      <c r="AU19" s="40"/>
      <c r="AV19" s="40"/>
      <c r="AW19" s="40"/>
      <c r="AX19" s="40"/>
    </row>
    <row r="20" customFormat="false" ht="42" hidden="false" customHeight="true" outlineLevel="0" collapsed="false">
      <c r="A20" s="71" t="n">
        <v>19</v>
      </c>
      <c r="B20" s="72" t="s">
        <v>91</v>
      </c>
      <c r="C20" s="72" t="s">
        <v>11563</v>
      </c>
      <c r="D20" s="72" t="s">
        <v>13</v>
      </c>
      <c r="E20" s="72"/>
      <c r="F20" s="73"/>
      <c r="G20" s="72"/>
      <c r="H20" s="72"/>
      <c r="I20" s="72"/>
      <c r="J20" s="72"/>
      <c r="K20" s="72"/>
      <c r="L20" s="72"/>
      <c r="M20" s="72"/>
      <c r="N20" s="72"/>
      <c r="O20" s="74" t="s">
        <v>11564</v>
      </c>
      <c r="P20" s="74" t="s">
        <v>3263</v>
      </c>
      <c r="Q20" s="74" t="s">
        <v>39</v>
      </c>
      <c r="R20" s="74" t="s">
        <v>11535</v>
      </c>
      <c r="S20" s="72" t="s">
        <v>92</v>
      </c>
      <c r="T20" s="74" t="s">
        <v>15</v>
      </c>
      <c r="U20" s="74" t="s">
        <v>15</v>
      </c>
      <c r="V20" s="74" t="s">
        <v>15</v>
      </c>
      <c r="W20" s="74" t="s">
        <v>15</v>
      </c>
      <c r="X20" s="72" t="s">
        <v>15</v>
      </c>
      <c r="Y20" s="40" t="n">
        <v>1</v>
      </c>
      <c r="Z20" s="40" t="n">
        <v>2</v>
      </c>
      <c r="AA20" s="40" t="s">
        <v>671</v>
      </c>
      <c r="AB20" s="40" t="s">
        <v>93</v>
      </c>
      <c r="AC20" s="40" t="s">
        <v>11565</v>
      </c>
      <c r="AD20" s="40" t="s">
        <v>657</v>
      </c>
      <c r="AE20" s="40" t="s">
        <v>10671</v>
      </c>
      <c r="AF20" s="40" t="s">
        <v>11566</v>
      </c>
      <c r="AG20" s="40" t="s">
        <v>11447</v>
      </c>
      <c r="AH20" s="40" t="s">
        <v>39</v>
      </c>
      <c r="AI20" s="40"/>
      <c r="AJ20" s="40"/>
      <c r="AK20" s="40"/>
      <c r="AL20" s="40"/>
      <c r="AM20" s="40"/>
      <c r="AN20" s="40"/>
      <c r="AO20" s="40"/>
      <c r="AP20" s="40"/>
      <c r="AQ20" s="40"/>
      <c r="AR20" s="40"/>
      <c r="AS20" s="40"/>
      <c r="AT20" s="40"/>
      <c r="AU20" s="40"/>
      <c r="AV20" s="40"/>
      <c r="AW20" s="40"/>
      <c r="AX20" s="40"/>
    </row>
    <row r="21" customFormat="false" ht="57" hidden="false" customHeight="true" outlineLevel="0" collapsed="false">
      <c r="A21" s="71" t="n">
        <v>20</v>
      </c>
      <c r="B21" s="72" t="s">
        <v>96</v>
      </c>
      <c r="C21" s="72" t="s">
        <v>11567</v>
      </c>
      <c r="D21" s="72" t="s">
        <v>13</v>
      </c>
      <c r="E21" s="72"/>
      <c r="F21" s="75"/>
      <c r="G21" s="72"/>
      <c r="H21" s="72"/>
      <c r="I21" s="72"/>
      <c r="J21" s="72"/>
      <c r="K21" s="72"/>
      <c r="L21" s="72"/>
      <c r="M21" s="72"/>
      <c r="N21" s="72"/>
      <c r="O21" s="74" t="s">
        <v>11568</v>
      </c>
      <c r="P21" s="74" t="s">
        <v>11437</v>
      </c>
      <c r="Q21" s="74" t="s">
        <v>11569</v>
      </c>
      <c r="R21" s="74" t="s">
        <v>11570</v>
      </c>
      <c r="S21" s="72" t="s">
        <v>11571</v>
      </c>
      <c r="T21" s="74" t="s">
        <v>11572</v>
      </c>
      <c r="U21" s="74" t="s">
        <v>3263</v>
      </c>
      <c r="V21" s="74" t="s">
        <v>39</v>
      </c>
      <c r="W21" s="74" t="s">
        <v>11535</v>
      </c>
      <c r="X21" s="72" t="s">
        <v>97</v>
      </c>
      <c r="Y21" s="40" t="n">
        <v>2</v>
      </c>
      <c r="Z21" s="40" t="n">
        <v>2</v>
      </c>
      <c r="AA21" s="40" t="s">
        <v>671</v>
      </c>
      <c r="AB21" s="40" t="s">
        <v>98</v>
      </c>
      <c r="AC21" s="40" t="s">
        <v>11573</v>
      </c>
      <c r="AD21" s="40" t="s">
        <v>657</v>
      </c>
      <c r="AE21" s="40" t="s">
        <v>10671</v>
      </c>
      <c r="AF21" s="40" t="s">
        <v>11574</v>
      </c>
      <c r="AG21" s="40" t="s">
        <v>11447</v>
      </c>
      <c r="AH21" s="40" t="s">
        <v>39</v>
      </c>
      <c r="AI21" s="40"/>
      <c r="AJ21" s="40"/>
      <c r="AK21" s="40"/>
      <c r="AL21" s="40"/>
      <c r="AM21" s="40"/>
      <c r="AN21" s="40"/>
      <c r="AO21" s="40"/>
      <c r="AP21" s="40"/>
      <c r="AQ21" s="40"/>
      <c r="AR21" s="40"/>
      <c r="AS21" s="40"/>
      <c r="AT21" s="40"/>
      <c r="AU21" s="40"/>
      <c r="AV21" s="40"/>
      <c r="AW21" s="40"/>
      <c r="AX21" s="40"/>
    </row>
    <row r="22" customFormat="false" ht="57" hidden="false" customHeight="true" outlineLevel="0" collapsed="false">
      <c r="A22" s="71" t="n">
        <v>21</v>
      </c>
      <c r="B22" s="72" t="s">
        <v>101</v>
      </c>
      <c r="C22" s="72" t="s">
        <v>11575</v>
      </c>
      <c r="D22" s="72" t="s">
        <v>18</v>
      </c>
      <c r="E22" s="72"/>
      <c r="F22" s="73"/>
      <c r="G22" s="72"/>
      <c r="H22" s="72"/>
      <c r="I22" s="72"/>
      <c r="J22" s="72"/>
      <c r="K22" s="73" t="n">
        <v>31090</v>
      </c>
      <c r="L22" s="72" t="s">
        <v>7658</v>
      </c>
      <c r="M22" s="72"/>
      <c r="N22" s="72" t="s">
        <v>1735</v>
      </c>
      <c r="O22" s="74" t="s">
        <v>11495</v>
      </c>
      <c r="P22" s="74" t="s">
        <v>11496</v>
      </c>
      <c r="Q22" s="74" t="s">
        <v>11497</v>
      </c>
      <c r="R22" s="74" t="s">
        <v>11498</v>
      </c>
      <c r="S22" s="72" t="s">
        <v>11576</v>
      </c>
      <c r="T22" s="74" t="s">
        <v>11577</v>
      </c>
      <c r="U22" s="74" t="s">
        <v>11534</v>
      </c>
      <c r="V22" s="74" t="s">
        <v>39</v>
      </c>
      <c r="W22" s="74" t="s">
        <v>11535</v>
      </c>
      <c r="X22" s="72" t="s">
        <v>11578</v>
      </c>
      <c r="Y22" s="40" t="n">
        <v>2</v>
      </c>
      <c r="Z22" s="40" t="n">
        <v>3</v>
      </c>
      <c r="AA22" s="40" t="s">
        <v>671</v>
      </c>
      <c r="AB22" s="40" t="s">
        <v>103</v>
      </c>
      <c r="AC22" s="40" t="s">
        <v>11579</v>
      </c>
      <c r="AD22" s="40" t="s">
        <v>657</v>
      </c>
      <c r="AE22" s="40" t="s">
        <v>10671</v>
      </c>
      <c r="AF22" s="40" t="s">
        <v>11580</v>
      </c>
      <c r="AG22" s="40" t="s">
        <v>11447</v>
      </c>
      <c r="AH22" s="40" t="s">
        <v>39</v>
      </c>
      <c r="AI22" s="40"/>
      <c r="AJ22" s="40"/>
      <c r="AK22" s="40"/>
      <c r="AL22" s="76"/>
      <c r="AM22" s="40"/>
      <c r="AN22" s="40"/>
      <c r="AO22" s="40"/>
      <c r="AP22" s="40"/>
      <c r="AQ22" s="40"/>
      <c r="AR22" s="40"/>
      <c r="AS22" s="40"/>
      <c r="AT22" s="40"/>
      <c r="AU22" s="40"/>
      <c r="AV22" s="40"/>
      <c r="AW22" s="40"/>
      <c r="AX22" s="40"/>
    </row>
    <row r="23" customFormat="false" ht="57" hidden="false" customHeight="true" outlineLevel="0" collapsed="false">
      <c r="A23" s="71" t="n">
        <v>22</v>
      </c>
      <c r="B23" s="72" t="s">
        <v>106</v>
      </c>
      <c r="C23" s="72" t="s">
        <v>11581</v>
      </c>
      <c r="D23" s="72" t="s">
        <v>18</v>
      </c>
      <c r="E23" s="72"/>
      <c r="F23" s="73"/>
      <c r="G23" s="72"/>
      <c r="H23" s="72"/>
      <c r="I23" s="72"/>
      <c r="J23" s="72"/>
      <c r="K23" s="73" t="n">
        <v>27794</v>
      </c>
      <c r="L23" s="72" t="s">
        <v>7670</v>
      </c>
      <c r="M23" s="72"/>
      <c r="N23" s="72" t="s">
        <v>1735</v>
      </c>
      <c r="O23" s="74" t="s">
        <v>11582</v>
      </c>
      <c r="P23" s="74" t="s">
        <v>11583</v>
      </c>
      <c r="Q23" s="74" t="s">
        <v>11489</v>
      </c>
      <c r="R23" s="74" t="s">
        <v>11584</v>
      </c>
      <c r="S23" s="72" t="s">
        <v>11585</v>
      </c>
      <c r="T23" s="74" t="s">
        <v>15</v>
      </c>
      <c r="U23" s="74" t="s">
        <v>15</v>
      </c>
      <c r="V23" s="74" t="s">
        <v>15</v>
      </c>
      <c r="W23" s="74" t="s">
        <v>15</v>
      </c>
      <c r="X23" s="72" t="s">
        <v>15</v>
      </c>
      <c r="Y23" s="40" t="n">
        <v>1</v>
      </c>
      <c r="Z23" s="40" t="n">
        <v>4</v>
      </c>
      <c r="AA23" s="40" t="s">
        <v>671</v>
      </c>
      <c r="AB23" s="40" t="s">
        <v>107</v>
      </c>
      <c r="AC23" s="40" t="s">
        <v>11586</v>
      </c>
      <c r="AD23" s="40" t="s">
        <v>657</v>
      </c>
      <c r="AE23" s="40" t="s">
        <v>10671</v>
      </c>
      <c r="AF23" s="40" t="s">
        <v>11587</v>
      </c>
      <c r="AG23" s="40" t="s">
        <v>11447</v>
      </c>
      <c r="AH23" s="40" t="s">
        <v>39</v>
      </c>
      <c r="AI23" s="40"/>
      <c r="AJ23" s="40"/>
      <c r="AK23" s="40"/>
      <c r="AL23" s="76"/>
      <c r="AM23" s="40"/>
      <c r="AN23" s="40"/>
      <c r="AO23" s="40"/>
      <c r="AP23" s="40"/>
      <c r="AQ23" s="40"/>
      <c r="AR23" s="40"/>
      <c r="AS23" s="40"/>
      <c r="AT23" s="40"/>
      <c r="AU23" s="40"/>
      <c r="AV23" s="40"/>
      <c r="AW23" s="40"/>
      <c r="AX23" s="40"/>
    </row>
    <row r="24" customFormat="false" ht="42" hidden="false" customHeight="true" outlineLevel="0" collapsed="false">
      <c r="A24" s="71" t="n">
        <v>23</v>
      </c>
      <c r="B24" s="72" t="s">
        <v>110</v>
      </c>
      <c r="C24" s="72" t="s">
        <v>11588</v>
      </c>
      <c r="D24" s="72" t="s">
        <v>13</v>
      </c>
      <c r="E24" s="72"/>
      <c r="F24" s="75"/>
      <c r="G24" s="72"/>
      <c r="H24" s="72"/>
      <c r="I24" s="72"/>
      <c r="J24" s="72"/>
      <c r="K24" s="72"/>
      <c r="L24" s="72"/>
      <c r="M24" s="72"/>
      <c r="N24" s="72"/>
      <c r="O24" s="74" t="s">
        <v>11589</v>
      </c>
      <c r="P24" s="74" t="s">
        <v>11590</v>
      </c>
      <c r="Q24" s="74" t="s">
        <v>11591</v>
      </c>
      <c r="R24" s="74" t="s">
        <v>11592</v>
      </c>
      <c r="S24" s="72" t="s">
        <v>11593</v>
      </c>
      <c r="T24" s="74" t="s">
        <v>15</v>
      </c>
      <c r="U24" s="74" t="s">
        <v>15</v>
      </c>
      <c r="V24" s="74" t="s">
        <v>15</v>
      </c>
      <c r="W24" s="74" t="s">
        <v>15</v>
      </c>
      <c r="X24" s="72" t="s">
        <v>15</v>
      </c>
      <c r="Y24" s="40" t="n">
        <v>1</v>
      </c>
      <c r="Z24" s="40" t="n">
        <v>4</v>
      </c>
      <c r="AA24" s="40" t="s">
        <v>671</v>
      </c>
      <c r="AB24" s="40" t="s">
        <v>15</v>
      </c>
      <c r="AC24" s="40" t="s">
        <v>11594</v>
      </c>
      <c r="AD24" s="40" t="s">
        <v>657</v>
      </c>
      <c r="AE24" s="40" t="s">
        <v>10671</v>
      </c>
      <c r="AF24" s="40" t="s">
        <v>11595</v>
      </c>
      <c r="AG24" s="40" t="s">
        <v>11447</v>
      </c>
      <c r="AH24" s="40" t="s">
        <v>39</v>
      </c>
      <c r="AI24" s="40"/>
      <c r="AJ24" s="40"/>
      <c r="AK24" s="40"/>
      <c r="AL24" s="40"/>
      <c r="AM24" s="40"/>
      <c r="AN24" s="40"/>
      <c r="AO24" s="40"/>
      <c r="AP24" s="40"/>
      <c r="AQ24" s="40"/>
      <c r="AR24" s="40"/>
      <c r="AS24" s="40"/>
      <c r="AT24" s="40"/>
      <c r="AU24" s="40"/>
      <c r="AV24" s="40"/>
      <c r="AW24" s="40"/>
      <c r="AX24" s="40"/>
    </row>
    <row r="25" customFormat="false" ht="57" hidden="false" customHeight="true" outlineLevel="0" collapsed="false">
      <c r="A25" s="71" t="n">
        <v>24</v>
      </c>
      <c r="B25" s="72" t="s">
        <v>113</v>
      </c>
      <c r="C25" s="72" t="s">
        <v>11596</v>
      </c>
      <c r="D25" s="72" t="s">
        <v>18</v>
      </c>
      <c r="E25" s="72"/>
      <c r="F25" s="73"/>
      <c r="G25" s="72"/>
      <c r="H25" s="72"/>
      <c r="I25" s="72"/>
      <c r="J25" s="72"/>
      <c r="K25" s="73" t="n">
        <v>29683</v>
      </c>
      <c r="L25" s="72" t="s">
        <v>7693</v>
      </c>
      <c r="M25" s="72"/>
      <c r="N25" s="72"/>
      <c r="O25" s="74" t="s">
        <v>11597</v>
      </c>
      <c r="P25" s="74" t="s">
        <v>11598</v>
      </c>
      <c r="Q25" s="74" t="s">
        <v>11482</v>
      </c>
      <c r="R25" s="74" t="s">
        <v>11599</v>
      </c>
      <c r="S25" s="72" t="s">
        <v>11600</v>
      </c>
      <c r="T25" s="74" t="s">
        <v>15</v>
      </c>
      <c r="U25" s="74" t="s">
        <v>15</v>
      </c>
      <c r="V25" s="74" t="s">
        <v>15</v>
      </c>
      <c r="W25" s="74" t="s">
        <v>15</v>
      </c>
      <c r="X25" s="72" t="s">
        <v>15</v>
      </c>
      <c r="Y25" s="40" t="n">
        <v>1</v>
      </c>
      <c r="Z25" s="40" t="n">
        <v>5</v>
      </c>
      <c r="AA25" s="40" t="s">
        <v>671</v>
      </c>
      <c r="AB25" s="40" t="s">
        <v>114</v>
      </c>
      <c r="AC25" s="40" t="s">
        <v>11601</v>
      </c>
      <c r="AD25" s="40" t="s">
        <v>657</v>
      </c>
      <c r="AE25" s="40" t="s">
        <v>10671</v>
      </c>
      <c r="AF25" s="40" t="s">
        <v>11602</v>
      </c>
      <c r="AG25" s="40" t="s">
        <v>11447</v>
      </c>
      <c r="AH25" s="40" t="s">
        <v>39</v>
      </c>
      <c r="AI25" s="40"/>
      <c r="AJ25" s="40"/>
      <c r="AK25" s="40"/>
      <c r="AL25" s="40"/>
      <c r="AM25" s="40"/>
      <c r="AN25" s="40"/>
      <c r="AO25" s="40"/>
      <c r="AP25" s="40"/>
      <c r="AQ25" s="40"/>
      <c r="AR25" s="40"/>
      <c r="AS25" s="40"/>
      <c r="AT25" s="40"/>
      <c r="AU25" s="40"/>
      <c r="AV25" s="40"/>
      <c r="AW25" s="40"/>
      <c r="AX25" s="40"/>
    </row>
    <row r="26" customFormat="false" ht="42" hidden="false" customHeight="true" outlineLevel="0" collapsed="false">
      <c r="A26" s="71" t="n">
        <v>25</v>
      </c>
      <c r="B26" s="72" t="s">
        <v>117</v>
      </c>
      <c r="C26" s="72" t="s">
        <v>11603</v>
      </c>
      <c r="D26" s="72" t="s">
        <v>13</v>
      </c>
      <c r="E26" s="72"/>
      <c r="F26" s="73"/>
      <c r="G26" s="72"/>
      <c r="H26" s="72"/>
      <c r="I26" s="72"/>
      <c r="J26" s="72"/>
      <c r="K26" s="72"/>
      <c r="L26" s="72"/>
      <c r="M26" s="72"/>
      <c r="N26" s="72"/>
      <c r="O26" s="74" t="s">
        <v>11604</v>
      </c>
      <c r="P26" s="74" t="s">
        <v>2914</v>
      </c>
      <c r="Q26" s="74" t="s">
        <v>11605</v>
      </c>
      <c r="R26" s="74" t="s">
        <v>11606</v>
      </c>
      <c r="S26" s="72" t="s">
        <v>670</v>
      </c>
      <c r="T26" s="74" t="s">
        <v>15</v>
      </c>
      <c r="U26" s="74" t="s">
        <v>15</v>
      </c>
      <c r="V26" s="74" t="s">
        <v>15</v>
      </c>
      <c r="W26" s="74" t="s">
        <v>15</v>
      </c>
      <c r="X26" s="72" t="s">
        <v>15</v>
      </c>
      <c r="Y26" s="40" t="n">
        <v>1</v>
      </c>
      <c r="Z26" s="40" t="n">
        <v>2</v>
      </c>
      <c r="AA26" s="40" t="s">
        <v>671</v>
      </c>
      <c r="AB26" s="40" t="s">
        <v>77</v>
      </c>
      <c r="AC26" s="40" t="s">
        <v>11607</v>
      </c>
      <c r="AD26" s="40" t="s">
        <v>657</v>
      </c>
      <c r="AE26" s="40" t="s">
        <v>10671</v>
      </c>
      <c r="AF26" s="40" t="s">
        <v>11608</v>
      </c>
      <c r="AG26" s="40" t="s">
        <v>11447</v>
      </c>
      <c r="AH26" s="40" t="s">
        <v>39</v>
      </c>
      <c r="AI26" s="40"/>
      <c r="AJ26" s="40"/>
      <c r="AK26" s="40"/>
      <c r="AL26" s="40"/>
      <c r="AM26" s="40"/>
      <c r="AN26" s="40"/>
      <c r="AO26" s="40"/>
      <c r="AP26" s="40"/>
      <c r="AQ26" s="40"/>
      <c r="AR26" s="40"/>
      <c r="AS26" s="40"/>
      <c r="AT26" s="40"/>
      <c r="AU26" s="40"/>
      <c r="AV26" s="40"/>
      <c r="AW26" s="40"/>
      <c r="AX26" s="40"/>
    </row>
    <row r="27" customFormat="false" ht="57" hidden="false" customHeight="true" outlineLevel="0" collapsed="false">
      <c r="A27" s="71" t="n">
        <v>26</v>
      </c>
      <c r="B27" s="72" t="s">
        <v>121</v>
      </c>
      <c r="C27" s="72" t="s">
        <v>11609</v>
      </c>
      <c r="D27" s="72" t="s">
        <v>18</v>
      </c>
      <c r="E27" s="72"/>
      <c r="F27" s="73"/>
      <c r="G27" s="72"/>
      <c r="H27" s="72"/>
      <c r="I27" s="72"/>
      <c r="J27" s="72"/>
      <c r="K27" s="73" t="n">
        <v>28142</v>
      </c>
      <c r="L27" s="72" t="s">
        <v>7712</v>
      </c>
      <c r="M27" s="72"/>
      <c r="N27" s="72"/>
      <c r="O27" s="74" t="s">
        <v>11610</v>
      </c>
      <c r="P27" s="74" t="s">
        <v>11473</v>
      </c>
      <c r="Q27" s="74" t="s">
        <v>11474</v>
      </c>
      <c r="R27" s="74" t="s">
        <v>11475</v>
      </c>
      <c r="S27" s="72" t="s">
        <v>11611</v>
      </c>
      <c r="T27" s="74" t="s">
        <v>15</v>
      </c>
      <c r="U27" s="74" t="s">
        <v>15</v>
      </c>
      <c r="V27" s="74" t="s">
        <v>15</v>
      </c>
      <c r="W27" s="74" t="s">
        <v>15</v>
      </c>
      <c r="X27" s="72" t="s">
        <v>15</v>
      </c>
      <c r="Y27" s="40" t="n">
        <v>1</v>
      </c>
      <c r="Z27" s="40" t="n">
        <v>2</v>
      </c>
      <c r="AA27" s="40" t="s">
        <v>671</v>
      </c>
      <c r="AB27" s="40" t="s">
        <v>15</v>
      </c>
      <c r="AC27" s="40" t="s">
        <v>11612</v>
      </c>
      <c r="AD27" s="40" t="s">
        <v>657</v>
      </c>
      <c r="AE27" s="40" t="s">
        <v>10671</v>
      </c>
      <c r="AF27" s="40" t="s">
        <v>11613</v>
      </c>
      <c r="AG27" s="40" t="s">
        <v>11447</v>
      </c>
      <c r="AH27" s="40" t="s">
        <v>39</v>
      </c>
      <c r="AI27" s="40"/>
      <c r="AJ27" s="40"/>
      <c r="AK27" s="40"/>
      <c r="AL27" s="40"/>
      <c r="AM27" s="40"/>
      <c r="AN27" s="40"/>
      <c r="AO27" s="40"/>
      <c r="AP27" s="40"/>
      <c r="AQ27" s="40"/>
      <c r="AR27" s="40"/>
      <c r="AS27" s="40"/>
      <c r="AT27" s="40"/>
      <c r="AU27" s="40"/>
      <c r="AV27" s="40"/>
      <c r="AW27" s="40"/>
      <c r="AX27" s="40"/>
    </row>
    <row r="28" customFormat="false" ht="42" hidden="false" customHeight="true" outlineLevel="0" collapsed="false">
      <c r="A28" s="71" t="n">
        <v>27</v>
      </c>
      <c r="B28" s="72" t="s">
        <v>125</v>
      </c>
      <c r="C28" s="72" t="s">
        <v>11614</v>
      </c>
      <c r="D28" s="72" t="s">
        <v>13</v>
      </c>
      <c r="E28" s="72"/>
      <c r="F28" s="73"/>
      <c r="G28" s="72"/>
      <c r="H28" s="72"/>
      <c r="I28" s="72"/>
      <c r="J28" s="72"/>
      <c r="K28" s="72"/>
      <c r="L28" s="72"/>
      <c r="M28" s="72"/>
      <c r="N28" s="72"/>
      <c r="O28" s="74" t="s">
        <v>11615</v>
      </c>
      <c r="P28" s="74" t="s">
        <v>11616</v>
      </c>
      <c r="Q28" s="74" t="s">
        <v>11617</v>
      </c>
      <c r="R28" s="74" t="s">
        <v>11618</v>
      </c>
      <c r="S28" s="72" t="s">
        <v>11619</v>
      </c>
      <c r="T28" s="74" t="s">
        <v>15</v>
      </c>
      <c r="U28" s="74" t="s">
        <v>15</v>
      </c>
      <c r="V28" s="74" t="s">
        <v>15</v>
      </c>
      <c r="W28" s="74" t="s">
        <v>15</v>
      </c>
      <c r="X28" s="72" t="s">
        <v>15</v>
      </c>
      <c r="Y28" s="40" t="n">
        <v>1</v>
      </c>
      <c r="Z28" s="40" t="n">
        <v>6</v>
      </c>
      <c r="AA28" s="40" t="s">
        <v>671</v>
      </c>
      <c r="AB28" s="40" t="s">
        <v>126</v>
      </c>
      <c r="AC28" s="40" t="s">
        <v>11620</v>
      </c>
      <c r="AD28" s="40" t="s">
        <v>657</v>
      </c>
      <c r="AE28" s="40" t="s">
        <v>10671</v>
      </c>
      <c r="AF28" s="40" t="s">
        <v>11621</v>
      </c>
      <c r="AG28" s="40" t="s">
        <v>11447</v>
      </c>
      <c r="AH28" s="40" t="s">
        <v>39</v>
      </c>
      <c r="AI28" s="40"/>
      <c r="AJ28" s="40"/>
      <c r="AK28" s="40"/>
      <c r="AL28" s="40"/>
      <c r="AM28" s="40"/>
      <c r="AN28" s="40"/>
      <c r="AO28" s="40"/>
      <c r="AP28" s="40"/>
      <c r="AQ28" s="40"/>
      <c r="AR28" s="40"/>
      <c r="AS28" s="40"/>
      <c r="AT28" s="40"/>
      <c r="AU28" s="40"/>
      <c r="AV28" s="40"/>
      <c r="AW28" s="40"/>
      <c r="AX28" s="40"/>
    </row>
    <row r="29" customFormat="false" ht="42" hidden="false" customHeight="true" outlineLevel="0" collapsed="false">
      <c r="A29" s="71" t="n">
        <v>28</v>
      </c>
      <c r="B29" s="72" t="s">
        <v>129</v>
      </c>
      <c r="C29" s="72" t="s">
        <v>11622</v>
      </c>
      <c r="D29" s="72" t="s">
        <v>18</v>
      </c>
      <c r="E29" s="72"/>
      <c r="F29" s="73"/>
      <c r="G29" s="72"/>
      <c r="H29" s="72"/>
      <c r="I29" s="72"/>
      <c r="J29" s="72"/>
      <c r="K29" s="73" t="n">
        <v>27155</v>
      </c>
      <c r="L29" s="72" t="s">
        <v>7733</v>
      </c>
      <c r="M29" s="72"/>
      <c r="N29" s="72"/>
      <c r="O29" s="74" t="s">
        <v>11623</v>
      </c>
      <c r="P29" s="74" t="s">
        <v>11624</v>
      </c>
      <c r="Q29" s="74" t="s">
        <v>39</v>
      </c>
      <c r="R29" s="74" t="s">
        <v>11535</v>
      </c>
      <c r="S29" s="72" t="s">
        <v>11625</v>
      </c>
      <c r="T29" s="74" t="s">
        <v>15</v>
      </c>
      <c r="U29" s="74" t="s">
        <v>15</v>
      </c>
      <c r="V29" s="74" t="s">
        <v>15</v>
      </c>
      <c r="W29" s="74" t="s">
        <v>15</v>
      </c>
      <c r="X29" s="72" t="s">
        <v>15</v>
      </c>
      <c r="Y29" s="40" t="n">
        <v>1</v>
      </c>
      <c r="Z29" s="40" t="n">
        <v>2</v>
      </c>
      <c r="AA29" s="40" t="s">
        <v>655</v>
      </c>
      <c r="AB29" s="40" t="s">
        <v>130</v>
      </c>
      <c r="AC29" s="40" t="s">
        <v>11626</v>
      </c>
      <c r="AD29" s="40" t="s">
        <v>657</v>
      </c>
      <c r="AE29" s="40" t="s">
        <v>10671</v>
      </c>
      <c r="AF29" s="40" t="s">
        <v>11627</v>
      </c>
      <c r="AG29" s="40" t="s">
        <v>11447</v>
      </c>
      <c r="AH29" s="40" t="s">
        <v>39</v>
      </c>
      <c r="AI29" s="40"/>
      <c r="AJ29" s="40"/>
      <c r="AK29" s="40"/>
      <c r="AL29" s="40"/>
      <c r="AM29" s="40"/>
      <c r="AN29" s="40"/>
      <c r="AO29" s="40"/>
      <c r="AP29" s="40"/>
      <c r="AQ29" s="40"/>
      <c r="AR29" s="40"/>
      <c r="AS29" s="40"/>
      <c r="AT29" s="40"/>
      <c r="AU29" s="40"/>
      <c r="AV29" s="40"/>
      <c r="AW29" s="40"/>
      <c r="AX29" s="40"/>
    </row>
    <row r="30" customFormat="false" ht="42" hidden="false" customHeight="true" outlineLevel="0" collapsed="false">
      <c r="A30" s="71" t="n">
        <v>29</v>
      </c>
      <c r="B30" s="72" t="s">
        <v>133</v>
      </c>
      <c r="C30" s="72" t="s">
        <v>11628</v>
      </c>
      <c r="D30" s="72" t="s">
        <v>13</v>
      </c>
      <c r="E30" s="72"/>
      <c r="F30" s="73"/>
      <c r="G30" s="72"/>
      <c r="H30" s="72"/>
      <c r="I30" s="72"/>
      <c r="J30" s="72"/>
      <c r="K30" s="72"/>
      <c r="L30" s="72"/>
      <c r="M30" s="72"/>
      <c r="N30" s="72"/>
      <c r="O30" s="74" t="s">
        <v>11629</v>
      </c>
      <c r="P30" s="74" t="s">
        <v>11442</v>
      </c>
      <c r="Q30" s="74" t="s">
        <v>11443</v>
      </c>
      <c r="R30" s="74" t="s">
        <v>11630</v>
      </c>
      <c r="S30" s="72" t="s">
        <v>670</v>
      </c>
      <c r="T30" s="74" t="s">
        <v>15</v>
      </c>
      <c r="U30" s="74" t="s">
        <v>15</v>
      </c>
      <c r="V30" s="74" t="s">
        <v>15</v>
      </c>
      <c r="W30" s="74" t="s">
        <v>15</v>
      </c>
      <c r="X30" s="72" t="s">
        <v>15</v>
      </c>
      <c r="Y30" s="40" t="n">
        <v>1</v>
      </c>
      <c r="Z30" s="40" t="n">
        <v>1</v>
      </c>
      <c r="AA30" s="40" t="s">
        <v>671</v>
      </c>
      <c r="AB30" s="40" t="s">
        <v>15</v>
      </c>
      <c r="AC30" s="40" t="s">
        <v>11631</v>
      </c>
      <c r="AD30" s="40" t="s">
        <v>657</v>
      </c>
      <c r="AE30" s="40" t="s">
        <v>10671</v>
      </c>
      <c r="AF30" s="40" t="s">
        <v>11632</v>
      </c>
      <c r="AG30" s="40" t="s">
        <v>11447</v>
      </c>
      <c r="AH30" s="40" t="s">
        <v>39</v>
      </c>
      <c r="AI30" s="40"/>
      <c r="AJ30" s="40"/>
      <c r="AK30" s="40"/>
      <c r="AL30" s="40"/>
      <c r="AM30" s="40"/>
      <c r="AN30" s="40"/>
      <c r="AO30" s="40"/>
      <c r="AP30" s="40"/>
      <c r="AQ30" s="40"/>
      <c r="AR30" s="40"/>
      <c r="AS30" s="40"/>
      <c r="AT30" s="40"/>
      <c r="AU30" s="40"/>
      <c r="AV30" s="40"/>
      <c r="AW30" s="40"/>
      <c r="AX30" s="40"/>
    </row>
    <row r="31" customFormat="false" ht="42" hidden="false" customHeight="true" outlineLevel="0" collapsed="false">
      <c r="A31" s="71" t="n">
        <v>30</v>
      </c>
      <c r="B31" s="72" t="s">
        <v>137</v>
      </c>
      <c r="C31" s="72" t="s">
        <v>11633</v>
      </c>
      <c r="D31" s="72" t="s">
        <v>18</v>
      </c>
      <c r="E31" s="72"/>
      <c r="F31" s="73"/>
      <c r="G31" s="72"/>
      <c r="H31" s="72"/>
      <c r="I31" s="72"/>
      <c r="J31" s="72"/>
      <c r="K31" s="73" t="n">
        <v>27672</v>
      </c>
      <c r="L31" s="72" t="s">
        <v>7755</v>
      </c>
      <c r="M31" s="72"/>
      <c r="N31" s="72"/>
      <c r="O31" s="74" t="s">
        <v>11634</v>
      </c>
      <c r="P31" s="74" t="s">
        <v>11635</v>
      </c>
      <c r="Q31" s="74" t="s">
        <v>11299</v>
      </c>
      <c r="R31" s="74" t="s">
        <v>11636</v>
      </c>
      <c r="S31" s="72" t="s">
        <v>11637</v>
      </c>
      <c r="T31" s="74" t="s">
        <v>15</v>
      </c>
      <c r="U31" s="74" t="s">
        <v>15</v>
      </c>
      <c r="V31" s="74" t="s">
        <v>15</v>
      </c>
      <c r="W31" s="74" t="s">
        <v>15</v>
      </c>
      <c r="X31" s="72" t="s">
        <v>15</v>
      </c>
      <c r="Y31" s="40" t="n">
        <v>1</v>
      </c>
      <c r="Z31" s="40" t="n">
        <v>4</v>
      </c>
      <c r="AA31" s="40" t="s">
        <v>671</v>
      </c>
      <c r="AB31" s="40" t="s">
        <v>15</v>
      </c>
      <c r="AC31" s="40" t="s">
        <v>11638</v>
      </c>
      <c r="AD31" s="40" t="s">
        <v>657</v>
      </c>
      <c r="AE31" s="40" t="s">
        <v>10671</v>
      </c>
      <c r="AF31" s="40" t="s">
        <v>11639</v>
      </c>
      <c r="AG31" s="40" t="s">
        <v>11447</v>
      </c>
      <c r="AH31" s="40" t="s">
        <v>39</v>
      </c>
      <c r="AI31" s="40"/>
      <c r="AJ31" s="40"/>
      <c r="AK31" s="40"/>
      <c r="AL31" s="40"/>
      <c r="AM31" s="40"/>
      <c r="AN31" s="40"/>
      <c r="AO31" s="40"/>
      <c r="AP31" s="40"/>
      <c r="AQ31" s="40"/>
      <c r="AR31" s="40"/>
      <c r="AS31" s="40"/>
      <c r="AT31" s="40"/>
      <c r="AU31" s="40"/>
      <c r="AV31" s="40"/>
      <c r="AW31" s="40"/>
      <c r="AX31" s="40"/>
    </row>
    <row r="32" customFormat="false" ht="42" hidden="false" customHeight="true" outlineLevel="0" collapsed="false">
      <c r="A32" s="71" t="n">
        <v>31</v>
      </c>
      <c r="B32" s="72" t="s">
        <v>141</v>
      </c>
      <c r="C32" s="72" t="s">
        <v>11640</v>
      </c>
      <c r="D32" s="72" t="s">
        <v>13</v>
      </c>
      <c r="E32" s="72"/>
      <c r="F32" s="73"/>
      <c r="G32" s="72"/>
      <c r="H32" s="72"/>
      <c r="I32" s="72"/>
      <c r="J32" s="72"/>
      <c r="K32" s="72"/>
      <c r="L32" s="72"/>
      <c r="M32" s="72"/>
      <c r="N32" s="72"/>
      <c r="O32" s="74" t="s">
        <v>11641</v>
      </c>
      <c r="P32" s="74" t="s">
        <v>11642</v>
      </c>
      <c r="Q32" s="74" t="s">
        <v>11643</v>
      </c>
      <c r="R32" s="74" t="s">
        <v>11644</v>
      </c>
      <c r="S32" s="72" t="s">
        <v>11645</v>
      </c>
      <c r="T32" s="74" t="s">
        <v>15</v>
      </c>
      <c r="U32" s="74" t="s">
        <v>15</v>
      </c>
      <c r="V32" s="74" t="s">
        <v>15</v>
      </c>
      <c r="W32" s="74" t="s">
        <v>15</v>
      </c>
      <c r="X32" s="72" t="s">
        <v>15</v>
      </c>
      <c r="Y32" s="40" t="n">
        <v>1</v>
      </c>
      <c r="Z32" s="40" t="n">
        <v>5</v>
      </c>
      <c r="AA32" s="40" t="s">
        <v>671</v>
      </c>
      <c r="AB32" s="40" t="s">
        <v>142</v>
      </c>
      <c r="AC32" s="40" t="s">
        <v>11646</v>
      </c>
      <c r="AD32" s="40" t="s">
        <v>657</v>
      </c>
      <c r="AE32" s="40" t="s">
        <v>10671</v>
      </c>
      <c r="AF32" s="40" t="s">
        <v>11647</v>
      </c>
      <c r="AG32" s="40" t="s">
        <v>11447</v>
      </c>
      <c r="AH32" s="40" t="s">
        <v>39</v>
      </c>
      <c r="AI32" s="40"/>
      <c r="AJ32" s="40"/>
      <c r="AK32" s="40"/>
      <c r="AL32" s="40"/>
      <c r="AM32" s="40"/>
      <c r="AN32" s="40"/>
      <c r="AO32" s="40"/>
      <c r="AP32" s="40"/>
      <c r="AQ32" s="40"/>
      <c r="AR32" s="40"/>
      <c r="AS32" s="40"/>
      <c r="AT32" s="40"/>
      <c r="AU32" s="40"/>
      <c r="AV32" s="40"/>
      <c r="AW32" s="40"/>
      <c r="AX32" s="40"/>
    </row>
    <row r="33" customFormat="false" ht="72" hidden="false" customHeight="true" outlineLevel="0" collapsed="false">
      <c r="A33" s="71" t="n">
        <v>32</v>
      </c>
      <c r="B33" s="72" t="s">
        <v>145</v>
      </c>
      <c r="C33" s="72" t="s">
        <v>11648</v>
      </c>
      <c r="D33" s="72" t="s">
        <v>18</v>
      </c>
      <c r="E33" s="72"/>
      <c r="F33" s="75"/>
      <c r="G33" s="72"/>
      <c r="H33" s="72"/>
      <c r="I33" s="72"/>
      <c r="J33" s="72"/>
      <c r="K33" s="73" t="n">
        <v>34433</v>
      </c>
      <c r="L33" s="72" t="s">
        <v>7779</v>
      </c>
      <c r="M33" s="72"/>
      <c r="N33" s="72" t="s">
        <v>1714</v>
      </c>
      <c r="O33" s="74" t="s">
        <v>11649</v>
      </c>
      <c r="P33" s="74" t="s">
        <v>143</v>
      </c>
      <c r="Q33" s="74" t="s">
        <v>11650</v>
      </c>
      <c r="R33" s="74" t="s">
        <v>10897</v>
      </c>
      <c r="S33" s="72" t="s">
        <v>6915</v>
      </c>
      <c r="T33" s="74" t="s">
        <v>15</v>
      </c>
      <c r="U33" s="74" t="s">
        <v>15</v>
      </c>
      <c r="V33" s="74" t="s">
        <v>15</v>
      </c>
      <c r="W33" s="74" t="s">
        <v>15</v>
      </c>
      <c r="X33" s="72" t="s">
        <v>15</v>
      </c>
      <c r="Y33" s="40" t="n">
        <v>1</v>
      </c>
      <c r="Z33" s="40" t="n">
        <v>3</v>
      </c>
      <c r="AA33" s="40" t="s">
        <v>671</v>
      </c>
      <c r="AB33" s="40" t="s">
        <v>142</v>
      </c>
      <c r="AC33" s="40" t="s">
        <v>11651</v>
      </c>
      <c r="AD33" s="40" t="s">
        <v>657</v>
      </c>
      <c r="AE33" s="40" t="s">
        <v>10671</v>
      </c>
      <c r="AF33" s="40" t="s">
        <v>11652</v>
      </c>
      <c r="AG33" s="40" t="s">
        <v>11447</v>
      </c>
      <c r="AH33" s="40" t="s">
        <v>39</v>
      </c>
      <c r="AI33" s="40"/>
      <c r="AJ33" s="40"/>
      <c r="AK33" s="40"/>
      <c r="AL33" s="76"/>
      <c r="AM33" s="40"/>
      <c r="AN33" s="40"/>
      <c r="AO33" s="40"/>
      <c r="AP33" s="40"/>
      <c r="AQ33" s="40"/>
      <c r="AR33" s="40"/>
      <c r="AS33" s="40"/>
      <c r="AT33" s="76"/>
      <c r="AU33" s="40"/>
      <c r="AV33" s="40"/>
      <c r="AW33" s="40"/>
      <c r="AX33" s="40"/>
    </row>
    <row r="34" customFormat="false" ht="42" hidden="false" customHeight="true" outlineLevel="0" collapsed="false">
      <c r="A34" s="71" t="n">
        <v>33</v>
      </c>
      <c r="B34" s="72" t="s">
        <v>147</v>
      </c>
      <c r="C34" s="72" t="s">
        <v>11653</v>
      </c>
      <c r="D34" s="72" t="s">
        <v>148</v>
      </c>
      <c r="E34" s="72"/>
      <c r="F34" s="73"/>
      <c r="G34" s="72"/>
      <c r="H34" s="72"/>
      <c r="I34" s="72"/>
      <c r="J34" s="72"/>
      <c r="K34" s="73" t="n">
        <v>30534</v>
      </c>
      <c r="L34" s="72" t="s">
        <v>7797</v>
      </c>
      <c r="M34" s="72"/>
      <c r="N34" s="72" t="s">
        <v>1735</v>
      </c>
      <c r="O34" s="74" t="s">
        <v>11654</v>
      </c>
      <c r="P34" s="74" t="s">
        <v>50</v>
      </c>
      <c r="Q34" s="74" t="s">
        <v>11299</v>
      </c>
      <c r="R34" s="74" t="s">
        <v>11508</v>
      </c>
      <c r="S34" s="72" t="s">
        <v>670</v>
      </c>
      <c r="T34" s="74" t="s">
        <v>15</v>
      </c>
      <c r="U34" s="74" t="s">
        <v>15</v>
      </c>
      <c r="V34" s="74" t="s">
        <v>15</v>
      </c>
      <c r="W34" s="74" t="s">
        <v>15</v>
      </c>
      <c r="X34" s="72" t="s">
        <v>15</v>
      </c>
      <c r="Y34" s="40" t="n">
        <v>1</v>
      </c>
      <c r="Z34" s="40" t="n">
        <v>3</v>
      </c>
      <c r="AA34" s="40" t="s">
        <v>671</v>
      </c>
      <c r="AB34" s="40" t="s">
        <v>149</v>
      </c>
      <c r="AC34" s="40" t="s">
        <v>11655</v>
      </c>
      <c r="AD34" s="40" t="s">
        <v>657</v>
      </c>
      <c r="AE34" s="40" t="s">
        <v>10671</v>
      </c>
      <c r="AF34" s="40" t="s">
        <v>11656</v>
      </c>
      <c r="AG34" s="40" t="s">
        <v>11447</v>
      </c>
      <c r="AH34" s="40" t="s">
        <v>39</v>
      </c>
      <c r="AI34" s="40"/>
      <c r="AJ34" s="40"/>
      <c r="AK34" s="40"/>
      <c r="AL34" s="76"/>
      <c r="AM34" s="40"/>
      <c r="AN34" s="40"/>
      <c r="AO34" s="40"/>
      <c r="AP34" s="40"/>
      <c r="AQ34" s="40"/>
      <c r="AR34" s="40"/>
      <c r="AS34" s="40"/>
      <c r="AT34" s="40"/>
      <c r="AU34" s="40"/>
      <c r="AV34" s="40"/>
      <c r="AW34" s="40"/>
      <c r="AX34" s="40"/>
    </row>
    <row r="35" customFormat="false" ht="42" hidden="false" customHeight="true" outlineLevel="0" collapsed="false">
      <c r="A35" s="71" t="n">
        <v>34</v>
      </c>
      <c r="B35" s="72" t="s">
        <v>152</v>
      </c>
      <c r="C35" s="72" t="s">
        <v>11657</v>
      </c>
      <c r="D35" s="72" t="s">
        <v>153</v>
      </c>
      <c r="E35" s="72"/>
      <c r="F35" s="73"/>
      <c r="G35" s="72"/>
      <c r="H35" s="72"/>
      <c r="I35" s="72"/>
      <c r="J35" s="72"/>
      <c r="K35" s="73" t="n">
        <v>29638</v>
      </c>
      <c r="L35" s="72" t="s">
        <v>7810</v>
      </c>
      <c r="M35" s="72"/>
      <c r="N35" s="72"/>
      <c r="O35" s="74" t="s">
        <v>11658</v>
      </c>
      <c r="P35" s="74" t="s">
        <v>11659</v>
      </c>
      <c r="Q35" s="74" t="s">
        <v>11299</v>
      </c>
      <c r="R35" s="74" t="s">
        <v>11508</v>
      </c>
      <c r="S35" s="72" t="s">
        <v>11660</v>
      </c>
      <c r="T35" s="74" t="s">
        <v>11661</v>
      </c>
      <c r="U35" s="74" t="s">
        <v>434</v>
      </c>
      <c r="V35" s="74" t="s">
        <v>39</v>
      </c>
      <c r="W35" s="74" t="s">
        <v>11662</v>
      </c>
      <c r="X35" s="72" t="s">
        <v>670</v>
      </c>
      <c r="Y35" s="40" t="n">
        <v>2</v>
      </c>
      <c r="Z35" s="40" t="n">
        <v>6</v>
      </c>
      <c r="AA35" s="40" t="s">
        <v>671</v>
      </c>
      <c r="AB35" s="40" t="s">
        <v>154</v>
      </c>
      <c r="AC35" s="40" t="s">
        <v>11663</v>
      </c>
      <c r="AD35" s="40" t="s">
        <v>657</v>
      </c>
      <c r="AE35" s="40" t="s">
        <v>10671</v>
      </c>
      <c r="AF35" s="40" t="s">
        <v>11664</v>
      </c>
      <c r="AG35" s="40" t="s">
        <v>11447</v>
      </c>
      <c r="AH35" s="40" t="s">
        <v>39</v>
      </c>
      <c r="AI35" s="40"/>
      <c r="AJ35" s="40"/>
      <c r="AK35" s="40"/>
      <c r="AL35" s="40"/>
      <c r="AM35" s="40"/>
      <c r="AN35" s="40"/>
      <c r="AO35" s="40"/>
      <c r="AP35" s="40"/>
      <c r="AQ35" s="40"/>
      <c r="AR35" s="40"/>
      <c r="AS35" s="40"/>
      <c r="AT35" s="40"/>
      <c r="AU35" s="40"/>
      <c r="AV35" s="40"/>
      <c r="AW35" s="40"/>
      <c r="AX35" s="40"/>
    </row>
    <row r="36" customFormat="false" ht="42" hidden="false" customHeight="true" outlineLevel="0" collapsed="false">
      <c r="A36" s="71" t="n">
        <v>35</v>
      </c>
      <c r="B36" s="72" t="s">
        <v>157</v>
      </c>
      <c r="C36" s="72" t="s">
        <v>11665</v>
      </c>
      <c r="D36" s="72" t="s">
        <v>13</v>
      </c>
      <c r="E36" s="72"/>
      <c r="F36" s="73"/>
      <c r="G36" s="72"/>
      <c r="H36" s="72"/>
      <c r="I36" s="72"/>
      <c r="J36" s="72"/>
      <c r="K36" s="72"/>
      <c r="L36" s="72"/>
      <c r="M36" s="72"/>
      <c r="N36" s="72"/>
      <c r="O36" s="74" t="s">
        <v>11666</v>
      </c>
      <c r="P36" s="74" t="s">
        <v>11442</v>
      </c>
      <c r="Q36" s="74" t="s">
        <v>11443</v>
      </c>
      <c r="R36" s="74" t="s">
        <v>11667</v>
      </c>
      <c r="S36" s="72" t="s">
        <v>670</v>
      </c>
      <c r="T36" s="74" t="s">
        <v>15</v>
      </c>
      <c r="U36" s="74" t="s">
        <v>15</v>
      </c>
      <c r="V36" s="74" t="s">
        <v>15</v>
      </c>
      <c r="W36" s="74" t="s">
        <v>15</v>
      </c>
      <c r="X36" s="72" t="s">
        <v>15</v>
      </c>
      <c r="Y36" s="40" t="n">
        <v>1</v>
      </c>
      <c r="Z36" s="40" t="n">
        <v>1</v>
      </c>
      <c r="AA36" s="40" t="s">
        <v>671</v>
      </c>
      <c r="AB36" s="40" t="s">
        <v>15</v>
      </c>
      <c r="AC36" s="40" t="s">
        <v>11668</v>
      </c>
      <c r="AD36" s="40" t="s">
        <v>657</v>
      </c>
      <c r="AE36" s="40" t="s">
        <v>10671</v>
      </c>
      <c r="AF36" s="40" t="s">
        <v>11669</v>
      </c>
      <c r="AG36" s="40" t="s">
        <v>11447</v>
      </c>
      <c r="AH36" s="40" t="s">
        <v>39</v>
      </c>
      <c r="AI36" s="40"/>
      <c r="AJ36" s="40"/>
      <c r="AK36" s="40"/>
      <c r="AL36" s="40"/>
      <c r="AM36" s="40"/>
      <c r="AN36" s="40"/>
      <c r="AO36" s="40"/>
      <c r="AP36" s="40"/>
      <c r="AQ36" s="40"/>
      <c r="AR36" s="40"/>
      <c r="AS36" s="40"/>
      <c r="AT36" s="40"/>
      <c r="AU36" s="40"/>
      <c r="AV36" s="40"/>
      <c r="AW36" s="40"/>
      <c r="AX36" s="40"/>
    </row>
    <row r="37" customFormat="false" ht="57" hidden="false" customHeight="true" outlineLevel="0" collapsed="false">
      <c r="A37" s="71" t="n">
        <v>36</v>
      </c>
      <c r="B37" s="72" t="s">
        <v>161</v>
      </c>
      <c r="C37" s="72" t="s">
        <v>11670</v>
      </c>
      <c r="D37" s="72" t="s">
        <v>18</v>
      </c>
      <c r="E37" s="72"/>
      <c r="F37" s="73"/>
      <c r="G37" s="72"/>
      <c r="H37" s="72"/>
      <c r="I37" s="72"/>
      <c r="J37" s="72"/>
      <c r="K37" s="73" t="n">
        <v>21218</v>
      </c>
      <c r="L37" s="72" t="s">
        <v>7829</v>
      </c>
      <c r="M37" s="72"/>
      <c r="N37" s="72"/>
      <c r="O37" s="74" t="s">
        <v>11671</v>
      </c>
      <c r="P37" s="74" t="s">
        <v>11488</v>
      </c>
      <c r="Q37" s="74" t="s">
        <v>11482</v>
      </c>
      <c r="R37" s="74" t="s">
        <v>11672</v>
      </c>
      <c r="S37" s="72" t="s">
        <v>2412</v>
      </c>
      <c r="T37" s="74" t="s">
        <v>5476</v>
      </c>
      <c r="U37" s="74" t="s">
        <v>11552</v>
      </c>
      <c r="V37" s="74" t="s">
        <v>11489</v>
      </c>
      <c r="W37" s="74" t="s">
        <v>11553</v>
      </c>
      <c r="X37" s="72" t="s">
        <v>11673</v>
      </c>
      <c r="Y37" s="40" t="n">
        <v>2</v>
      </c>
      <c r="Z37" s="40" t="n">
        <v>5</v>
      </c>
      <c r="AA37" s="40" t="s">
        <v>671</v>
      </c>
      <c r="AB37" s="40" t="s">
        <v>85</v>
      </c>
      <c r="AC37" s="40" t="s">
        <v>11674</v>
      </c>
      <c r="AD37" s="40" t="s">
        <v>657</v>
      </c>
      <c r="AE37" s="40" t="s">
        <v>10671</v>
      </c>
      <c r="AF37" s="40" t="s">
        <v>11675</v>
      </c>
      <c r="AG37" s="40" t="s">
        <v>11447</v>
      </c>
      <c r="AH37" s="40" t="s">
        <v>39</v>
      </c>
      <c r="AI37" s="40"/>
      <c r="AJ37" s="40"/>
      <c r="AK37" s="40"/>
      <c r="AL37" s="40"/>
      <c r="AM37" s="40"/>
      <c r="AN37" s="40"/>
      <c r="AO37" s="40"/>
      <c r="AP37" s="40"/>
      <c r="AQ37" s="40"/>
      <c r="AR37" s="40"/>
      <c r="AS37" s="40"/>
      <c r="AT37" s="40"/>
      <c r="AU37" s="40"/>
      <c r="AV37" s="40"/>
      <c r="AW37" s="40"/>
      <c r="AX37" s="40"/>
    </row>
    <row r="38" customFormat="false" ht="42" hidden="false" customHeight="true" outlineLevel="0" collapsed="false">
      <c r="A38" s="71" t="n">
        <v>37</v>
      </c>
      <c r="B38" s="72" t="s">
        <v>165</v>
      </c>
      <c r="C38" s="72" t="s">
        <v>11676</v>
      </c>
      <c r="D38" s="72" t="s">
        <v>13</v>
      </c>
      <c r="E38" s="72"/>
      <c r="F38" s="73"/>
      <c r="G38" s="72"/>
      <c r="H38" s="72"/>
      <c r="I38" s="72"/>
      <c r="J38" s="72"/>
      <c r="K38" s="72"/>
      <c r="L38" s="72"/>
      <c r="M38" s="72"/>
      <c r="N38" s="72"/>
      <c r="O38" s="74" t="s">
        <v>11677</v>
      </c>
      <c r="P38" s="74" t="s">
        <v>11534</v>
      </c>
      <c r="Q38" s="74" t="s">
        <v>11678</v>
      </c>
      <c r="R38" s="74" t="s">
        <v>11679</v>
      </c>
      <c r="S38" s="72" t="s">
        <v>11680</v>
      </c>
      <c r="T38" s="74" t="s">
        <v>15</v>
      </c>
      <c r="U38" s="74" t="s">
        <v>15</v>
      </c>
      <c r="V38" s="74" t="s">
        <v>15</v>
      </c>
      <c r="W38" s="74" t="s">
        <v>15</v>
      </c>
      <c r="X38" s="72" t="s">
        <v>15</v>
      </c>
      <c r="Y38" s="40" t="n">
        <v>1</v>
      </c>
      <c r="Z38" s="40" t="n">
        <v>6</v>
      </c>
      <c r="AA38" s="40" t="s">
        <v>671</v>
      </c>
      <c r="AB38" s="40" t="s">
        <v>15</v>
      </c>
      <c r="AC38" s="40" t="s">
        <v>11681</v>
      </c>
      <c r="AD38" s="40" t="s">
        <v>657</v>
      </c>
      <c r="AE38" s="40" t="s">
        <v>10671</v>
      </c>
      <c r="AF38" s="40" t="s">
        <v>11682</v>
      </c>
      <c r="AG38" s="40" t="s">
        <v>11447</v>
      </c>
      <c r="AH38" s="40" t="s">
        <v>39</v>
      </c>
      <c r="AI38" s="40"/>
      <c r="AJ38" s="40"/>
      <c r="AK38" s="40"/>
      <c r="AL38" s="40"/>
      <c r="AM38" s="40"/>
      <c r="AN38" s="40"/>
      <c r="AO38" s="40"/>
      <c r="AP38" s="40"/>
      <c r="AQ38" s="40"/>
      <c r="AR38" s="40"/>
      <c r="AS38" s="40"/>
      <c r="AT38" s="40"/>
      <c r="AU38" s="40"/>
      <c r="AV38" s="40"/>
      <c r="AW38" s="40"/>
      <c r="AX38" s="40"/>
    </row>
    <row r="39" customFormat="false" ht="42" hidden="false" customHeight="true" outlineLevel="0" collapsed="false">
      <c r="A39" s="71" t="n">
        <v>38</v>
      </c>
      <c r="B39" s="72" t="s">
        <v>169</v>
      </c>
      <c r="C39" s="72" t="s">
        <v>7845</v>
      </c>
      <c r="D39" s="72" t="s">
        <v>13</v>
      </c>
      <c r="E39" s="72"/>
      <c r="F39" s="73"/>
      <c r="G39" s="72"/>
      <c r="H39" s="72"/>
      <c r="I39" s="72"/>
      <c r="J39" s="72"/>
      <c r="K39" s="72"/>
      <c r="L39" s="72"/>
      <c r="M39" s="72"/>
      <c r="N39" s="72"/>
      <c r="O39" s="74" t="s">
        <v>11683</v>
      </c>
      <c r="P39" s="74" t="s">
        <v>172</v>
      </c>
      <c r="Q39" s="74" t="s">
        <v>10664</v>
      </c>
      <c r="R39" s="74" t="s">
        <v>11684</v>
      </c>
      <c r="S39" s="72" t="s">
        <v>11685</v>
      </c>
      <c r="T39" s="74" t="s">
        <v>15</v>
      </c>
      <c r="U39" s="74" t="s">
        <v>15</v>
      </c>
      <c r="V39" s="74" t="s">
        <v>15</v>
      </c>
      <c r="W39" s="74" t="s">
        <v>15</v>
      </c>
      <c r="X39" s="72" t="s">
        <v>15</v>
      </c>
      <c r="Y39" s="40" t="n">
        <v>1</v>
      </c>
      <c r="Z39" s="40" t="n">
        <v>3</v>
      </c>
      <c r="AA39" s="40" t="s">
        <v>671</v>
      </c>
      <c r="AB39" s="40" t="s">
        <v>171</v>
      </c>
      <c r="AC39" s="40" t="s">
        <v>11686</v>
      </c>
      <c r="AD39" s="40" t="s">
        <v>657</v>
      </c>
      <c r="AE39" s="40" t="s">
        <v>10671</v>
      </c>
      <c r="AF39" s="40" t="s">
        <v>11687</v>
      </c>
      <c r="AG39" s="40" t="s">
        <v>11447</v>
      </c>
      <c r="AH39" s="40" t="s">
        <v>39</v>
      </c>
      <c r="AI39" s="40"/>
      <c r="AJ39" s="40"/>
      <c r="AK39" s="40"/>
      <c r="AL39" s="40"/>
      <c r="AM39" s="40"/>
      <c r="AN39" s="40"/>
      <c r="AO39" s="40"/>
      <c r="AP39" s="40"/>
      <c r="AQ39" s="40"/>
      <c r="AR39" s="40"/>
      <c r="AS39" s="40"/>
      <c r="AT39" s="40"/>
      <c r="AU39" s="40"/>
      <c r="AV39" s="40"/>
      <c r="AW39" s="40"/>
      <c r="AX39" s="40"/>
    </row>
    <row r="40" customFormat="false" ht="42" hidden="false" customHeight="true" outlineLevel="0" collapsed="false">
      <c r="A40" s="71" t="n">
        <v>39</v>
      </c>
      <c r="B40" s="72" t="s">
        <v>174</v>
      </c>
      <c r="C40" s="72" t="s">
        <v>11688</v>
      </c>
      <c r="D40" s="72" t="s">
        <v>18</v>
      </c>
      <c r="E40" s="72"/>
      <c r="F40" s="73"/>
      <c r="G40" s="72"/>
      <c r="H40" s="72"/>
      <c r="I40" s="72"/>
      <c r="J40" s="72"/>
      <c r="K40" s="73" t="n">
        <v>31286</v>
      </c>
      <c r="L40" s="72" t="s">
        <v>7857</v>
      </c>
      <c r="M40" s="72"/>
      <c r="N40" s="72"/>
      <c r="O40" s="74" t="s">
        <v>11689</v>
      </c>
      <c r="P40" s="74" t="s">
        <v>11690</v>
      </c>
      <c r="Q40" s="74" t="s">
        <v>11482</v>
      </c>
      <c r="R40" s="74" t="s">
        <v>11691</v>
      </c>
      <c r="S40" s="72" t="s">
        <v>7147</v>
      </c>
      <c r="T40" s="74" t="s">
        <v>15</v>
      </c>
      <c r="U40" s="74" t="s">
        <v>15</v>
      </c>
      <c r="V40" s="74" t="s">
        <v>15</v>
      </c>
      <c r="W40" s="74" t="s">
        <v>15</v>
      </c>
      <c r="X40" s="72" t="s">
        <v>15</v>
      </c>
      <c r="Y40" s="40" t="n">
        <v>1</v>
      </c>
      <c r="Z40" s="40" t="n">
        <v>3</v>
      </c>
      <c r="AA40" s="40" t="s">
        <v>671</v>
      </c>
      <c r="AB40" s="40" t="s">
        <v>15</v>
      </c>
      <c r="AC40" s="40" t="s">
        <v>11692</v>
      </c>
      <c r="AD40" s="40" t="s">
        <v>657</v>
      </c>
      <c r="AE40" s="40" t="s">
        <v>10671</v>
      </c>
      <c r="AF40" s="40" t="s">
        <v>11693</v>
      </c>
      <c r="AG40" s="40" t="s">
        <v>11447</v>
      </c>
      <c r="AH40" s="40" t="s">
        <v>39</v>
      </c>
      <c r="AI40" s="40"/>
      <c r="AJ40" s="40"/>
      <c r="AK40" s="40"/>
      <c r="AL40" s="40"/>
      <c r="AM40" s="40"/>
      <c r="AN40" s="40"/>
      <c r="AO40" s="40"/>
      <c r="AP40" s="40"/>
      <c r="AQ40" s="40"/>
      <c r="AR40" s="40"/>
      <c r="AS40" s="40"/>
      <c r="AT40" s="40"/>
      <c r="AU40" s="40"/>
      <c r="AV40" s="40"/>
      <c r="AW40" s="40"/>
      <c r="AX40" s="40"/>
    </row>
    <row r="41" customFormat="false" ht="42" hidden="false" customHeight="true" outlineLevel="0" collapsed="false">
      <c r="A41" s="71" t="n">
        <v>40</v>
      </c>
      <c r="B41" s="72" t="s">
        <v>180</v>
      </c>
      <c r="C41" s="72" t="s">
        <v>11694</v>
      </c>
      <c r="D41" s="72" t="s">
        <v>13</v>
      </c>
      <c r="E41" s="72"/>
      <c r="F41" s="73"/>
      <c r="G41" s="72"/>
      <c r="H41" s="72"/>
      <c r="I41" s="72"/>
      <c r="J41" s="72"/>
      <c r="K41" s="72"/>
      <c r="L41" s="72"/>
      <c r="M41" s="72"/>
      <c r="N41" s="72"/>
      <c r="O41" s="74" t="s">
        <v>11695</v>
      </c>
      <c r="P41" s="74" t="s">
        <v>11534</v>
      </c>
      <c r="Q41" s="74" t="s">
        <v>39</v>
      </c>
      <c r="R41" s="74" t="s">
        <v>11535</v>
      </c>
      <c r="S41" s="72" t="s">
        <v>11696</v>
      </c>
      <c r="T41" s="74" t="s">
        <v>15</v>
      </c>
      <c r="U41" s="74" t="s">
        <v>15</v>
      </c>
      <c r="V41" s="74" t="s">
        <v>15</v>
      </c>
      <c r="W41" s="74" t="s">
        <v>15</v>
      </c>
      <c r="X41" s="72" t="s">
        <v>15</v>
      </c>
      <c r="Y41" s="40" t="n">
        <v>1</v>
      </c>
      <c r="Z41" s="40" t="n">
        <v>2</v>
      </c>
      <c r="AA41" s="40" t="s">
        <v>671</v>
      </c>
      <c r="AB41" s="40" t="s">
        <v>182</v>
      </c>
      <c r="AC41" s="40" t="s">
        <v>11697</v>
      </c>
      <c r="AD41" s="40" t="s">
        <v>657</v>
      </c>
      <c r="AE41" s="40" t="s">
        <v>10671</v>
      </c>
      <c r="AF41" s="40" t="s">
        <v>11698</v>
      </c>
      <c r="AG41" s="40" t="s">
        <v>11447</v>
      </c>
      <c r="AH41" s="40" t="s">
        <v>39</v>
      </c>
      <c r="AI41" s="40"/>
      <c r="AJ41" s="40"/>
      <c r="AK41" s="40"/>
      <c r="AL41" s="40"/>
      <c r="AM41" s="40"/>
      <c r="AN41" s="40"/>
      <c r="AO41" s="40"/>
      <c r="AP41" s="40"/>
      <c r="AQ41" s="40"/>
      <c r="AR41" s="40"/>
      <c r="AS41" s="40"/>
      <c r="AT41" s="40"/>
      <c r="AU41" s="40"/>
      <c r="AV41" s="40"/>
      <c r="AW41" s="40"/>
      <c r="AX41" s="40"/>
    </row>
    <row r="42" customFormat="false" ht="42" hidden="false" customHeight="true" outlineLevel="0" collapsed="false">
      <c r="A42" s="71" t="n">
        <v>41</v>
      </c>
      <c r="B42" s="72" t="s">
        <v>185</v>
      </c>
      <c r="C42" s="72" t="s">
        <v>11699</v>
      </c>
      <c r="D42" s="72" t="s">
        <v>18</v>
      </c>
      <c r="E42" s="72"/>
      <c r="F42" s="73"/>
      <c r="G42" s="72"/>
      <c r="H42" s="72"/>
      <c r="I42" s="72"/>
      <c r="J42" s="72"/>
      <c r="K42" s="75" t="n">
        <v>26280</v>
      </c>
      <c r="L42" s="72" t="s">
        <v>7873</v>
      </c>
      <c r="M42" s="72"/>
      <c r="N42" s="72"/>
      <c r="O42" s="74" t="s">
        <v>11700</v>
      </c>
      <c r="P42" s="74" t="s">
        <v>11552</v>
      </c>
      <c r="Q42" s="74" t="s">
        <v>39</v>
      </c>
      <c r="R42" s="74" t="s">
        <v>11535</v>
      </c>
      <c r="S42" s="72" t="s">
        <v>6773</v>
      </c>
      <c r="T42" s="74" t="s">
        <v>15</v>
      </c>
      <c r="U42" s="74" t="s">
        <v>15</v>
      </c>
      <c r="V42" s="74" t="s">
        <v>15</v>
      </c>
      <c r="W42" s="74" t="s">
        <v>15</v>
      </c>
      <c r="X42" s="72" t="s">
        <v>15</v>
      </c>
      <c r="Y42" s="40" t="n">
        <v>1</v>
      </c>
      <c r="Z42" s="40" t="n">
        <v>2</v>
      </c>
      <c r="AA42" s="40" t="s">
        <v>671</v>
      </c>
      <c r="AB42" s="40" t="s">
        <v>186</v>
      </c>
      <c r="AC42" s="40" t="s">
        <v>11701</v>
      </c>
      <c r="AD42" s="40" t="s">
        <v>657</v>
      </c>
      <c r="AE42" s="40" t="s">
        <v>10671</v>
      </c>
      <c r="AF42" s="40" t="s">
        <v>11702</v>
      </c>
      <c r="AG42" s="40" t="s">
        <v>11447</v>
      </c>
      <c r="AH42" s="40" t="s">
        <v>39</v>
      </c>
      <c r="AI42" s="40"/>
      <c r="AJ42" s="40"/>
      <c r="AK42" s="40"/>
      <c r="AL42" s="40"/>
      <c r="AM42" s="40"/>
      <c r="AN42" s="40"/>
      <c r="AO42" s="40"/>
      <c r="AP42" s="40"/>
      <c r="AQ42" s="40"/>
      <c r="AR42" s="40"/>
      <c r="AS42" s="40"/>
      <c r="AT42" s="40"/>
      <c r="AU42" s="40"/>
      <c r="AV42" s="40"/>
      <c r="AW42" s="40"/>
      <c r="AX42" s="40"/>
    </row>
    <row r="43" customFormat="false" ht="57" hidden="false" customHeight="true" outlineLevel="0" collapsed="false">
      <c r="A43" s="71" t="n">
        <v>42</v>
      </c>
      <c r="B43" s="72" t="s">
        <v>189</v>
      </c>
      <c r="C43" s="72" t="s">
        <v>11703</v>
      </c>
      <c r="D43" s="72" t="s">
        <v>13</v>
      </c>
      <c r="E43" s="72"/>
      <c r="F43" s="75"/>
      <c r="G43" s="72"/>
      <c r="H43" s="72"/>
      <c r="I43" s="72"/>
      <c r="J43" s="72"/>
      <c r="K43" s="72"/>
      <c r="L43" s="72"/>
      <c r="M43" s="72"/>
      <c r="N43" s="72"/>
      <c r="O43" s="74" t="s">
        <v>11704</v>
      </c>
      <c r="P43" s="74" t="s">
        <v>1604</v>
      </c>
      <c r="Q43" s="74" t="s">
        <v>11705</v>
      </c>
      <c r="R43" s="74" t="s">
        <v>11706</v>
      </c>
      <c r="S43" s="72" t="s">
        <v>11707</v>
      </c>
      <c r="T43" s="74" t="s">
        <v>15</v>
      </c>
      <c r="U43" s="74" t="s">
        <v>15</v>
      </c>
      <c r="V43" s="74" t="s">
        <v>15</v>
      </c>
      <c r="W43" s="74" t="s">
        <v>15</v>
      </c>
      <c r="X43" s="72" t="s">
        <v>15</v>
      </c>
      <c r="Y43" s="40" t="n">
        <v>1</v>
      </c>
      <c r="Z43" s="40" t="n">
        <v>3</v>
      </c>
      <c r="AA43" s="40" t="s">
        <v>671</v>
      </c>
      <c r="AB43" s="40" t="s">
        <v>15</v>
      </c>
      <c r="AC43" s="40" t="s">
        <v>11708</v>
      </c>
      <c r="AD43" s="40" t="s">
        <v>657</v>
      </c>
      <c r="AE43" s="40" t="s">
        <v>10671</v>
      </c>
      <c r="AF43" s="40" t="s">
        <v>11709</v>
      </c>
      <c r="AG43" s="40" t="s">
        <v>11447</v>
      </c>
      <c r="AH43" s="40" t="s">
        <v>39</v>
      </c>
      <c r="AI43" s="40"/>
      <c r="AJ43" s="40"/>
      <c r="AK43" s="40"/>
      <c r="AL43" s="40"/>
      <c r="AM43" s="40"/>
      <c r="AN43" s="40"/>
      <c r="AO43" s="40"/>
      <c r="AP43" s="40"/>
      <c r="AQ43" s="40"/>
      <c r="AR43" s="40"/>
      <c r="AS43" s="40"/>
      <c r="AT43" s="40"/>
      <c r="AU43" s="40"/>
      <c r="AV43" s="40"/>
      <c r="AW43" s="40"/>
      <c r="AX43" s="40"/>
    </row>
    <row r="44" customFormat="false" ht="42" hidden="false" customHeight="true" outlineLevel="0" collapsed="false">
      <c r="A44" s="71" t="n">
        <v>43</v>
      </c>
      <c r="B44" s="72" t="s">
        <v>193</v>
      </c>
      <c r="C44" s="72" t="s">
        <v>11710</v>
      </c>
      <c r="D44" s="72" t="s">
        <v>18</v>
      </c>
      <c r="E44" s="72"/>
      <c r="F44" s="73"/>
      <c r="G44" s="72"/>
      <c r="H44" s="72"/>
      <c r="I44" s="72"/>
      <c r="J44" s="72"/>
      <c r="K44" s="73" t="n">
        <v>28302</v>
      </c>
      <c r="L44" s="72" t="s">
        <v>7892</v>
      </c>
      <c r="M44" s="72"/>
      <c r="N44" s="72"/>
      <c r="O44" s="74" t="s">
        <v>11711</v>
      </c>
      <c r="P44" s="74" t="s">
        <v>11712</v>
      </c>
      <c r="Q44" s="74" t="s">
        <v>11489</v>
      </c>
      <c r="R44" s="74" t="s">
        <v>11713</v>
      </c>
      <c r="S44" s="72" t="s">
        <v>11714</v>
      </c>
      <c r="T44" s="74" t="s">
        <v>15</v>
      </c>
      <c r="U44" s="74" t="s">
        <v>15</v>
      </c>
      <c r="V44" s="74" t="s">
        <v>15</v>
      </c>
      <c r="W44" s="74" t="s">
        <v>15</v>
      </c>
      <c r="X44" s="72" t="s">
        <v>15</v>
      </c>
      <c r="Y44" s="40" t="n">
        <v>1</v>
      </c>
      <c r="Z44" s="40" t="n">
        <v>7</v>
      </c>
      <c r="AA44" s="40" t="s">
        <v>671</v>
      </c>
      <c r="AB44" s="40" t="s">
        <v>194</v>
      </c>
      <c r="AC44" s="40" t="s">
        <v>11715</v>
      </c>
      <c r="AD44" s="40" t="s">
        <v>657</v>
      </c>
      <c r="AE44" s="40" t="s">
        <v>10671</v>
      </c>
      <c r="AF44" s="40" t="s">
        <v>11716</v>
      </c>
      <c r="AG44" s="40" t="s">
        <v>11447</v>
      </c>
      <c r="AH44" s="40" t="s">
        <v>39</v>
      </c>
      <c r="AI44" s="40"/>
      <c r="AJ44" s="40"/>
      <c r="AK44" s="40"/>
      <c r="AL44" s="40"/>
      <c r="AM44" s="40"/>
      <c r="AN44" s="40"/>
      <c r="AO44" s="40"/>
      <c r="AP44" s="40"/>
      <c r="AQ44" s="40"/>
      <c r="AR44" s="40"/>
      <c r="AS44" s="40"/>
      <c r="AT44" s="40"/>
      <c r="AU44" s="40"/>
      <c r="AV44" s="40"/>
      <c r="AW44" s="40"/>
      <c r="AX44" s="40"/>
    </row>
    <row r="45" customFormat="false" ht="57" hidden="false" customHeight="true" outlineLevel="0" collapsed="false">
      <c r="A45" s="71" t="n">
        <v>44</v>
      </c>
      <c r="B45" s="72" t="s">
        <v>197</v>
      </c>
      <c r="C45" s="72" t="s">
        <v>11717</v>
      </c>
      <c r="D45" s="72" t="s">
        <v>18</v>
      </c>
      <c r="E45" s="72"/>
      <c r="F45" s="73"/>
      <c r="G45" s="72"/>
      <c r="H45" s="72"/>
      <c r="I45" s="72"/>
      <c r="J45" s="72"/>
      <c r="K45" s="73" t="n">
        <v>26157</v>
      </c>
      <c r="L45" s="72" t="s">
        <v>7908</v>
      </c>
      <c r="M45" s="72" t="s">
        <v>2206</v>
      </c>
      <c r="N45" s="72"/>
      <c r="O45" s="74" t="s">
        <v>11718</v>
      </c>
      <c r="P45" s="74" t="s">
        <v>255</v>
      </c>
      <c r="Q45" s="74" t="s">
        <v>11299</v>
      </c>
      <c r="R45" s="74" t="s">
        <v>11508</v>
      </c>
      <c r="S45" s="72" t="s">
        <v>670</v>
      </c>
      <c r="T45" s="74" t="s">
        <v>15</v>
      </c>
      <c r="U45" s="74" t="s">
        <v>15</v>
      </c>
      <c r="V45" s="74" t="s">
        <v>15</v>
      </c>
      <c r="W45" s="74" t="s">
        <v>15</v>
      </c>
      <c r="X45" s="72" t="s">
        <v>15</v>
      </c>
      <c r="Y45" s="40" t="n">
        <v>1</v>
      </c>
      <c r="Z45" s="40" t="n">
        <v>1</v>
      </c>
      <c r="AA45" s="40" t="s">
        <v>671</v>
      </c>
      <c r="AB45" s="40" t="s">
        <v>15</v>
      </c>
      <c r="AC45" s="40" t="s">
        <v>11719</v>
      </c>
      <c r="AD45" s="40" t="s">
        <v>657</v>
      </c>
      <c r="AE45" s="40" t="s">
        <v>10671</v>
      </c>
      <c r="AF45" s="40" t="s">
        <v>11720</v>
      </c>
      <c r="AG45" s="40" t="s">
        <v>11447</v>
      </c>
      <c r="AH45" s="40" t="s">
        <v>39</v>
      </c>
      <c r="AI45" s="40"/>
      <c r="AJ45" s="40"/>
      <c r="AK45" s="40"/>
      <c r="AL45" s="40"/>
      <c r="AM45" s="40"/>
      <c r="AN45" s="40"/>
      <c r="AO45" s="40"/>
      <c r="AP45" s="40"/>
      <c r="AQ45" s="40"/>
      <c r="AR45" s="40"/>
      <c r="AS45" s="40"/>
      <c r="AT45" s="40"/>
      <c r="AU45" s="40"/>
      <c r="AV45" s="40"/>
      <c r="AW45" s="40"/>
      <c r="AX45" s="40"/>
    </row>
    <row r="46" customFormat="false" ht="57" hidden="false" customHeight="true" outlineLevel="0" collapsed="false">
      <c r="A46" s="71" t="n">
        <v>45</v>
      </c>
      <c r="B46" s="72" t="s">
        <v>201</v>
      </c>
      <c r="C46" s="72" t="s">
        <v>11721</v>
      </c>
      <c r="D46" s="72" t="s">
        <v>13</v>
      </c>
      <c r="E46" s="72"/>
      <c r="F46" s="73"/>
      <c r="G46" s="72"/>
      <c r="H46" s="72"/>
      <c r="I46" s="72"/>
      <c r="J46" s="72"/>
      <c r="K46" s="72"/>
      <c r="L46" s="72"/>
      <c r="M46" s="72"/>
      <c r="N46" s="72"/>
      <c r="O46" s="74" t="s">
        <v>11722</v>
      </c>
      <c r="P46" s="74" t="s">
        <v>2914</v>
      </c>
      <c r="Q46" s="74" t="s">
        <v>11041</v>
      </c>
      <c r="R46" s="74" t="s">
        <v>10934</v>
      </c>
      <c r="S46" s="72" t="s">
        <v>11723</v>
      </c>
      <c r="T46" s="74" t="s">
        <v>15</v>
      </c>
      <c r="U46" s="74" t="s">
        <v>15</v>
      </c>
      <c r="V46" s="74" t="s">
        <v>15</v>
      </c>
      <c r="W46" s="74" t="s">
        <v>15</v>
      </c>
      <c r="X46" s="72" t="s">
        <v>15</v>
      </c>
      <c r="Y46" s="40" t="n">
        <v>1</v>
      </c>
      <c r="Z46" s="40" t="n">
        <v>3</v>
      </c>
      <c r="AA46" s="40" t="s">
        <v>655</v>
      </c>
      <c r="AB46" s="40" t="s">
        <v>202</v>
      </c>
      <c r="AC46" s="40" t="s">
        <v>11724</v>
      </c>
      <c r="AD46" s="40" t="s">
        <v>657</v>
      </c>
      <c r="AE46" s="40" t="s">
        <v>10671</v>
      </c>
      <c r="AF46" s="40" t="s">
        <v>11725</v>
      </c>
      <c r="AG46" s="40" t="s">
        <v>11447</v>
      </c>
      <c r="AH46" s="40" t="s">
        <v>39</v>
      </c>
      <c r="AI46" s="40"/>
      <c r="AJ46" s="40"/>
      <c r="AK46" s="40"/>
      <c r="AL46" s="40"/>
      <c r="AM46" s="40"/>
      <c r="AN46" s="40"/>
      <c r="AO46" s="40"/>
      <c r="AP46" s="40"/>
      <c r="AQ46" s="40"/>
      <c r="AR46" s="40"/>
      <c r="AS46" s="40"/>
      <c r="AT46" s="40"/>
      <c r="AU46" s="40"/>
      <c r="AV46" s="40"/>
      <c r="AW46" s="40"/>
      <c r="AX46" s="40"/>
    </row>
    <row r="47" customFormat="false" ht="57" hidden="false" customHeight="true" outlineLevel="0" collapsed="false">
      <c r="A47" s="71" t="n">
        <v>46</v>
      </c>
      <c r="B47" s="72" t="s">
        <v>205</v>
      </c>
      <c r="C47" s="72" t="s">
        <v>11726</v>
      </c>
      <c r="D47" s="72" t="s">
        <v>18</v>
      </c>
      <c r="E47" s="72"/>
      <c r="F47" s="73"/>
      <c r="G47" s="72"/>
      <c r="H47" s="72"/>
      <c r="I47" s="72"/>
      <c r="J47" s="72"/>
      <c r="K47" s="75" t="n">
        <v>23310</v>
      </c>
      <c r="L47" s="72" t="s">
        <v>7923</v>
      </c>
      <c r="M47" s="72"/>
      <c r="N47" s="72"/>
      <c r="O47" s="74" t="s">
        <v>11727</v>
      </c>
      <c r="P47" s="74" t="s">
        <v>11642</v>
      </c>
      <c r="Q47" s="74" t="s">
        <v>11728</v>
      </c>
      <c r="R47" s="74" t="s">
        <v>11644</v>
      </c>
      <c r="S47" s="72" t="s">
        <v>11729</v>
      </c>
      <c r="T47" s="74" t="s">
        <v>11730</v>
      </c>
      <c r="U47" s="74" t="s">
        <v>11501</v>
      </c>
      <c r="V47" s="74" t="s">
        <v>11560</v>
      </c>
      <c r="W47" s="74" t="s">
        <v>11503</v>
      </c>
      <c r="X47" s="72" t="s">
        <v>670</v>
      </c>
      <c r="Y47" s="40" t="n">
        <v>2</v>
      </c>
      <c r="Z47" s="40" t="n">
        <v>5</v>
      </c>
      <c r="AA47" s="40" t="s">
        <v>671</v>
      </c>
      <c r="AB47" s="40" t="s">
        <v>206</v>
      </c>
      <c r="AC47" s="40" t="s">
        <v>11731</v>
      </c>
      <c r="AD47" s="40" t="s">
        <v>657</v>
      </c>
      <c r="AE47" s="40" t="s">
        <v>10671</v>
      </c>
      <c r="AF47" s="40" t="s">
        <v>11732</v>
      </c>
      <c r="AG47" s="40" t="s">
        <v>11447</v>
      </c>
      <c r="AH47" s="40" t="s">
        <v>39</v>
      </c>
      <c r="AI47" s="40"/>
      <c r="AJ47" s="40"/>
      <c r="AK47" s="40"/>
      <c r="AL47" s="40"/>
      <c r="AM47" s="40"/>
      <c r="AN47" s="40"/>
      <c r="AO47" s="40"/>
      <c r="AP47" s="40"/>
      <c r="AQ47" s="40"/>
      <c r="AR47" s="40"/>
      <c r="AS47" s="40"/>
      <c r="AT47" s="40"/>
      <c r="AU47" s="40"/>
      <c r="AV47" s="40"/>
      <c r="AW47" s="40"/>
      <c r="AX47" s="40"/>
    </row>
    <row r="48" customFormat="false" ht="57" hidden="false" customHeight="true" outlineLevel="0" collapsed="false">
      <c r="A48" s="71" t="n">
        <v>47</v>
      </c>
      <c r="B48" s="72" t="s">
        <v>209</v>
      </c>
      <c r="C48" s="72" t="s">
        <v>11733</v>
      </c>
      <c r="D48" s="72" t="s">
        <v>18</v>
      </c>
      <c r="E48" s="72"/>
      <c r="F48" s="73"/>
      <c r="G48" s="72"/>
      <c r="H48" s="72"/>
      <c r="I48" s="72"/>
      <c r="J48" s="72"/>
      <c r="K48" s="73" t="n">
        <v>32279</v>
      </c>
      <c r="L48" s="72" t="s">
        <v>7934</v>
      </c>
      <c r="M48" s="72"/>
      <c r="N48" s="72" t="s">
        <v>1735</v>
      </c>
      <c r="O48" s="74" t="s">
        <v>11734</v>
      </c>
      <c r="P48" s="74" t="s">
        <v>11735</v>
      </c>
      <c r="Q48" s="74" t="s">
        <v>11489</v>
      </c>
      <c r="R48" s="74" t="s">
        <v>11736</v>
      </c>
      <c r="S48" s="72" t="s">
        <v>11737</v>
      </c>
      <c r="T48" s="74" t="s">
        <v>15</v>
      </c>
      <c r="U48" s="74" t="s">
        <v>15</v>
      </c>
      <c r="V48" s="74" t="s">
        <v>15</v>
      </c>
      <c r="W48" s="74" t="s">
        <v>15</v>
      </c>
      <c r="X48" s="72" t="s">
        <v>15</v>
      </c>
      <c r="Y48" s="40" t="n">
        <v>1</v>
      </c>
      <c r="Z48" s="40" t="n">
        <v>5</v>
      </c>
      <c r="AA48" s="40" t="s">
        <v>671</v>
      </c>
      <c r="AB48" s="40" t="s">
        <v>211</v>
      </c>
      <c r="AC48" s="40" t="s">
        <v>11738</v>
      </c>
      <c r="AD48" s="40" t="s">
        <v>657</v>
      </c>
      <c r="AE48" s="40" t="s">
        <v>10671</v>
      </c>
      <c r="AF48" s="40" t="s">
        <v>11739</v>
      </c>
      <c r="AG48" s="40" t="s">
        <v>11447</v>
      </c>
      <c r="AH48" s="40" t="s">
        <v>39</v>
      </c>
      <c r="AI48" s="40"/>
      <c r="AJ48" s="40"/>
      <c r="AK48" s="40"/>
      <c r="AL48" s="76"/>
      <c r="AM48" s="40"/>
      <c r="AN48" s="40"/>
      <c r="AO48" s="40"/>
      <c r="AP48" s="40"/>
      <c r="AQ48" s="40"/>
      <c r="AR48" s="40"/>
      <c r="AS48" s="40"/>
      <c r="AT48" s="40"/>
      <c r="AU48" s="40"/>
      <c r="AV48" s="40"/>
      <c r="AW48" s="40"/>
      <c r="AX48" s="40"/>
    </row>
    <row r="49" customFormat="false" ht="42" hidden="false" customHeight="true" outlineLevel="0" collapsed="false">
      <c r="A49" s="71" t="n">
        <v>48</v>
      </c>
      <c r="B49" s="72" t="s">
        <v>214</v>
      </c>
      <c r="C49" s="72" t="s">
        <v>11740</v>
      </c>
      <c r="D49" s="72" t="s">
        <v>18</v>
      </c>
      <c r="E49" s="72"/>
      <c r="F49" s="73"/>
      <c r="G49" s="72"/>
      <c r="H49" s="72"/>
      <c r="I49" s="72"/>
      <c r="J49" s="72"/>
      <c r="K49" s="73" t="n">
        <v>29724</v>
      </c>
      <c r="L49" s="72" t="s">
        <v>7946</v>
      </c>
      <c r="M49" s="72"/>
      <c r="N49" s="72"/>
      <c r="O49" s="74" t="s">
        <v>11741</v>
      </c>
      <c r="P49" s="74" t="s">
        <v>3263</v>
      </c>
      <c r="Q49" s="74" t="s">
        <v>39</v>
      </c>
      <c r="R49" s="74" t="s">
        <v>11535</v>
      </c>
      <c r="S49" s="72" t="s">
        <v>11742</v>
      </c>
      <c r="T49" s="74" t="s">
        <v>15</v>
      </c>
      <c r="U49" s="74" t="s">
        <v>15</v>
      </c>
      <c r="V49" s="74" t="s">
        <v>15</v>
      </c>
      <c r="W49" s="74" t="s">
        <v>15</v>
      </c>
      <c r="X49" s="72" t="s">
        <v>15</v>
      </c>
      <c r="Y49" s="40" t="n">
        <v>1</v>
      </c>
      <c r="Z49" s="40" t="n">
        <v>1</v>
      </c>
      <c r="AA49" s="40" t="s">
        <v>671</v>
      </c>
      <c r="AB49" s="40" t="s">
        <v>215</v>
      </c>
      <c r="AC49" s="40" t="s">
        <v>11743</v>
      </c>
      <c r="AD49" s="40" t="s">
        <v>657</v>
      </c>
      <c r="AE49" s="40" t="s">
        <v>10671</v>
      </c>
      <c r="AF49" s="40" t="s">
        <v>11744</v>
      </c>
      <c r="AG49" s="40" t="s">
        <v>11447</v>
      </c>
      <c r="AH49" s="40" t="s">
        <v>39</v>
      </c>
      <c r="AI49" s="40"/>
      <c r="AJ49" s="40"/>
      <c r="AK49" s="40"/>
      <c r="AL49" s="40"/>
      <c r="AM49" s="40"/>
      <c r="AN49" s="40"/>
      <c r="AO49" s="40"/>
      <c r="AP49" s="40"/>
      <c r="AQ49" s="40"/>
      <c r="AR49" s="40"/>
      <c r="AS49" s="40"/>
      <c r="AT49" s="40"/>
      <c r="AU49" s="40"/>
      <c r="AV49" s="40"/>
      <c r="AW49" s="40"/>
      <c r="AX49" s="40"/>
    </row>
    <row r="50" customFormat="false" ht="42" hidden="false" customHeight="true" outlineLevel="0" collapsed="false">
      <c r="A50" s="71" t="n">
        <v>49</v>
      </c>
      <c r="B50" s="72" t="s">
        <v>218</v>
      </c>
      <c r="C50" s="72" t="s">
        <v>11745</v>
      </c>
      <c r="D50" s="72" t="s">
        <v>18</v>
      </c>
      <c r="E50" s="72"/>
      <c r="F50" s="73"/>
      <c r="G50" s="72"/>
      <c r="H50" s="72"/>
      <c r="I50" s="72"/>
      <c r="J50" s="72"/>
      <c r="K50" s="73" t="n">
        <v>33656</v>
      </c>
      <c r="L50" s="72" t="s">
        <v>7956</v>
      </c>
      <c r="M50" s="72" t="s">
        <v>2271</v>
      </c>
      <c r="N50" s="72"/>
      <c r="O50" s="74" t="s">
        <v>11746</v>
      </c>
      <c r="P50" s="74" t="s">
        <v>11450</v>
      </c>
      <c r="Q50" s="74" t="s">
        <v>11451</v>
      </c>
      <c r="R50" s="74" t="s">
        <v>11452</v>
      </c>
      <c r="S50" s="72" t="s">
        <v>11453</v>
      </c>
      <c r="T50" s="74" t="s">
        <v>15</v>
      </c>
      <c r="U50" s="74" t="s">
        <v>15</v>
      </c>
      <c r="V50" s="74" t="s">
        <v>15</v>
      </c>
      <c r="W50" s="74" t="s">
        <v>15</v>
      </c>
      <c r="X50" s="72" t="s">
        <v>15</v>
      </c>
      <c r="Y50" s="40" t="n">
        <v>1</v>
      </c>
      <c r="Z50" s="40" t="n">
        <v>2</v>
      </c>
      <c r="AA50" s="40" t="s">
        <v>671</v>
      </c>
      <c r="AB50" s="40" t="s">
        <v>15</v>
      </c>
      <c r="AC50" s="40" t="s">
        <v>11747</v>
      </c>
      <c r="AD50" s="40" t="s">
        <v>657</v>
      </c>
      <c r="AE50" s="40" t="s">
        <v>10671</v>
      </c>
      <c r="AF50" s="40" t="s">
        <v>11748</v>
      </c>
      <c r="AG50" s="40" t="s">
        <v>11447</v>
      </c>
      <c r="AH50" s="40" t="s">
        <v>39</v>
      </c>
      <c r="AI50" s="40"/>
      <c r="AJ50" s="40"/>
      <c r="AK50" s="40"/>
      <c r="AL50" s="40"/>
      <c r="AM50" s="40"/>
      <c r="AN50" s="40"/>
      <c r="AO50" s="40"/>
      <c r="AP50" s="40"/>
      <c r="AQ50" s="40"/>
      <c r="AR50" s="40"/>
      <c r="AS50" s="40"/>
      <c r="AT50" s="40"/>
      <c r="AU50" s="40"/>
      <c r="AV50" s="40"/>
      <c r="AW50" s="40"/>
      <c r="AX50" s="40"/>
    </row>
    <row r="51" customFormat="false" ht="57" hidden="false" customHeight="true" outlineLevel="0" collapsed="false">
      <c r="A51" s="71" t="n">
        <v>50</v>
      </c>
      <c r="B51" s="72" t="s">
        <v>223</v>
      </c>
      <c r="C51" s="72" t="s">
        <v>11749</v>
      </c>
      <c r="D51" s="72" t="s">
        <v>18</v>
      </c>
      <c r="E51" s="72"/>
      <c r="F51" s="73"/>
      <c r="G51" s="72"/>
      <c r="H51" s="72"/>
      <c r="I51" s="72"/>
      <c r="J51" s="72"/>
      <c r="K51" s="73" t="n">
        <v>31842</v>
      </c>
      <c r="L51" s="72" t="s">
        <v>7968</v>
      </c>
      <c r="M51" s="72"/>
      <c r="N51" s="72" t="s">
        <v>1735</v>
      </c>
      <c r="O51" s="74" t="s">
        <v>11750</v>
      </c>
      <c r="P51" s="74" t="s">
        <v>11534</v>
      </c>
      <c r="Q51" s="74" t="s">
        <v>11678</v>
      </c>
      <c r="R51" s="74" t="s">
        <v>11679</v>
      </c>
      <c r="S51" s="72" t="s">
        <v>224</v>
      </c>
      <c r="T51" s="74" t="s">
        <v>11751</v>
      </c>
      <c r="U51" s="74" t="s">
        <v>11496</v>
      </c>
      <c r="V51" s="74" t="s">
        <v>11497</v>
      </c>
      <c r="W51" s="74" t="s">
        <v>11498</v>
      </c>
      <c r="X51" s="72" t="s">
        <v>11752</v>
      </c>
      <c r="Y51" s="40" t="n">
        <v>2</v>
      </c>
      <c r="Z51" s="40" t="n">
        <v>6</v>
      </c>
      <c r="AA51" s="40" t="s">
        <v>671</v>
      </c>
      <c r="AB51" s="40" t="s">
        <v>225</v>
      </c>
      <c r="AC51" s="40" t="s">
        <v>11753</v>
      </c>
      <c r="AD51" s="40" t="s">
        <v>657</v>
      </c>
      <c r="AE51" s="40" t="s">
        <v>10671</v>
      </c>
      <c r="AF51" s="40" t="s">
        <v>11754</v>
      </c>
      <c r="AG51" s="40" t="s">
        <v>11447</v>
      </c>
      <c r="AH51" s="40" t="s">
        <v>39</v>
      </c>
      <c r="AI51" s="40"/>
      <c r="AJ51" s="40"/>
      <c r="AK51" s="40"/>
      <c r="AL51" s="76"/>
      <c r="AM51" s="40"/>
      <c r="AN51" s="40"/>
      <c r="AO51" s="40"/>
      <c r="AP51" s="40"/>
      <c r="AQ51" s="40"/>
      <c r="AR51" s="40"/>
      <c r="AS51" s="40"/>
      <c r="AT51" s="40"/>
      <c r="AU51" s="40"/>
      <c r="AV51" s="40"/>
      <c r="AW51" s="40"/>
      <c r="AX51" s="40"/>
    </row>
    <row r="52" customFormat="false" ht="57" hidden="false" customHeight="true" outlineLevel="0" collapsed="false">
      <c r="A52" s="71" t="n">
        <v>51</v>
      </c>
      <c r="B52" s="72" t="s">
        <v>228</v>
      </c>
      <c r="C52" s="72" t="s">
        <v>11755</v>
      </c>
      <c r="D52" s="72" t="s">
        <v>18</v>
      </c>
      <c r="E52" s="72"/>
      <c r="F52" s="73"/>
      <c r="G52" s="72"/>
      <c r="H52" s="72"/>
      <c r="I52" s="72"/>
      <c r="J52" s="72"/>
      <c r="K52" s="73" t="n">
        <v>23828</v>
      </c>
      <c r="L52" s="72" t="s">
        <v>7981</v>
      </c>
      <c r="M52" s="72"/>
      <c r="N52" s="72"/>
      <c r="O52" s="74" t="s">
        <v>11756</v>
      </c>
      <c r="P52" s="74" t="s">
        <v>11757</v>
      </c>
      <c r="Q52" s="74" t="s">
        <v>11758</v>
      </c>
      <c r="R52" s="74" t="s">
        <v>11759</v>
      </c>
      <c r="S52" s="72" t="s">
        <v>11760</v>
      </c>
      <c r="T52" s="74" t="s">
        <v>15</v>
      </c>
      <c r="U52" s="74" t="s">
        <v>15</v>
      </c>
      <c r="V52" s="74" t="s">
        <v>15</v>
      </c>
      <c r="W52" s="74" t="s">
        <v>15</v>
      </c>
      <c r="X52" s="72" t="s">
        <v>15</v>
      </c>
      <c r="Y52" s="40" t="n">
        <v>1</v>
      </c>
      <c r="Z52" s="40" t="n">
        <v>7</v>
      </c>
      <c r="AA52" s="40" t="s">
        <v>671</v>
      </c>
      <c r="AB52" s="40" t="s">
        <v>15</v>
      </c>
      <c r="AC52" s="40" t="s">
        <v>11761</v>
      </c>
      <c r="AD52" s="40" t="s">
        <v>657</v>
      </c>
      <c r="AE52" s="40" t="s">
        <v>10671</v>
      </c>
      <c r="AF52" s="40" t="s">
        <v>11762</v>
      </c>
      <c r="AG52" s="40" t="s">
        <v>11447</v>
      </c>
      <c r="AH52" s="40" t="s">
        <v>39</v>
      </c>
      <c r="AI52" s="40"/>
      <c r="AJ52" s="40"/>
      <c r="AK52" s="40"/>
      <c r="AL52" s="40"/>
      <c r="AM52" s="40"/>
      <c r="AN52" s="40"/>
      <c r="AO52" s="40"/>
      <c r="AP52" s="40"/>
      <c r="AQ52" s="40"/>
      <c r="AR52" s="40"/>
      <c r="AS52" s="40"/>
      <c r="AT52" s="40"/>
      <c r="AU52" s="40"/>
      <c r="AV52" s="40"/>
      <c r="AW52" s="40"/>
      <c r="AX52" s="40"/>
    </row>
    <row r="53" customFormat="false" ht="57" hidden="false" customHeight="true" outlineLevel="0" collapsed="false">
      <c r="A53" s="71" t="n">
        <v>52</v>
      </c>
      <c r="B53" s="72" t="s">
        <v>234</v>
      </c>
      <c r="C53" s="72" t="s">
        <v>11763</v>
      </c>
      <c r="D53" s="72" t="s">
        <v>18</v>
      </c>
      <c r="E53" s="72"/>
      <c r="F53" s="73"/>
      <c r="G53" s="72"/>
      <c r="H53" s="72"/>
      <c r="I53" s="72"/>
      <c r="J53" s="72"/>
      <c r="K53" s="73" t="n">
        <v>27123</v>
      </c>
      <c r="L53" s="72" t="s">
        <v>7994</v>
      </c>
      <c r="M53" s="72"/>
      <c r="N53" s="72"/>
      <c r="O53" s="74" t="s">
        <v>11764</v>
      </c>
      <c r="P53" s="74" t="s">
        <v>11765</v>
      </c>
      <c r="Q53" s="74" t="s">
        <v>11766</v>
      </c>
      <c r="R53" s="74" t="s">
        <v>11767</v>
      </c>
      <c r="S53" s="72" t="s">
        <v>11768</v>
      </c>
      <c r="T53" s="74" t="s">
        <v>15</v>
      </c>
      <c r="U53" s="74" t="s">
        <v>15</v>
      </c>
      <c r="V53" s="74" t="s">
        <v>15</v>
      </c>
      <c r="W53" s="74" t="s">
        <v>15</v>
      </c>
      <c r="X53" s="72" t="s">
        <v>15</v>
      </c>
      <c r="Y53" s="40" t="n">
        <v>1</v>
      </c>
      <c r="Z53" s="40" t="n">
        <v>7</v>
      </c>
      <c r="AA53" s="40" t="s">
        <v>671</v>
      </c>
      <c r="AB53" s="40" t="s">
        <v>15</v>
      </c>
      <c r="AC53" s="40" t="s">
        <v>11769</v>
      </c>
      <c r="AD53" s="40" t="s">
        <v>657</v>
      </c>
      <c r="AE53" s="40" t="s">
        <v>10671</v>
      </c>
      <c r="AF53" s="40" t="s">
        <v>11770</v>
      </c>
      <c r="AG53" s="40" t="s">
        <v>11447</v>
      </c>
      <c r="AH53" s="40" t="s">
        <v>39</v>
      </c>
      <c r="AI53" s="40"/>
      <c r="AJ53" s="40"/>
      <c r="AK53" s="40"/>
      <c r="AL53" s="40"/>
      <c r="AM53" s="40"/>
      <c r="AN53" s="40"/>
      <c r="AO53" s="40"/>
      <c r="AP53" s="40"/>
      <c r="AQ53" s="40"/>
      <c r="AR53" s="40"/>
      <c r="AS53" s="40"/>
      <c r="AT53" s="40"/>
      <c r="AU53" s="40"/>
      <c r="AV53" s="40"/>
      <c r="AW53" s="40"/>
      <c r="AX53" s="40"/>
    </row>
    <row r="54" customFormat="false" ht="42" hidden="false" customHeight="true" outlineLevel="0" collapsed="false">
      <c r="A54" s="71" t="n">
        <v>53</v>
      </c>
      <c r="B54" s="72" t="s">
        <v>238</v>
      </c>
      <c r="C54" s="72" t="s">
        <v>11771</v>
      </c>
      <c r="D54" s="72" t="s">
        <v>48</v>
      </c>
      <c r="E54" s="72"/>
      <c r="F54" s="75"/>
      <c r="G54" s="72"/>
      <c r="H54" s="72"/>
      <c r="I54" s="72"/>
      <c r="J54" s="72"/>
      <c r="K54" s="72"/>
      <c r="L54" s="72"/>
      <c r="M54" s="72"/>
      <c r="N54" s="72" t="s">
        <v>1735</v>
      </c>
      <c r="O54" s="74" t="s">
        <v>11772</v>
      </c>
      <c r="P54" s="74" t="s">
        <v>143</v>
      </c>
      <c r="Q54" s="74" t="s">
        <v>11650</v>
      </c>
      <c r="R54" s="74" t="s">
        <v>10897</v>
      </c>
      <c r="S54" s="72" t="s">
        <v>6915</v>
      </c>
      <c r="T54" s="74" t="s">
        <v>11773</v>
      </c>
      <c r="U54" s="74" t="s">
        <v>11642</v>
      </c>
      <c r="V54" s="74" t="s">
        <v>11728</v>
      </c>
      <c r="W54" s="74" t="s">
        <v>11644</v>
      </c>
      <c r="X54" s="72" t="s">
        <v>11645</v>
      </c>
      <c r="Y54" s="40" t="n">
        <v>2</v>
      </c>
      <c r="Z54" s="40" t="n">
        <v>6</v>
      </c>
      <c r="AA54" s="40" t="s">
        <v>671</v>
      </c>
      <c r="AB54" s="40" t="s">
        <v>239</v>
      </c>
      <c r="AC54" s="40" t="s">
        <v>11774</v>
      </c>
      <c r="AD54" s="40" t="s">
        <v>657</v>
      </c>
      <c r="AE54" s="40" t="s">
        <v>10671</v>
      </c>
      <c r="AF54" s="40" t="s">
        <v>11775</v>
      </c>
      <c r="AG54" s="40" t="s">
        <v>11447</v>
      </c>
      <c r="AH54" s="40" t="s">
        <v>39</v>
      </c>
      <c r="AI54" s="40"/>
      <c r="AJ54" s="40"/>
      <c r="AK54" s="40"/>
      <c r="AL54" s="76"/>
      <c r="AM54" s="40"/>
      <c r="AN54" s="40"/>
      <c r="AO54" s="40"/>
      <c r="AP54" s="40"/>
      <c r="AQ54" s="40"/>
      <c r="AR54" s="40"/>
      <c r="AS54" s="40"/>
      <c r="AT54" s="40"/>
      <c r="AU54" s="40"/>
      <c r="AV54" s="40"/>
      <c r="AW54" s="40"/>
      <c r="AX54" s="40"/>
    </row>
    <row r="55" customFormat="false" ht="42" hidden="false" customHeight="true" outlineLevel="0" collapsed="false">
      <c r="A55" s="71" t="n">
        <v>54</v>
      </c>
      <c r="B55" s="72" t="s">
        <v>241</v>
      </c>
      <c r="C55" s="72" t="s">
        <v>11776</v>
      </c>
      <c r="D55" s="72" t="s">
        <v>13</v>
      </c>
      <c r="E55" s="72"/>
      <c r="F55" s="73"/>
      <c r="G55" s="72"/>
      <c r="H55" s="72"/>
      <c r="I55" s="72"/>
      <c r="J55" s="72"/>
      <c r="K55" s="72"/>
      <c r="L55" s="72"/>
      <c r="M55" s="72"/>
      <c r="N55" s="72"/>
      <c r="O55" s="74" t="s">
        <v>11777</v>
      </c>
      <c r="P55" s="74" t="s">
        <v>11778</v>
      </c>
      <c r="Q55" s="74" t="s">
        <v>10664</v>
      </c>
      <c r="R55" s="74" t="s">
        <v>11779</v>
      </c>
      <c r="S55" s="72" t="s">
        <v>11145</v>
      </c>
      <c r="T55" s="74" t="s">
        <v>11780</v>
      </c>
      <c r="U55" s="74" t="s">
        <v>143</v>
      </c>
      <c r="V55" s="74" t="s">
        <v>39</v>
      </c>
      <c r="W55" s="74" t="s">
        <v>11535</v>
      </c>
      <c r="X55" s="72" t="s">
        <v>6915</v>
      </c>
      <c r="Y55" s="40" t="n">
        <v>2</v>
      </c>
      <c r="Z55" s="40" t="n">
        <v>2</v>
      </c>
      <c r="AA55" s="40" t="s">
        <v>671</v>
      </c>
      <c r="AB55" s="40" t="s">
        <v>242</v>
      </c>
      <c r="AC55" s="40" t="s">
        <v>11781</v>
      </c>
      <c r="AD55" s="40" t="s">
        <v>657</v>
      </c>
      <c r="AE55" s="40" t="s">
        <v>10671</v>
      </c>
      <c r="AF55" s="40" t="s">
        <v>11782</v>
      </c>
      <c r="AG55" s="40" t="s">
        <v>11447</v>
      </c>
      <c r="AH55" s="40" t="s">
        <v>39</v>
      </c>
      <c r="AI55" s="40"/>
      <c r="AJ55" s="40"/>
      <c r="AK55" s="40"/>
      <c r="AL55" s="40"/>
      <c r="AM55" s="40"/>
      <c r="AN55" s="40"/>
      <c r="AO55" s="40"/>
      <c r="AP55" s="40"/>
      <c r="AQ55" s="40"/>
      <c r="AR55" s="40"/>
      <c r="AS55" s="40"/>
      <c r="AT55" s="40"/>
      <c r="AU55" s="40"/>
      <c r="AV55" s="40"/>
      <c r="AW55" s="40"/>
      <c r="AX55" s="40"/>
    </row>
    <row r="56" customFormat="false" ht="57" hidden="false" customHeight="true" outlineLevel="0" collapsed="false">
      <c r="A56" s="71" t="n">
        <v>55</v>
      </c>
      <c r="B56" s="72" t="s">
        <v>244</v>
      </c>
      <c r="C56" s="72" t="s">
        <v>11783</v>
      </c>
      <c r="D56" s="72" t="s">
        <v>18</v>
      </c>
      <c r="E56" s="72"/>
      <c r="F56" s="73"/>
      <c r="G56" s="72"/>
      <c r="H56" s="72"/>
      <c r="I56" s="72"/>
      <c r="J56" s="72"/>
      <c r="K56" s="73" t="n">
        <v>23554</v>
      </c>
      <c r="L56" s="72" t="s">
        <v>8021</v>
      </c>
      <c r="M56" s="72"/>
      <c r="N56" s="72"/>
      <c r="O56" s="74" t="s">
        <v>11784</v>
      </c>
      <c r="P56" s="74" t="s">
        <v>11488</v>
      </c>
      <c r="Q56" s="74" t="s">
        <v>11489</v>
      </c>
      <c r="R56" s="74" t="s">
        <v>11558</v>
      </c>
      <c r="S56" s="72" t="s">
        <v>11785</v>
      </c>
      <c r="T56" s="74" t="s">
        <v>15</v>
      </c>
      <c r="U56" s="74" t="s">
        <v>15</v>
      </c>
      <c r="V56" s="74" t="s">
        <v>15</v>
      </c>
      <c r="W56" s="74" t="s">
        <v>15</v>
      </c>
      <c r="X56" s="72" t="s">
        <v>15</v>
      </c>
      <c r="Y56" s="40" t="n">
        <v>1</v>
      </c>
      <c r="Z56" s="40" t="n">
        <v>5</v>
      </c>
      <c r="AA56" s="40" t="s">
        <v>671</v>
      </c>
      <c r="AB56" s="40" t="s">
        <v>245</v>
      </c>
      <c r="AC56" s="40" t="s">
        <v>11786</v>
      </c>
      <c r="AD56" s="40" t="s">
        <v>657</v>
      </c>
      <c r="AE56" s="40" t="s">
        <v>10671</v>
      </c>
      <c r="AF56" s="40" t="s">
        <v>11787</v>
      </c>
      <c r="AG56" s="40" t="s">
        <v>11447</v>
      </c>
      <c r="AH56" s="40" t="s">
        <v>39</v>
      </c>
      <c r="AI56" s="40"/>
      <c r="AJ56" s="40"/>
      <c r="AK56" s="40"/>
      <c r="AL56" s="40"/>
      <c r="AM56" s="40"/>
      <c r="AN56" s="40"/>
      <c r="AO56" s="40"/>
      <c r="AP56" s="40"/>
      <c r="AQ56" s="40"/>
      <c r="AR56" s="40"/>
      <c r="AS56" s="40"/>
      <c r="AT56" s="40"/>
      <c r="AU56" s="40"/>
      <c r="AV56" s="40"/>
      <c r="AW56" s="40"/>
      <c r="AX56" s="40"/>
    </row>
    <row r="57" customFormat="false" ht="57" hidden="false" customHeight="true" outlineLevel="0" collapsed="false">
      <c r="A57" s="71" t="n">
        <v>56</v>
      </c>
      <c r="B57" s="72" t="s">
        <v>249</v>
      </c>
      <c r="C57" s="72" t="s">
        <v>11788</v>
      </c>
      <c r="D57" s="72" t="s">
        <v>13</v>
      </c>
      <c r="E57" s="72"/>
      <c r="F57" s="73"/>
      <c r="G57" s="72"/>
      <c r="H57" s="72"/>
      <c r="I57" s="72"/>
      <c r="J57" s="72"/>
      <c r="K57" s="72"/>
      <c r="L57" s="72"/>
      <c r="M57" s="72"/>
      <c r="N57" s="72"/>
      <c r="O57" s="74" t="s">
        <v>11789</v>
      </c>
      <c r="P57" s="74" t="s">
        <v>251</v>
      </c>
      <c r="Q57" s="74" t="s">
        <v>11790</v>
      </c>
      <c r="R57" s="74" t="s">
        <v>11791</v>
      </c>
      <c r="S57" s="72" t="s">
        <v>670</v>
      </c>
      <c r="T57" s="74" t="s">
        <v>15</v>
      </c>
      <c r="U57" s="74" t="s">
        <v>15</v>
      </c>
      <c r="V57" s="74" t="s">
        <v>15</v>
      </c>
      <c r="W57" s="74" t="s">
        <v>15</v>
      </c>
      <c r="X57" s="72" t="s">
        <v>15</v>
      </c>
      <c r="Y57" s="40" t="n">
        <v>1</v>
      </c>
      <c r="Z57" s="40" t="n">
        <v>2</v>
      </c>
      <c r="AA57" s="40" t="s">
        <v>671</v>
      </c>
      <c r="AB57" s="40" t="s">
        <v>250</v>
      </c>
      <c r="AC57" s="40" t="s">
        <v>11792</v>
      </c>
      <c r="AD57" s="40" t="s">
        <v>657</v>
      </c>
      <c r="AE57" s="40" t="s">
        <v>10671</v>
      </c>
      <c r="AF57" s="40" t="s">
        <v>11793</v>
      </c>
      <c r="AG57" s="40" t="s">
        <v>11447</v>
      </c>
      <c r="AH57" s="40" t="s">
        <v>39</v>
      </c>
      <c r="AI57" s="40"/>
      <c r="AJ57" s="40"/>
      <c r="AK57" s="40"/>
      <c r="AL57" s="40"/>
      <c r="AM57" s="40"/>
      <c r="AN57" s="40"/>
      <c r="AO57" s="40"/>
      <c r="AP57" s="40"/>
      <c r="AQ57" s="40"/>
      <c r="AR57" s="40"/>
      <c r="AS57" s="40"/>
      <c r="AT57" s="40"/>
      <c r="AU57" s="40"/>
      <c r="AV57" s="40"/>
      <c r="AW57" s="40"/>
      <c r="AX57" s="40"/>
    </row>
    <row r="58" customFormat="false" ht="57" hidden="false" customHeight="true" outlineLevel="0" collapsed="false">
      <c r="A58" s="71" t="n">
        <v>57</v>
      </c>
      <c r="B58" s="72" t="s">
        <v>253</v>
      </c>
      <c r="C58" s="72" t="s">
        <v>11794</v>
      </c>
      <c r="D58" s="72" t="s">
        <v>18</v>
      </c>
      <c r="E58" s="72"/>
      <c r="F58" s="73"/>
      <c r="G58" s="72"/>
      <c r="H58" s="72"/>
      <c r="I58" s="72"/>
      <c r="J58" s="72"/>
      <c r="K58" s="73" t="n">
        <v>30993</v>
      </c>
      <c r="L58" s="72" t="s">
        <v>8039</v>
      </c>
      <c r="M58" s="72"/>
      <c r="N58" s="72"/>
      <c r="O58" s="74" t="s">
        <v>11795</v>
      </c>
      <c r="P58" s="74" t="s">
        <v>11796</v>
      </c>
      <c r="Q58" s="74" t="s">
        <v>11797</v>
      </c>
      <c r="R58" s="74" t="s">
        <v>11798</v>
      </c>
      <c r="S58" s="72" t="s">
        <v>11799</v>
      </c>
      <c r="T58" s="74" t="s">
        <v>15</v>
      </c>
      <c r="U58" s="74" t="s">
        <v>15</v>
      </c>
      <c r="V58" s="74" t="s">
        <v>15</v>
      </c>
      <c r="W58" s="74" t="s">
        <v>15</v>
      </c>
      <c r="X58" s="72" t="s">
        <v>15</v>
      </c>
      <c r="Y58" s="40" t="n">
        <v>1</v>
      </c>
      <c r="Z58" s="40" t="n">
        <v>4</v>
      </c>
      <c r="AA58" s="40" t="s">
        <v>671</v>
      </c>
      <c r="AB58" s="40" t="s">
        <v>15</v>
      </c>
      <c r="AC58" s="40" t="s">
        <v>11800</v>
      </c>
      <c r="AD58" s="40" t="s">
        <v>657</v>
      </c>
      <c r="AE58" s="40" t="s">
        <v>10671</v>
      </c>
      <c r="AF58" s="40" t="s">
        <v>11801</v>
      </c>
      <c r="AG58" s="40" t="s">
        <v>11447</v>
      </c>
      <c r="AH58" s="40" t="s">
        <v>39</v>
      </c>
      <c r="AI58" s="40"/>
      <c r="AJ58" s="40"/>
      <c r="AK58" s="40"/>
      <c r="AL58" s="40"/>
      <c r="AM58" s="40"/>
      <c r="AN58" s="40"/>
      <c r="AO58" s="40"/>
      <c r="AP58" s="40"/>
      <c r="AQ58" s="40"/>
      <c r="AR58" s="40"/>
      <c r="AS58" s="40"/>
      <c r="AT58" s="40"/>
      <c r="AU58" s="40"/>
      <c r="AV58" s="40"/>
      <c r="AW58" s="40"/>
      <c r="AX58" s="40"/>
    </row>
    <row r="59" customFormat="false" ht="57" hidden="false" customHeight="true" outlineLevel="0" collapsed="false">
      <c r="A59" s="71" t="n">
        <v>58</v>
      </c>
      <c r="B59" s="72" t="s">
        <v>257</v>
      </c>
      <c r="C59" s="72" t="s">
        <v>7435</v>
      </c>
      <c r="D59" s="72" t="s">
        <v>13</v>
      </c>
      <c r="E59" s="72"/>
      <c r="F59" s="75"/>
      <c r="G59" s="72"/>
      <c r="H59" s="72"/>
      <c r="I59" s="72"/>
      <c r="J59" s="72"/>
      <c r="K59" s="72"/>
      <c r="L59" s="72"/>
      <c r="M59" s="72"/>
      <c r="N59" s="72"/>
      <c r="O59" s="74" t="s">
        <v>11802</v>
      </c>
      <c r="P59" s="74" t="s">
        <v>11803</v>
      </c>
      <c r="Q59" s="74" t="s">
        <v>11489</v>
      </c>
      <c r="R59" s="74" t="s">
        <v>11804</v>
      </c>
      <c r="S59" s="72" t="s">
        <v>11805</v>
      </c>
      <c r="T59" s="74" t="s">
        <v>15</v>
      </c>
      <c r="U59" s="74" t="s">
        <v>15</v>
      </c>
      <c r="V59" s="74" t="s">
        <v>15</v>
      </c>
      <c r="W59" s="74" t="s">
        <v>15</v>
      </c>
      <c r="X59" s="72" t="s">
        <v>15</v>
      </c>
      <c r="Y59" s="40" t="n">
        <v>1</v>
      </c>
      <c r="Z59" s="40" t="n">
        <v>4</v>
      </c>
      <c r="AA59" s="40" t="s">
        <v>671</v>
      </c>
      <c r="AB59" s="40" t="s">
        <v>15</v>
      </c>
      <c r="AC59" s="40" t="s">
        <v>11806</v>
      </c>
      <c r="AD59" s="40" t="s">
        <v>657</v>
      </c>
      <c r="AE59" s="40" t="s">
        <v>10671</v>
      </c>
      <c r="AF59" s="40" t="s">
        <v>11807</v>
      </c>
      <c r="AG59" s="40" t="s">
        <v>11447</v>
      </c>
      <c r="AH59" s="40" t="s">
        <v>39</v>
      </c>
      <c r="AI59" s="40"/>
      <c r="AJ59" s="40"/>
      <c r="AK59" s="40"/>
      <c r="AL59" s="40"/>
      <c r="AM59" s="40"/>
      <c r="AN59" s="40"/>
      <c r="AO59" s="40"/>
      <c r="AP59" s="40"/>
      <c r="AQ59" s="40"/>
      <c r="AR59" s="40"/>
      <c r="AS59" s="40"/>
      <c r="AT59" s="40"/>
      <c r="AU59" s="40"/>
      <c r="AV59" s="40"/>
      <c r="AW59" s="40"/>
      <c r="AX59" s="40"/>
    </row>
    <row r="60" customFormat="false" ht="57" hidden="false" customHeight="true" outlineLevel="0" collapsed="false">
      <c r="A60" s="71" t="n">
        <v>59</v>
      </c>
      <c r="B60" s="72" t="s">
        <v>261</v>
      </c>
      <c r="C60" s="72" t="s">
        <v>11808</v>
      </c>
      <c r="D60" s="72" t="s">
        <v>18</v>
      </c>
      <c r="E60" s="72"/>
      <c r="F60" s="73"/>
      <c r="G60" s="72"/>
      <c r="H60" s="72"/>
      <c r="I60" s="72"/>
      <c r="J60" s="72"/>
      <c r="K60" s="75" t="n">
        <v>29551</v>
      </c>
      <c r="L60" s="72" t="s">
        <v>8056</v>
      </c>
      <c r="M60" s="72"/>
      <c r="N60" s="72"/>
      <c r="O60" s="74" t="s">
        <v>11809</v>
      </c>
      <c r="P60" s="74" t="s">
        <v>11810</v>
      </c>
      <c r="Q60" s="74" t="s">
        <v>11811</v>
      </c>
      <c r="R60" s="74" t="s">
        <v>11812</v>
      </c>
      <c r="S60" s="72" t="s">
        <v>11813</v>
      </c>
      <c r="T60" s="74" t="s">
        <v>11814</v>
      </c>
      <c r="U60" s="74" t="s">
        <v>11815</v>
      </c>
      <c r="V60" s="74" t="s">
        <v>11816</v>
      </c>
      <c r="W60" s="74" t="s">
        <v>11816</v>
      </c>
      <c r="X60" s="72" t="s">
        <v>670</v>
      </c>
      <c r="Y60" s="40" t="n">
        <v>2</v>
      </c>
      <c r="Z60" s="40" t="n">
        <v>7</v>
      </c>
      <c r="AA60" s="40" t="s">
        <v>671</v>
      </c>
      <c r="AB60" s="40" t="s">
        <v>15</v>
      </c>
      <c r="AC60" s="40" t="s">
        <v>11817</v>
      </c>
      <c r="AD60" s="40" t="s">
        <v>657</v>
      </c>
      <c r="AE60" s="40" t="s">
        <v>10671</v>
      </c>
      <c r="AF60" s="40" t="s">
        <v>11818</v>
      </c>
      <c r="AG60" s="40" t="s">
        <v>11447</v>
      </c>
      <c r="AH60" s="40" t="s">
        <v>39</v>
      </c>
      <c r="AI60" s="40"/>
      <c r="AJ60" s="40"/>
      <c r="AK60" s="40"/>
      <c r="AL60" s="40"/>
      <c r="AM60" s="40"/>
      <c r="AN60" s="40"/>
      <c r="AO60" s="40"/>
      <c r="AP60" s="40"/>
      <c r="AQ60" s="40"/>
      <c r="AR60" s="40"/>
      <c r="AS60" s="40"/>
      <c r="AT60" s="40"/>
      <c r="AU60" s="40"/>
      <c r="AV60" s="40"/>
      <c r="AW60" s="40"/>
      <c r="AX60" s="40"/>
    </row>
    <row r="61" customFormat="false" ht="57" hidden="false" customHeight="true" outlineLevel="0" collapsed="false">
      <c r="A61" s="71" t="n">
        <v>60</v>
      </c>
      <c r="B61" s="72" t="s">
        <v>264</v>
      </c>
      <c r="C61" s="72" t="s">
        <v>11819</v>
      </c>
      <c r="D61" s="72" t="s">
        <v>18</v>
      </c>
      <c r="E61" s="72"/>
      <c r="F61" s="73"/>
      <c r="G61" s="72"/>
      <c r="H61" s="72"/>
      <c r="I61" s="72"/>
      <c r="J61" s="72"/>
      <c r="K61" s="73" t="n">
        <v>29034</v>
      </c>
      <c r="L61" s="72" t="s">
        <v>8065</v>
      </c>
      <c r="M61" s="72"/>
      <c r="N61" s="72"/>
      <c r="O61" s="74" t="s">
        <v>11457</v>
      </c>
      <c r="P61" s="74" t="s">
        <v>11458</v>
      </c>
      <c r="Q61" s="74" t="s">
        <v>11459</v>
      </c>
      <c r="R61" s="74" t="s">
        <v>11460</v>
      </c>
      <c r="S61" s="72" t="s">
        <v>11461</v>
      </c>
      <c r="T61" s="74" t="s">
        <v>15</v>
      </c>
      <c r="U61" s="74" t="s">
        <v>15</v>
      </c>
      <c r="V61" s="74" t="s">
        <v>15</v>
      </c>
      <c r="W61" s="74" t="s">
        <v>15</v>
      </c>
      <c r="X61" s="72" t="s">
        <v>15</v>
      </c>
      <c r="Y61" s="40" t="n">
        <v>1</v>
      </c>
      <c r="Z61" s="40" t="n">
        <v>1</v>
      </c>
      <c r="AA61" s="40" t="s">
        <v>671</v>
      </c>
      <c r="AB61" s="40" t="s">
        <v>15</v>
      </c>
      <c r="AC61" s="40" t="s">
        <v>11820</v>
      </c>
      <c r="AD61" s="40" t="s">
        <v>657</v>
      </c>
      <c r="AE61" s="40" t="s">
        <v>10671</v>
      </c>
      <c r="AF61" s="40" t="s">
        <v>11821</v>
      </c>
      <c r="AG61" s="40" t="s">
        <v>11447</v>
      </c>
      <c r="AH61" s="40" t="s">
        <v>39</v>
      </c>
      <c r="AI61" s="40"/>
      <c r="AJ61" s="40"/>
      <c r="AK61" s="40"/>
      <c r="AL61" s="40"/>
      <c r="AM61" s="40"/>
      <c r="AN61" s="40"/>
      <c r="AO61" s="40"/>
      <c r="AP61" s="40"/>
      <c r="AQ61" s="40"/>
      <c r="AR61" s="40"/>
      <c r="AS61" s="40"/>
      <c r="AT61" s="40"/>
      <c r="AU61" s="40"/>
      <c r="AV61" s="40"/>
      <c r="AW61" s="40"/>
      <c r="AX61" s="40"/>
    </row>
    <row r="62" customFormat="false" ht="42" hidden="false" customHeight="true" outlineLevel="0" collapsed="false">
      <c r="A62" s="71" t="n">
        <v>61</v>
      </c>
      <c r="B62" s="72" t="s">
        <v>272</v>
      </c>
      <c r="C62" s="72" t="s">
        <v>11822</v>
      </c>
      <c r="D62" s="72" t="s">
        <v>13</v>
      </c>
      <c r="E62" s="72"/>
      <c r="F62" s="73"/>
      <c r="G62" s="72"/>
      <c r="H62" s="72"/>
      <c r="I62" s="72"/>
      <c r="J62" s="72"/>
      <c r="K62" s="72"/>
      <c r="L62" s="72"/>
      <c r="M62" s="72"/>
      <c r="N62" s="72"/>
      <c r="O62" s="74" t="s">
        <v>11823</v>
      </c>
      <c r="P62" s="74" t="s">
        <v>11824</v>
      </c>
      <c r="Q62" s="74" t="s">
        <v>11489</v>
      </c>
      <c r="R62" s="74" t="s">
        <v>11825</v>
      </c>
      <c r="S62" s="72" t="s">
        <v>11826</v>
      </c>
      <c r="T62" s="74" t="s">
        <v>15</v>
      </c>
      <c r="U62" s="74" t="s">
        <v>15</v>
      </c>
      <c r="V62" s="74" t="s">
        <v>15</v>
      </c>
      <c r="W62" s="74" t="s">
        <v>15</v>
      </c>
      <c r="X62" s="72" t="s">
        <v>15</v>
      </c>
      <c r="Y62" s="40" t="n">
        <v>1</v>
      </c>
      <c r="Z62" s="40" t="n">
        <v>7</v>
      </c>
      <c r="AA62" s="40" t="s">
        <v>671</v>
      </c>
      <c r="AB62" s="40" t="s">
        <v>273</v>
      </c>
      <c r="AC62" s="40" t="s">
        <v>11827</v>
      </c>
      <c r="AD62" s="40" t="s">
        <v>657</v>
      </c>
      <c r="AE62" s="40" t="s">
        <v>10671</v>
      </c>
      <c r="AF62" s="40" t="s">
        <v>11828</v>
      </c>
      <c r="AG62" s="40" t="s">
        <v>11447</v>
      </c>
      <c r="AH62" s="40" t="s">
        <v>39</v>
      </c>
      <c r="AI62" s="40"/>
      <c r="AJ62" s="40"/>
      <c r="AK62" s="40"/>
      <c r="AL62" s="40"/>
      <c r="AM62" s="40"/>
      <c r="AN62" s="40"/>
      <c r="AO62" s="40"/>
      <c r="AP62" s="40"/>
      <c r="AQ62" s="40"/>
      <c r="AR62" s="40"/>
      <c r="AS62" s="40"/>
      <c r="AT62" s="40"/>
      <c r="AU62" s="40"/>
      <c r="AV62" s="40"/>
      <c r="AW62" s="40"/>
      <c r="AX62" s="40"/>
    </row>
    <row r="63" customFormat="false" ht="57" hidden="false" customHeight="true" outlineLevel="0" collapsed="false">
      <c r="A63" s="71" t="n">
        <v>62</v>
      </c>
      <c r="B63" s="72" t="s">
        <v>275</v>
      </c>
      <c r="C63" s="72" t="s">
        <v>11829</v>
      </c>
      <c r="D63" s="72" t="s">
        <v>13</v>
      </c>
      <c r="E63" s="72"/>
      <c r="F63" s="73"/>
      <c r="G63" s="72"/>
      <c r="H63" s="72"/>
      <c r="I63" s="72"/>
      <c r="J63" s="72"/>
      <c r="K63" s="72"/>
      <c r="L63" s="72"/>
      <c r="M63" s="72"/>
      <c r="N63" s="72"/>
      <c r="O63" s="74" t="s">
        <v>11830</v>
      </c>
      <c r="P63" s="74" t="s">
        <v>251</v>
      </c>
      <c r="Q63" s="74" t="s">
        <v>11831</v>
      </c>
      <c r="R63" s="74" t="s">
        <v>11791</v>
      </c>
      <c r="S63" s="72" t="s">
        <v>11832</v>
      </c>
      <c r="T63" s="74" t="s">
        <v>11833</v>
      </c>
      <c r="U63" s="74" t="s">
        <v>11778</v>
      </c>
      <c r="V63" s="74" t="s">
        <v>10664</v>
      </c>
      <c r="W63" s="74" t="s">
        <v>11779</v>
      </c>
      <c r="X63" s="72" t="s">
        <v>11145</v>
      </c>
      <c r="Y63" s="40" t="n">
        <v>2</v>
      </c>
      <c r="Z63" s="40" t="n">
        <v>2</v>
      </c>
      <c r="AA63" s="40" t="s">
        <v>655</v>
      </c>
      <c r="AB63" s="40" t="s">
        <v>276</v>
      </c>
      <c r="AC63" s="40" t="s">
        <v>11834</v>
      </c>
      <c r="AD63" s="40" t="s">
        <v>657</v>
      </c>
      <c r="AE63" s="40" t="s">
        <v>10671</v>
      </c>
      <c r="AF63" s="40" t="s">
        <v>11835</v>
      </c>
      <c r="AG63" s="40" t="s">
        <v>11447</v>
      </c>
      <c r="AH63" s="40" t="s">
        <v>39</v>
      </c>
      <c r="AI63" s="40"/>
      <c r="AJ63" s="40"/>
      <c r="AK63" s="40"/>
      <c r="AL63" s="40"/>
      <c r="AM63" s="40"/>
      <c r="AN63" s="40"/>
      <c r="AO63" s="40"/>
      <c r="AP63" s="40"/>
      <c r="AQ63" s="40"/>
      <c r="AR63" s="40"/>
      <c r="AS63" s="40"/>
      <c r="AT63" s="40"/>
      <c r="AU63" s="40"/>
      <c r="AV63" s="40"/>
      <c r="AW63" s="40"/>
      <c r="AX63" s="40"/>
    </row>
    <row r="64" customFormat="false" ht="42" hidden="false" customHeight="true" outlineLevel="0" collapsed="false">
      <c r="A64" s="71" t="n">
        <v>63</v>
      </c>
      <c r="B64" s="72" t="s">
        <v>278</v>
      </c>
      <c r="C64" s="72" t="s">
        <v>11836</v>
      </c>
      <c r="D64" s="72" t="s">
        <v>18</v>
      </c>
      <c r="E64" s="72"/>
      <c r="F64" s="73"/>
      <c r="G64" s="72"/>
      <c r="H64" s="72"/>
      <c r="I64" s="72"/>
      <c r="J64" s="72"/>
      <c r="K64" s="73" t="n">
        <v>28633</v>
      </c>
      <c r="L64" s="72" t="s">
        <v>8097</v>
      </c>
      <c r="M64" s="72"/>
      <c r="N64" s="72"/>
      <c r="O64" s="74" t="s">
        <v>11837</v>
      </c>
      <c r="P64" s="74" t="s">
        <v>11583</v>
      </c>
      <c r="Q64" s="74" t="s">
        <v>11489</v>
      </c>
      <c r="R64" s="74" t="s">
        <v>11584</v>
      </c>
      <c r="S64" s="72" t="s">
        <v>11585</v>
      </c>
      <c r="T64" s="74" t="s">
        <v>11838</v>
      </c>
      <c r="U64" s="74" t="s">
        <v>11552</v>
      </c>
      <c r="V64" s="74" t="s">
        <v>39</v>
      </c>
      <c r="W64" s="74" t="s">
        <v>11535</v>
      </c>
      <c r="X64" s="72" t="s">
        <v>11176</v>
      </c>
      <c r="Y64" s="40" t="n">
        <v>2</v>
      </c>
      <c r="Z64" s="40" t="n">
        <v>5</v>
      </c>
      <c r="AA64" s="40" t="s">
        <v>655</v>
      </c>
      <c r="AB64" s="40" t="s">
        <v>279</v>
      </c>
      <c r="AC64" s="40" t="s">
        <v>11839</v>
      </c>
      <c r="AD64" s="40" t="s">
        <v>657</v>
      </c>
      <c r="AE64" s="40" t="s">
        <v>10671</v>
      </c>
      <c r="AF64" s="40" t="s">
        <v>11840</v>
      </c>
      <c r="AG64" s="40" t="s">
        <v>11447</v>
      </c>
      <c r="AH64" s="40" t="s">
        <v>39</v>
      </c>
      <c r="AI64" s="40"/>
      <c r="AJ64" s="40"/>
      <c r="AK64" s="40"/>
      <c r="AL64" s="40"/>
      <c r="AM64" s="40"/>
      <c r="AN64" s="40"/>
      <c r="AO64" s="40"/>
      <c r="AP64" s="40"/>
      <c r="AQ64" s="40"/>
      <c r="AR64" s="40"/>
      <c r="AS64" s="40"/>
      <c r="AT64" s="40"/>
      <c r="AU64" s="40"/>
      <c r="AV64" s="40"/>
      <c r="AW64" s="40"/>
      <c r="AX64" s="40"/>
    </row>
    <row r="65" customFormat="false" ht="42" hidden="false" customHeight="true" outlineLevel="0" collapsed="false">
      <c r="A65" s="71" t="n">
        <v>64</v>
      </c>
      <c r="B65" s="72" t="s">
        <v>282</v>
      </c>
      <c r="C65" s="72" t="s">
        <v>11841</v>
      </c>
      <c r="D65" s="72" t="s">
        <v>18</v>
      </c>
      <c r="E65" s="72"/>
      <c r="F65" s="73"/>
      <c r="G65" s="72"/>
      <c r="H65" s="72"/>
      <c r="I65" s="72"/>
      <c r="J65" s="72"/>
      <c r="K65" s="73" t="n">
        <v>23982</v>
      </c>
      <c r="L65" s="72" t="s">
        <v>8108</v>
      </c>
      <c r="M65" s="72"/>
      <c r="N65" s="72"/>
      <c r="O65" s="74" t="s">
        <v>11842</v>
      </c>
      <c r="P65" s="74" t="s">
        <v>11843</v>
      </c>
      <c r="Q65" s="74" t="s">
        <v>11844</v>
      </c>
      <c r="R65" s="74" t="s">
        <v>11845</v>
      </c>
      <c r="S65" s="72" t="s">
        <v>11846</v>
      </c>
      <c r="T65" s="74" t="s">
        <v>15</v>
      </c>
      <c r="U65" s="74" t="s">
        <v>15</v>
      </c>
      <c r="V65" s="74" t="s">
        <v>15</v>
      </c>
      <c r="W65" s="74" t="s">
        <v>15</v>
      </c>
      <c r="X65" s="72" t="s">
        <v>15</v>
      </c>
      <c r="Y65" s="40" t="n">
        <v>1</v>
      </c>
      <c r="Z65" s="40" t="n">
        <v>4</v>
      </c>
      <c r="AA65" s="40" t="s">
        <v>671</v>
      </c>
      <c r="AB65" s="40" t="s">
        <v>283</v>
      </c>
      <c r="AC65" s="40" t="s">
        <v>11847</v>
      </c>
      <c r="AD65" s="40" t="s">
        <v>657</v>
      </c>
      <c r="AE65" s="40" t="s">
        <v>10671</v>
      </c>
      <c r="AF65" s="40" t="s">
        <v>11848</v>
      </c>
      <c r="AG65" s="40" t="s">
        <v>11447</v>
      </c>
      <c r="AH65" s="40" t="s">
        <v>39</v>
      </c>
      <c r="AI65" s="40"/>
      <c r="AJ65" s="40"/>
      <c r="AK65" s="40"/>
      <c r="AL65" s="40"/>
      <c r="AM65" s="40"/>
      <c r="AN65" s="40"/>
      <c r="AO65" s="40"/>
      <c r="AP65" s="40"/>
      <c r="AQ65" s="40"/>
      <c r="AR65" s="40"/>
      <c r="AS65" s="40"/>
      <c r="AT65" s="40"/>
      <c r="AU65" s="40"/>
      <c r="AV65" s="40"/>
      <c r="AW65" s="40"/>
      <c r="AX65" s="40"/>
    </row>
    <row r="66" customFormat="false" ht="42" hidden="false" customHeight="true" outlineLevel="0" collapsed="false">
      <c r="A66" s="71" t="n">
        <v>65</v>
      </c>
      <c r="B66" s="72" t="s">
        <v>286</v>
      </c>
      <c r="C66" s="72" t="s">
        <v>11849</v>
      </c>
      <c r="D66" s="72" t="s">
        <v>18</v>
      </c>
      <c r="E66" s="72"/>
      <c r="F66" s="75"/>
      <c r="G66" s="72"/>
      <c r="H66" s="72"/>
      <c r="I66" s="72"/>
      <c r="J66" s="72"/>
      <c r="K66" s="73" t="n">
        <v>24217</v>
      </c>
      <c r="L66" s="72" t="s">
        <v>8119</v>
      </c>
      <c r="M66" s="72"/>
      <c r="N66" s="72"/>
      <c r="O66" s="74" t="s">
        <v>11850</v>
      </c>
      <c r="P66" s="74" t="s">
        <v>11843</v>
      </c>
      <c r="Q66" s="74" t="s">
        <v>11844</v>
      </c>
      <c r="R66" s="74" t="s">
        <v>11845</v>
      </c>
      <c r="S66" s="72" t="s">
        <v>11187</v>
      </c>
      <c r="T66" s="74" t="s">
        <v>15</v>
      </c>
      <c r="U66" s="74" t="s">
        <v>15</v>
      </c>
      <c r="V66" s="74" t="s">
        <v>15</v>
      </c>
      <c r="W66" s="74" t="s">
        <v>15</v>
      </c>
      <c r="X66" s="72" t="s">
        <v>15</v>
      </c>
      <c r="Y66" s="40" t="n">
        <v>1</v>
      </c>
      <c r="Z66" s="40" t="n">
        <v>6</v>
      </c>
      <c r="AA66" s="40" t="s">
        <v>671</v>
      </c>
      <c r="AB66" s="40" t="s">
        <v>287</v>
      </c>
      <c r="AC66" s="40" t="s">
        <v>11851</v>
      </c>
      <c r="AD66" s="40" t="s">
        <v>657</v>
      </c>
      <c r="AE66" s="40" t="s">
        <v>10671</v>
      </c>
      <c r="AF66" s="40" t="s">
        <v>11852</v>
      </c>
      <c r="AG66" s="40" t="s">
        <v>11447</v>
      </c>
      <c r="AH66" s="40" t="s">
        <v>39</v>
      </c>
      <c r="AI66" s="40"/>
      <c r="AJ66" s="40"/>
      <c r="AK66" s="40"/>
      <c r="AL66" s="40"/>
      <c r="AM66" s="40"/>
      <c r="AN66" s="40"/>
      <c r="AO66" s="40"/>
      <c r="AP66" s="40"/>
      <c r="AQ66" s="40"/>
      <c r="AR66" s="40"/>
      <c r="AS66" s="40"/>
      <c r="AT66" s="40"/>
      <c r="AU66" s="40"/>
      <c r="AV66" s="40"/>
      <c r="AW66" s="40"/>
      <c r="AX66" s="40"/>
    </row>
    <row r="67" customFormat="false" ht="42" hidden="false" customHeight="true" outlineLevel="0" collapsed="false">
      <c r="A67" s="71" t="n">
        <v>66</v>
      </c>
      <c r="B67" s="72" t="s">
        <v>290</v>
      </c>
      <c r="C67" s="72" t="s">
        <v>11853</v>
      </c>
      <c r="D67" s="72" t="s">
        <v>18</v>
      </c>
      <c r="E67" s="72"/>
      <c r="F67" s="73"/>
      <c r="G67" s="72"/>
      <c r="H67" s="72"/>
      <c r="I67" s="72"/>
      <c r="J67" s="72"/>
      <c r="K67" s="73" t="n">
        <v>28322</v>
      </c>
      <c r="L67" s="72" t="s">
        <v>8130</v>
      </c>
      <c r="M67" s="72"/>
      <c r="N67" s="72"/>
      <c r="O67" s="74" t="s">
        <v>11854</v>
      </c>
      <c r="P67" s="74" t="s">
        <v>11624</v>
      </c>
      <c r="Q67" s="74" t="s">
        <v>11855</v>
      </c>
      <c r="R67" s="74" t="s">
        <v>11856</v>
      </c>
      <c r="S67" s="72" t="s">
        <v>6019</v>
      </c>
      <c r="T67" s="74" t="s">
        <v>15</v>
      </c>
      <c r="U67" s="74" t="s">
        <v>15</v>
      </c>
      <c r="V67" s="74" t="s">
        <v>15</v>
      </c>
      <c r="W67" s="74" t="s">
        <v>15</v>
      </c>
      <c r="X67" s="72" t="s">
        <v>15</v>
      </c>
      <c r="Y67" s="40" t="n">
        <v>1</v>
      </c>
      <c r="Z67" s="40" t="n">
        <v>3</v>
      </c>
      <c r="AA67" s="40" t="s">
        <v>671</v>
      </c>
      <c r="AB67" s="40" t="s">
        <v>291</v>
      </c>
      <c r="AC67" s="40" t="s">
        <v>11857</v>
      </c>
      <c r="AD67" s="40" t="s">
        <v>657</v>
      </c>
      <c r="AE67" s="40" t="s">
        <v>10671</v>
      </c>
      <c r="AF67" s="40" t="s">
        <v>11858</v>
      </c>
      <c r="AG67" s="40" t="s">
        <v>11447</v>
      </c>
      <c r="AH67" s="40" t="s">
        <v>39</v>
      </c>
      <c r="AI67" s="40"/>
      <c r="AJ67" s="40"/>
      <c r="AK67" s="40"/>
      <c r="AL67" s="40"/>
      <c r="AM67" s="40"/>
      <c r="AN67" s="40"/>
      <c r="AO67" s="40"/>
      <c r="AP67" s="40"/>
      <c r="AQ67" s="40"/>
      <c r="AR67" s="40"/>
      <c r="AS67" s="40"/>
      <c r="AT67" s="40"/>
      <c r="AU67" s="40"/>
      <c r="AV67" s="40"/>
      <c r="AW67" s="40"/>
      <c r="AX67" s="40"/>
    </row>
    <row r="68" customFormat="false" ht="42" hidden="false" customHeight="true" outlineLevel="0" collapsed="false">
      <c r="A68" s="71" t="n">
        <v>67</v>
      </c>
      <c r="B68" s="72" t="s">
        <v>294</v>
      </c>
      <c r="C68" s="72" t="s">
        <v>11859</v>
      </c>
      <c r="D68" s="72" t="s">
        <v>13</v>
      </c>
      <c r="E68" s="72"/>
      <c r="F68" s="73"/>
      <c r="G68" s="72"/>
      <c r="H68" s="72"/>
      <c r="I68" s="72"/>
      <c r="J68" s="72"/>
      <c r="K68" s="72"/>
      <c r="L68" s="72"/>
      <c r="M68" s="72"/>
      <c r="N68" s="72"/>
      <c r="O68" s="74" t="s">
        <v>11860</v>
      </c>
      <c r="P68" s="74" t="s">
        <v>11861</v>
      </c>
      <c r="Q68" s="74" t="s">
        <v>11489</v>
      </c>
      <c r="R68" s="74" t="s">
        <v>11862</v>
      </c>
      <c r="S68" s="72" t="s">
        <v>11863</v>
      </c>
      <c r="T68" s="74" t="s">
        <v>15</v>
      </c>
      <c r="U68" s="74" t="s">
        <v>15</v>
      </c>
      <c r="V68" s="74" t="s">
        <v>15</v>
      </c>
      <c r="W68" s="74" t="s">
        <v>15</v>
      </c>
      <c r="X68" s="72" t="s">
        <v>15</v>
      </c>
      <c r="Y68" s="40" t="n">
        <v>1</v>
      </c>
      <c r="Z68" s="40" t="n">
        <v>3</v>
      </c>
      <c r="AA68" s="40" t="s">
        <v>671</v>
      </c>
      <c r="AB68" s="40" t="s">
        <v>15</v>
      </c>
      <c r="AC68" s="40" t="s">
        <v>11864</v>
      </c>
      <c r="AD68" s="40" t="s">
        <v>657</v>
      </c>
      <c r="AE68" s="40" t="s">
        <v>10671</v>
      </c>
      <c r="AF68" s="40" t="s">
        <v>11865</v>
      </c>
      <c r="AG68" s="40" t="s">
        <v>11447</v>
      </c>
      <c r="AH68" s="40" t="s">
        <v>39</v>
      </c>
      <c r="AI68" s="40"/>
      <c r="AJ68" s="40"/>
      <c r="AK68" s="40"/>
      <c r="AL68" s="40"/>
      <c r="AM68" s="40"/>
      <c r="AN68" s="40"/>
      <c r="AO68" s="40"/>
      <c r="AP68" s="40"/>
      <c r="AQ68" s="40"/>
      <c r="AR68" s="40"/>
      <c r="AS68" s="40"/>
      <c r="AT68" s="40"/>
      <c r="AU68" s="40"/>
      <c r="AV68" s="40"/>
      <c r="AW68" s="40"/>
      <c r="AX68" s="40"/>
    </row>
    <row r="69" customFormat="false" ht="42" hidden="false" customHeight="true" outlineLevel="0" collapsed="false">
      <c r="A69" s="71" t="n">
        <v>68</v>
      </c>
      <c r="B69" s="72" t="s">
        <v>298</v>
      </c>
      <c r="C69" s="72" t="s">
        <v>11866</v>
      </c>
      <c r="D69" s="72" t="s">
        <v>18</v>
      </c>
      <c r="E69" s="72"/>
      <c r="F69" s="73"/>
      <c r="G69" s="72"/>
      <c r="H69" s="72"/>
      <c r="I69" s="72"/>
      <c r="J69" s="72"/>
      <c r="K69" s="73" t="n">
        <v>26376</v>
      </c>
      <c r="L69" s="72" t="s">
        <v>8148</v>
      </c>
      <c r="M69" s="72"/>
      <c r="N69" s="72"/>
      <c r="O69" s="74" t="s">
        <v>11867</v>
      </c>
      <c r="P69" s="74" t="s">
        <v>3263</v>
      </c>
      <c r="Q69" s="74" t="s">
        <v>39</v>
      </c>
      <c r="R69" s="74" t="s">
        <v>11535</v>
      </c>
      <c r="S69" s="72" t="s">
        <v>11868</v>
      </c>
      <c r="T69" s="74" t="s">
        <v>15</v>
      </c>
      <c r="U69" s="74" t="s">
        <v>15</v>
      </c>
      <c r="V69" s="74" t="s">
        <v>15</v>
      </c>
      <c r="W69" s="74" t="s">
        <v>15</v>
      </c>
      <c r="X69" s="72" t="s">
        <v>15</v>
      </c>
      <c r="Y69" s="40" t="n">
        <v>1</v>
      </c>
      <c r="Z69" s="40" t="n">
        <v>1</v>
      </c>
      <c r="AA69" s="40" t="s">
        <v>671</v>
      </c>
      <c r="AB69" s="40" t="s">
        <v>301</v>
      </c>
      <c r="AC69" s="40" t="s">
        <v>9305</v>
      </c>
      <c r="AD69" s="40" t="s">
        <v>657</v>
      </c>
      <c r="AE69" s="40" t="s">
        <v>10671</v>
      </c>
      <c r="AF69" s="40" t="s">
        <v>11869</v>
      </c>
      <c r="AG69" s="40" t="s">
        <v>11447</v>
      </c>
      <c r="AH69" s="40" t="s">
        <v>39</v>
      </c>
      <c r="AI69" s="40"/>
      <c r="AJ69" s="40"/>
      <c r="AK69" s="40"/>
      <c r="AL69" s="40"/>
      <c r="AM69" s="40"/>
      <c r="AN69" s="40"/>
      <c r="AO69" s="40"/>
      <c r="AP69" s="40"/>
      <c r="AQ69" s="40"/>
      <c r="AR69" s="40"/>
      <c r="AS69" s="40"/>
      <c r="AT69" s="40"/>
      <c r="AU69" s="40"/>
      <c r="AV69" s="40"/>
      <c r="AW69" s="40"/>
      <c r="AX69" s="40"/>
    </row>
    <row r="70" customFormat="false" ht="57" hidden="false" customHeight="true" outlineLevel="0" collapsed="false">
      <c r="A70" s="71" t="n">
        <v>69</v>
      </c>
      <c r="B70" s="72" t="s">
        <v>304</v>
      </c>
      <c r="C70" s="72" t="s">
        <v>11870</v>
      </c>
      <c r="D70" s="72" t="s">
        <v>18</v>
      </c>
      <c r="E70" s="72"/>
      <c r="F70" s="73"/>
      <c r="G70" s="72"/>
      <c r="H70" s="72"/>
      <c r="I70" s="72"/>
      <c r="J70" s="72"/>
      <c r="K70" s="73" t="n">
        <v>24318</v>
      </c>
      <c r="L70" s="72" t="s">
        <v>8157</v>
      </c>
      <c r="M70" s="72"/>
      <c r="N70" s="72"/>
      <c r="O70" s="74" t="s">
        <v>11871</v>
      </c>
      <c r="P70" s="74" t="s">
        <v>11526</v>
      </c>
      <c r="Q70" s="74" t="s">
        <v>11527</v>
      </c>
      <c r="R70" s="74" t="s">
        <v>11528</v>
      </c>
      <c r="S70" s="72" t="s">
        <v>11872</v>
      </c>
      <c r="T70" s="74" t="s">
        <v>15</v>
      </c>
      <c r="U70" s="74" t="s">
        <v>15</v>
      </c>
      <c r="V70" s="74" t="s">
        <v>15</v>
      </c>
      <c r="W70" s="74" t="s">
        <v>15</v>
      </c>
      <c r="X70" s="72" t="s">
        <v>15</v>
      </c>
      <c r="Y70" s="40" t="n">
        <v>1</v>
      </c>
      <c r="Z70" s="40" t="n">
        <v>5</v>
      </c>
      <c r="AA70" s="40" t="s">
        <v>671</v>
      </c>
      <c r="AB70" s="40" t="s">
        <v>305</v>
      </c>
      <c r="AC70" s="40" t="s">
        <v>11873</v>
      </c>
      <c r="AD70" s="40" t="s">
        <v>657</v>
      </c>
      <c r="AE70" s="40" t="s">
        <v>10671</v>
      </c>
      <c r="AF70" s="40" t="s">
        <v>11874</v>
      </c>
      <c r="AG70" s="40" t="s">
        <v>11447</v>
      </c>
      <c r="AH70" s="40" t="s">
        <v>39</v>
      </c>
      <c r="AI70" s="40"/>
      <c r="AJ70" s="40"/>
      <c r="AK70" s="40"/>
      <c r="AL70" s="40"/>
      <c r="AM70" s="40"/>
      <c r="AN70" s="40"/>
      <c r="AO70" s="40"/>
      <c r="AP70" s="40"/>
      <c r="AQ70" s="40"/>
      <c r="AR70" s="40"/>
      <c r="AS70" s="40"/>
      <c r="AT70" s="40"/>
      <c r="AU70" s="40"/>
      <c r="AV70" s="40"/>
      <c r="AW70" s="40"/>
      <c r="AX70" s="40"/>
    </row>
    <row r="71" customFormat="false" ht="42" hidden="false" customHeight="true" outlineLevel="0" collapsed="false">
      <c r="A71" s="71" t="n">
        <v>70</v>
      </c>
      <c r="B71" s="72" t="s">
        <v>308</v>
      </c>
      <c r="C71" s="72" t="s">
        <v>11875</v>
      </c>
      <c r="D71" s="72" t="s">
        <v>18</v>
      </c>
      <c r="E71" s="72"/>
      <c r="F71" s="73"/>
      <c r="G71" s="72"/>
      <c r="H71" s="72"/>
      <c r="I71" s="72"/>
      <c r="J71" s="72"/>
      <c r="K71" s="75" t="n">
        <v>29912</v>
      </c>
      <c r="L71" s="72" t="s">
        <v>8166</v>
      </c>
      <c r="M71" s="72"/>
      <c r="N71" s="72"/>
      <c r="O71" s="74" t="s">
        <v>11876</v>
      </c>
      <c r="P71" s="74" t="s">
        <v>11437</v>
      </c>
      <c r="Q71" s="74" t="s">
        <v>11569</v>
      </c>
      <c r="R71" s="74" t="s">
        <v>11570</v>
      </c>
      <c r="S71" s="72" t="s">
        <v>11729</v>
      </c>
      <c r="T71" s="74" t="s">
        <v>15</v>
      </c>
      <c r="U71" s="74" t="s">
        <v>15</v>
      </c>
      <c r="V71" s="74" t="s">
        <v>15</v>
      </c>
      <c r="W71" s="74" t="s">
        <v>15</v>
      </c>
      <c r="X71" s="72" t="s">
        <v>15</v>
      </c>
      <c r="Y71" s="40" t="n">
        <v>1</v>
      </c>
      <c r="Z71" s="40" t="n">
        <v>2</v>
      </c>
      <c r="AA71" s="40" t="s">
        <v>671</v>
      </c>
      <c r="AB71" s="40" t="s">
        <v>309</v>
      </c>
      <c r="AC71" s="40" t="s">
        <v>11877</v>
      </c>
      <c r="AD71" s="40" t="s">
        <v>657</v>
      </c>
      <c r="AE71" s="40" t="s">
        <v>10671</v>
      </c>
      <c r="AF71" s="40" t="s">
        <v>11878</v>
      </c>
      <c r="AG71" s="40" t="s">
        <v>11447</v>
      </c>
      <c r="AH71" s="40" t="s">
        <v>39</v>
      </c>
      <c r="AI71" s="40"/>
      <c r="AJ71" s="40"/>
      <c r="AK71" s="40"/>
      <c r="AL71" s="40"/>
      <c r="AM71" s="40"/>
      <c r="AN71" s="40"/>
      <c r="AO71" s="40"/>
      <c r="AP71" s="40"/>
      <c r="AQ71" s="40"/>
      <c r="AR71" s="40"/>
      <c r="AS71" s="40"/>
      <c r="AT71" s="40"/>
      <c r="AU71" s="40"/>
      <c r="AV71" s="40"/>
      <c r="AW71" s="40"/>
      <c r="AX71" s="40"/>
    </row>
    <row r="72" customFormat="false" ht="42" hidden="false" customHeight="true" outlineLevel="0" collapsed="false">
      <c r="A72" s="71" t="n">
        <v>71</v>
      </c>
      <c r="B72" s="72" t="s">
        <v>313</v>
      </c>
      <c r="C72" s="72" t="s">
        <v>11879</v>
      </c>
      <c r="D72" s="72" t="s">
        <v>13</v>
      </c>
      <c r="E72" s="72"/>
      <c r="F72" s="73"/>
      <c r="G72" s="72"/>
      <c r="H72" s="72"/>
      <c r="I72" s="72"/>
      <c r="J72" s="72"/>
      <c r="K72" s="72"/>
      <c r="L72" s="72"/>
      <c r="M72" s="72"/>
      <c r="N72" s="72"/>
      <c r="O72" s="74" t="s">
        <v>11880</v>
      </c>
      <c r="P72" s="74" t="s">
        <v>11526</v>
      </c>
      <c r="Q72" s="74" t="s">
        <v>11527</v>
      </c>
      <c r="R72" s="74" t="s">
        <v>11528</v>
      </c>
      <c r="S72" s="72" t="s">
        <v>11881</v>
      </c>
      <c r="T72" s="74" t="s">
        <v>11882</v>
      </c>
      <c r="U72" s="74" t="s">
        <v>11442</v>
      </c>
      <c r="V72" s="74" t="s">
        <v>11443</v>
      </c>
      <c r="W72" s="74" t="s">
        <v>11883</v>
      </c>
      <c r="X72" s="72" t="s">
        <v>670</v>
      </c>
      <c r="Y72" s="40" t="n">
        <v>2</v>
      </c>
      <c r="Z72" s="40" t="n">
        <v>6</v>
      </c>
      <c r="AA72" s="40" t="s">
        <v>671</v>
      </c>
      <c r="AB72" s="40" t="s">
        <v>314</v>
      </c>
      <c r="AC72" s="40" t="s">
        <v>11884</v>
      </c>
      <c r="AD72" s="40" t="s">
        <v>657</v>
      </c>
      <c r="AE72" s="40" t="s">
        <v>10671</v>
      </c>
      <c r="AF72" s="40" t="s">
        <v>11885</v>
      </c>
      <c r="AG72" s="40" t="s">
        <v>11447</v>
      </c>
      <c r="AH72" s="40" t="s">
        <v>39</v>
      </c>
      <c r="AI72" s="40"/>
      <c r="AJ72" s="40"/>
      <c r="AK72" s="40"/>
      <c r="AL72" s="40"/>
      <c r="AM72" s="40"/>
      <c r="AN72" s="40"/>
      <c r="AO72" s="40"/>
      <c r="AP72" s="40"/>
      <c r="AQ72" s="40"/>
      <c r="AR72" s="40"/>
      <c r="AS72" s="40"/>
      <c r="AT72" s="40"/>
      <c r="AU72" s="40"/>
      <c r="AV72" s="40"/>
      <c r="AW72" s="40"/>
      <c r="AX72" s="40"/>
    </row>
    <row r="73" customFormat="false" ht="57" hidden="false" customHeight="true" outlineLevel="0" collapsed="false">
      <c r="A73" s="71" t="n">
        <v>72</v>
      </c>
      <c r="B73" s="72" t="s">
        <v>317</v>
      </c>
      <c r="C73" s="72" t="s">
        <v>11886</v>
      </c>
      <c r="D73" s="72" t="s">
        <v>18</v>
      </c>
      <c r="E73" s="72"/>
      <c r="F73" s="75"/>
      <c r="G73" s="72"/>
      <c r="H73" s="72"/>
      <c r="I73" s="72"/>
      <c r="J73" s="72"/>
      <c r="K73" s="73" t="n">
        <v>28251</v>
      </c>
      <c r="L73" s="72" t="s">
        <v>8185</v>
      </c>
      <c r="M73" s="72"/>
      <c r="N73" s="72"/>
      <c r="O73" s="74" t="s">
        <v>11887</v>
      </c>
      <c r="P73" s="74" t="s">
        <v>11526</v>
      </c>
      <c r="Q73" s="74" t="s">
        <v>11527</v>
      </c>
      <c r="R73" s="74" t="s">
        <v>11528</v>
      </c>
      <c r="S73" s="72" t="s">
        <v>11228</v>
      </c>
      <c r="T73" s="74" t="s">
        <v>11888</v>
      </c>
      <c r="U73" s="74" t="s">
        <v>11442</v>
      </c>
      <c r="V73" s="74" t="s">
        <v>11443</v>
      </c>
      <c r="W73" s="74" t="s">
        <v>11889</v>
      </c>
      <c r="X73" s="72" t="s">
        <v>670</v>
      </c>
      <c r="Y73" s="40" t="n">
        <v>2</v>
      </c>
      <c r="Z73" s="40" t="n">
        <v>6</v>
      </c>
      <c r="AA73" s="40" t="s">
        <v>671</v>
      </c>
      <c r="AB73" s="40" t="s">
        <v>318</v>
      </c>
      <c r="AC73" s="40" t="s">
        <v>11890</v>
      </c>
      <c r="AD73" s="40" t="s">
        <v>657</v>
      </c>
      <c r="AE73" s="40" t="s">
        <v>10671</v>
      </c>
      <c r="AF73" s="40" t="s">
        <v>11891</v>
      </c>
      <c r="AG73" s="40" t="s">
        <v>11447</v>
      </c>
      <c r="AH73" s="40" t="s">
        <v>39</v>
      </c>
      <c r="AI73" s="40"/>
      <c r="AJ73" s="40"/>
      <c r="AK73" s="40"/>
      <c r="AL73" s="40"/>
      <c r="AM73" s="40"/>
      <c r="AN73" s="40"/>
      <c r="AO73" s="40"/>
      <c r="AP73" s="40"/>
      <c r="AQ73" s="40"/>
      <c r="AR73" s="40"/>
      <c r="AS73" s="40"/>
      <c r="AT73" s="40"/>
      <c r="AU73" s="40"/>
      <c r="AV73" s="40"/>
      <c r="AW73" s="40"/>
      <c r="AX73" s="40"/>
    </row>
    <row r="74" customFormat="false" ht="57" hidden="false" customHeight="true" outlineLevel="0" collapsed="false">
      <c r="A74" s="71" t="n">
        <v>73</v>
      </c>
      <c r="B74" s="72" t="s">
        <v>321</v>
      </c>
      <c r="C74" s="72" t="s">
        <v>11892</v>
      </c>
      <c r="D74" s="72" t="s">
        <v>18</v>
      </c>
      <c r="E74" s="72"/>
      <c r="F74" s="73"/>
      <c r="G74" s="72"/>
      <c r="H74" s="72"/>
      <c r="I74" s="72"/>
      <c r="J74" s="72"/>
      <c r="K74" s="75" t="n">
        <v>30998</v>
      </c>
      <c r="L74" s="72" t="s">
        <v>8197</v>
      </c>
      <c r="M74" s="72"/>
      <c r="N74" s="72"/>
      <c r="O74" s="74" t="s">
        <v>11893</v>
      </c>
      <c r="P74" s="74" t="s">
        <v>11534</v>
      </c>
      <c r="Q74" s="74" t="s">
        <v>39</v>
      </c>
      <c r="R74" s="74" t="s">
        <v>11535</v>
      </c>
      <c r="S74" s="72" t="s">
        <v>11894</v>
      </c>
      <c r="T74" s="74" t="s">
        <v>15</v>
      </c>
      <c r="U74" s="74" t="s">
        <v>15</v>
      </c>
      <c r="V74" s="74" t="s">
        <v>15</v>
      </c>
      <c r="W74" s="74" t="s">
        <v>15</v>
      </c>
      <c r="X74" s="72" t="s">
        <v>15</v>
      </c>
      <c r="Y74" s="40" t="n">
        <v>1</v>
      </c>
      <c r="Z74" s="40" t="n">
        <v>1</v>
      </c>
      <c r="AA74" s="40" t="s">
        <v>671</v>
      </c>
      <c r="AB74" s="40" t="s">
        <v>322</v>
      </c>
      <c r="AC74" s="40" t="s">
        <v>11895</v>
      </c>
      <c r="AD74" s="40" t="s">
        <v>657</v>
      </c>
      <c r="AE74" s="40" t="s">
        <v>10671</v>
      </c>
      <c r="AF74" s="40" t="s">
        <v>11896</v>
      </c>
      <c r="AG74" s="40" t="s">
        <v>11447</v>
      </c>
      <c r="AH74" s="40" t="s">
        <v>39</v>
      </c>
      <c r="AI74" s="40"/>
      <c r="AJ74" s="40"/>
      <c r="AK74" s="40"/>
      <c r="AL74" s="40"/>
      <c r="AM74" s="40"/>
      <c r="AN74" s="40"/>
      <c r="AO74" s="40"/>
      <c r="AP74" s="40"/>
      <c r="AQ74" s="40"/>
      <c r="AR74" s="40"/>
      <c r="AS74" s="40"/>
      <c r="AT74" s="40"/>
      <c r="AU74" s="40"/>
      <c r="AV74" s="40"/>
      <c r="AW74" s="40"/>
      <c r="AX74" s="40"/>
    </row>
    <row r="75" customFormat="false" ht="42" hidden="false" customHeight="true" outlineLevel="0" collapsed="false">
      <c r="A75" s="71" t="n">
        <v>74</v>
      </c>
      <c r="B75" s="72" t="s">
        <v>325</v>
      </c>
      <c r="C75" s="72" t="s">
        <v>11897</v>
      </c>
      <c r="D75" s="72" t="s">
        <v>13</v>
      </c>
      <c r="E75" s="72"/>
      <c r="F75" s="75"/>
      <c r="G75" s="72"/>
      <c r="H75" s="72"/>
      <c r="I75" s="72"/>
      <c r="J75" s="72"/>
      <c r="K75" s="72"/>
      <c r="L75" s="72"/>
      <c r="M75" s="72"/>
      <c r="N75" s="72"/>
      <c r="O75" s="74" t="s">
        <v>11898</v>
      </c>
      <c r="P75" s="74" t="s">
        <v>11458</v>
      </c>
      <c r="Q75" s="74" t="s">
        <v>11459</v>
      </c>
      <c r="R75" s="74" t="s">
        <v>11459</v>
      </c>
      <c r="S75" s="72" t="s">
        <v>670</v>
      </c>
      <c r="T75" s="74" t="s">
        <v>15</v>
      </c>
      <c r="U75" s="74" t="s">
        <v>15</v>
      </c>
      <c r="V75" s="74" t="s">
        <v>15</v>
      </c>
      <c r="W75" s="74" t="s">
        <v>15</v>
      </c>
      <c r="X75" s="72" t="s">
        <v>15</v>
      </c>
      <c r="Y75" s="40" t="n">
        <v>1</v>
      </c>
      <c r="Z75" s="40" t="n">
        <v>1</v>
      </c>
      <c r="AA75" s="40" t="s">
        <v>671</v>
      </c>
      <c r="AB75" s="40" t="s">
        <v>15</v>
      </c>
      <c r="AC75" s="40" t="s">
        <v>11899</v>
      </c>
      <c r="AD75" s="40" t="s">
        <v>657</v>
      </c>
      <c r="AE75" s="40" t="s">
        <v>10671</v>
      </c>
      <c r="AF75" s="40" t="s">
        <v>11647</v>
      </c>
      <c r="AG75" s="40" t="s">
        <v>11447</v>
      </c>
      <c r="AH75" s="40" t="s">
        <v>39</v>
      </c>
      <c r="AI75" s="40"/>
      <c r="AJ75" s="40"/>
      <c r="AK75" s="40"/>
      <c r="AL75" s="40"/>
      <c r="AM75" s="40"/>
      <c r="AN75" s="40"/>
      <c r="AO75" s="40"/>
      <c r="AP75" s="40"/>
      <c r="AQ75" s="40"/>
      <c r="AR75" s="40"/>
      <c r="AS75" s="40"/>
      <c r="AT75" s="40"/>
      <c r="AU75" s="40"/>
      <c r="AV75" s="40"/>
      <c r="AW75" s="40"/>
      <c r="AX75" s="40"/>
    </row>
    <row r="76" customFormat="false" ht="42" hidden="false" customHeight="true" outlineLevel="0" collapsed="false">
      <c r="A76" s="71" t="n">
        <v>75</v>
      </c>
      <c r="B76" s="72" t="s">
        <v>329</v>
      </c>
      <c r="C76" s="72" t="s">
        <v>11900</v>
      </c>
      <c r="D76" s="72" t="s">
        <v>13</v>
      </c>
      <c r="E76" s="72"/>
      <c r="F76" s="73"/>
      <c r="G76" s="72"/>
      <c r="H76" s="72"/>
      <c r="I76" s="72"/>
      <c r="J76" s="72"/>
      <c r="K76" s="72"/>
      <c r="L76" s="72"/>
      <c r="M76" s="72"/>
      <c r="N76" s="72"/>
      <c r="O76" s="74" t="s">
        <v>11901</v>
      </c>
      <c r="P76" s="74" t="s">
        <v>1604</v>
      </c>
      <c r="Q76" s="74" t="s">
        <v>11705</v>
      </c>
      <c r="R76" s="74" t="s">
        <v>11706</v>
      </c>
      <c r="S76" s="72" t="s">
        <v>11902</v>
      </c>
      <c r="T76" s="74" t="s">
        <v>15</v>
      </c>
      <c r="U76" s="74" t="s">
        <v>15</v>
      </c>
      <c r="V76" s="74" t="s">
        <v>15</v>
      </c>
      <c r="W76" s="74" t="s">
        <v>15</v>
      </c>
      <c r="X76" s="72" t="s">
        <v>15</v>
      </c>
      <c r="Y76" s="40" t="n">
        <v>1</v>
      </c>
      <c r="Z76" s="40" t="n">
        <v>4</v>
      </c>
      <c r="AA76" s="40" t="s">
        <v>671</v>
      </c>
      <c r="AB76" s="40" t="s">
        <v>330</v>
      </c>
      <c r="AC76" s="40" t="s">
        <v>11903</v>
      </c>
      <c r="AD76" s="40" t="s">
        <v>657</v>
      </c>
      <c r="AE76" s="40" t="s">
        <v>10671</v>
      </c>
      <c r="AF76" s="40" t="s">
        <v>11647</v>
      </c>
      <c r="AG76" s="40" t="s">
        <v>11447</v>
      </c>
      <c r="AH76" s="40" t="s">
        <v>39</v>
      </c>
      <c r="AI76" s="40"/>
      <c r="AJ76" s="40"/>
      <c r="AK76" s="40"/>
      <c r="AL76" s="40"/>
      <c r="AM76" s="40"/>
      <c r="AN76" s="40"/>
      <c r="AO76" s="40"/>
      <c r="AP76" s="40"/>
      <c r="AQ76" s="40"/>
      <c r="AR76" s="40"/>
      <c r="AS76" s="40"/>
      <c r="AT76" s="40"/>
      <c r="AU76" s="40"/>
      <c r="AV76" s="40"/>
      <c r="AW76" s="40"/>
      <c r="AX76" s="40"/>
    </row>
    <row r="77" customFormat="false" ht="57" hidden="false" customHeight="true" outlineLevel="0" collapsed="false">
      <c r="A77" s="71" t="n">
        <v>76</v>
      </c>
      <c r="B77" s="72" t="s">
        <v>333</v>
      </c>
      <c r="C77" s="72" t="s">
        <v>11904</v>
      </c>
      <c r="D77" s="72" t="s">
        <v>13</v>
      </c>
      <c r="E77" s="72"/>
      <c r="F77" s="73"/>
      <c r="G77" s="72"/>
      <c r="H77" s="72"/>
      <c r="I77" s="72"/>
      <c r="J77" s="72"/>
      <c r="K77" s="72"/>
      <c r="L77" s="72"/>
      <c r="M77" s="72"/>
      <c r="N77" s="72"/>
      <c r="O77" s="74" t="s">
        <v>11905</v>
      </c>
      <c r="P77" s="74" t="s">
        <v>11598</v>
      </c>
      <c r="Q77" s="74" t="s">
        <v>11482</v>
      </c>
      <c r="R77" s="74" t="s">
        <v>11599</v>
      </c>
      <c r="S77" s="72" t="s">
        <v>7147</v>
      </c>
      <c r="T77" s="74" t="s">
        <v>15</v>
      </c>
      <c r="U77" s="74" t="s">
        <v>15</v>
      </c>
      <c r="V77" s="74" t="s">
        <v>15</v>
      </c>
      <c r="W77" s="74" t="s">
        <v>15</v>
      </c>
      <c r="X77" s="72" t="s">
        <v>15</v>
      </c>
      <c r="Y77" s="40" t="n">
        <v>1</v>
      </c>
      <c r="Z77" s="40" t="n">
        <v>3</v>
      </c>
      <c r="AA77" s="40" t="s">
        <v>655</v>
      </c>
      <c r="AB77" s="40" t="s">
        <v>334</v>
      </c>
      <c r="AC77" s="40" t="s">
        <v>11906</v>
      </c>
      <c r="AD77" s="40" t="s">
        <v>657</v>
      </c>
      <c r="AE77" s="40" t="s">
        <v>10671</v>
      </c>
      <c r="AF77" s="40" t="s">
        <v>11907</v>
      </c>
      <c r="AG77" s="40" t="s">
        <v>11447</v>
      </c>
      <c r="AH77" s="40" t="s">
        <v>39</v>
      </c>
      <c r="AI77" s="40"/>
      <c r="AJ77" s="40"/>
      <c r="AK77" s="40"/>
      <c r="AL77" s="40"/>
      <c r="AM77" s="40"/>
      <c r="AN77" s="40"/>
      <c r="AO77" s="40"/>
      <c r="AP77" s="40"/>
      <c r="AQ77" s="40"/>
      <c r="AR77" s="40"/>
      <c r="AS77" s="40"/>
      <c r="AT77" s="40"/>
      <c r="AU77" s="40"/>
      <c r="AV77" s="40"/>
      <c r="AW77" s="40"/>
      <c r="AX77" s="40"/>
    </row>
    <row r="78" customFormat="false" ht="42" hidden="false" customHeight="true" outlineLevel="0" collapsed="false">
      <c r="A78" s="71" t="n">
        <v>77</v>
      </c>
      <c r="B78" s="72" t="s">
        <v>337</v>
      </c>
      <c r="C78" s="72" t="s">
        <v>11908</v>
      </c>
      <c r="D78" s="72" t="s">
        <v>13</v>
      </c>
      <c r="E78" s="72"/>
      <c r="F78" s="73"/>
      <c r="G78" s="72"/>
      <c r="H78" s="72"/>
      <c r="I78" s="72"/>
      <c r="J78" s="72"/>
      <c r="K78" s="72"/>
      <c r="L78" s="72"/>
      <c r="M78" s="72"/>
      <c r="N78" s="72"/>
      <c r="O78" s="74" t="s">
        <v>11909</v>
      </c>
      <c r="P78" s="74" t="s">
        <v>11442</v>
      </c>
      <c r="Q78" s="74" t="s">
        <v>11443</v>
      </c>
      <c r="R78" s="74" t="s">
        <v>11910</v>
      </c>
      <c r="S78" s="72" t="s">
        <v>670</v>
      </c>
      <c r="T78" s="74" t="s">
        <v>15</v>
      </c>
      <c r="U78" s="74" t="s">
        <v>15</v>
      </c>
      <c r="V78" s="74" t="s">
        <v>15</v>
      </c>
      <c r="W78" s="74" t="s">
        <v>15</v>
      </c>
      <c r="X78" s="72" t="s">
        <v>15</v>
      </c>
      <c r="Y78" s="40" t="n">
        <v>1</v>
      </c>
      <c r="Z78" s="40" t="n">
        <v>1</v>
      </c>
      <c r="AA78" s="40" t="s">
        <v>671</v>
      </c>
      <c r="AB78" s="40" t="s">
        <v>15</v>
      </c>
      <c r="AC78" s="40" t="s">
        <v>11911</v>
      </c>
      <c r="AD78" s="40" t="s">
        <v>657</v>
      </c>
      <c r="AE78" s="40" t="s">
        <v>10671</v>
      </c>
      <c r="AF78" s="40" t="s">
        <v>11912</v>
      </c>
      <c r="AG78" s="40" t="s">
        <v>11447</v>
      </c>
      <c r="AH78" s="40" t="s">
        <v>39</v>
      </c>
      <c r="AI78" s="40"/>
      <c r="AJ78" s="40"/>
      <c r="AK78" s="40"/>
      <c r="AL78" s="40"/>
      <c r="AM78" s="40"/>
      <c r="AN78" s="40"/>
      <c r="AO78" s="40"/>
      <c r="AP78" s="40"/>
      <c r="AQ78" s="40"/>
      <c r="AR78" s="40"/>
      <c r="AS78" s="40"/>
      <c r="AT78" s="40"/>
      <c r="AU78" s="40"/>
      <c r="AV78" s="40"/>
      <c r="AW78" s="40"/>
      <c r="AX78" s="40"/>
    </row>
    <row r="79" customFormat="false" ht="42" hidden="false" customHeight="true" outlineLevel="0" collapsed="false">
      <c r="A79" s="71" t="n">
        <v>78</v>
      </c>
      <c r="B79" s="72" t="s">
        <v>341</v>
      </c>
      <c r="C79" s="72" t="s">
        <v>11913</v>
      </c>
      <c r="D79" s="72" t="s">
        <v>13</v>
      </c>
      <c r="E79" s="72"/>
      <c r="F79" s="75"/>
      <c r="G79" s="72"/>
      <c r="H79" s="72"/>
      <c r="I79" s="72"/>
      <c r="J79" s="72"/>
      <c r="K79" s="72"/>
      <c r="L79" s="72"/>
      <c r="M79" s="72"/>
      <c r="N79" s="72"/>
      <c r="O79" s="74" t="s">
        <v>11914</v>
      </c>
      <c r="P79" s="74" t="s">
        <v>11442</v>
      </c>
      <c r="Q79" s="74" t="s">
        <v>11443</v>
      </c>
      <c r="R79" s="74" t="s">
        <v>11915</v>
      </c>
      <c r="S79" s="72" t="s">
        <v>670</v>
      </c>
      <c r="T79" s="74" t="s">
        <v>15</v>
      </c>
      <c r="U79" s="74" t="s">
        <v>15</v>
      </c>
      <c r="V79" s="74" t="s">
        <v>15</v>
      </c>
      <c r="W79" s="74" t="s">
        <v>15</v>
      </c>
      <c r="X79" s="72" t="s">
        <v>15</v>
      </c>
      <c r="Y79" s="40" t="n">
        <v>1</v>
      </c>
      <c r="Z79" s="40" t="n">
        <v>1</v>
      </c>
      <c r="AA79" s="40" t="s">
        <v>671</v>
      </c>
      <c r="AB79" s="40" t="s">
        <v>15</v>
      </c>
      <c r="AC79" s="40" t="s">
        <v>11916</v>
      </c>
      <c r="AD79" s="40" t="s">
        <v>657</v>
      </c>
      <c r="AE79" s="40" t="s">
        <v>10671</v>
      </c>
      <c r="AF79" s="40" t="s">
        <v>11917</v>
      </c>
      <c r="AG79" s="40" t="s">
        <v>11447</v>
      </c>
      <c r="AH79" s="40" t="s">
        <v>39</v>
      </c>
      <c r="AI79" s="40"/>
      <c r="AJ79" s="40"/>
      <c r="AK79" s="40"/>
      <c r="AL79" s="40"/>
      <c r="AM79" s="40"/>
      <c r="AN79" s="40"/>
      <c r="AO79" s="40"/>
      <c r="AP79" s="40"/>
      <c r="AQ79" s="40"/>
      <c r="AR79" s="40"/>
      <c r="AS79" s="40"/>
      <c r="AT79" s="40"/>
      <c r="AU79" s="40"/>
      <c r="AV79" s="40"/>
      <c r="AW79" s="40"/>
      <c r="AX79" s="40"/>
    </row>
    <row r="80" customFormat="false" ht="42" hidden="false" customHeight="true" outlineLevel="0" collapsed="false">
      <c r="A80" s="71" t="n">
        <v>79</v>
      </c>
      <c r="B80" s="72" t="s">
        <v>345</v>
      </c>
      <c r="C80" s="72" t="s">
        <v>11918</v>
      </c>
      <c r="D80" s="72" t="s">
        <v>13</v>
      </c>
      <c r="E80" s="72"/>
      <c r="F80" s="73"/>
      <c r="G80" s="72"/>
      <c r="H80" s="72"/>
      <c r="I80" s="72"/>
      <c r="J80" s="72"/>
      <c r="K80" s="72"/>
      <c r="L80" s="72"/>
      <c r="M80" s="72"/>
      <c r="N80" s="72"/>
      <c r="O80" s="74" t="s">
        <v>11919</v>
      </c>
      <c r="P80" s="74" t="s">
        <v>11920</v>
      </c>
      <c r="Q80" s="74" t="s">
        <v>11921</v>
      </c>
      <c r="R80" s="74" t="s">
        <v>11922</v>
      </c>
      <c r="S80" s="72" t="s">
        <v>670</v>
      </c>
      <c r="T80" s="74" t="s">
        <v>15</v>
      </c>
      <c r="U80" s="74" t="s">
        <v>15</v>
      </c>
      <c r="V80" s="74" t="s">
        <v>15</v>
      </c>
      <c r="W80" s="74" t="s">
        <v>15</v>
      </c>
      <c r="X80" s="72" t="s">
        <v>15</v>
      </c>
      <c r="Y80" s="40" t="n">
        <v>1</v>
      </c>
      <c r="Z80" s="40" t="n">
        <v>2</v>
      </c>
      <c r="AA80" s="40" t="s">
        <v>671</v>
      </c>
      <c r="AB80" s="40" t="s">
        <v>346</v>
      </c>
      <c r="AC80" s="40" t="s">
        <v>11923</v>
      </c>
      <c r="AD80" s="40" t="s">
        <v>657</v>
      </c>
      <c r="AE80" s="40" t="s">
        <v>10671</v>
      </c>
      <c r="AF80" s="40" t="s">
        <v>11924</v>
      </c>
      <c r="AG80" s="40" t="s">
        <v>11447</v>
      </c>
      <c r="AH80" s="40" t="s">
        <v>39</v>
      </c>
      <c r="AI80" s="40"/>
      <c r="AJ80" s="40"/>
      <c r="AK80" s="40"/>
      <c r="AL80" s="40"/>
      <c r="AM80" s="40"/>
      <c r="AN80" s="40"/>
      <c r="AO80" s="40"/>
      <c r="AP80" s="40"/>
      <c r="AQ80" s="40"/>
      <c r="AR80" s="40"/>
      <c r="AS80" s="40"/>
      <c r="AT80" s="40"/>
      <c r="AU80" s="40"/>
      <c r="AV80" s="40"/>
      <c r="AW80" s="40"/>
      <c r="AX80" s="40"/>
    </row>
    <row r="81" customFormat="false" ht="42" hidden="false" customHeight="true" outlineLevel="0" collapsed="false">
      <c r="A81" s="71" t="n">
        <v>80</v>
      </c>
      <c r="B81" s="72" t="s">
        <v>349</v>
      </c>
      <c r="C81" s="72" t="s">
        <v>11925</v>
      </c>
      <c r="D81" s="72" t="s">
        <v>13</v>
      </c>
      <c r="E81" s="72"/>
      <c r="F81" s="73"/>
      <c r="G81" s="72"/>
      <c r="H81" s="72"/>
      <c r="I81" s="72"/>
      <c r="J81" s="72"/>
      <c r="K81" s="72"/>
      <c r="L81" s="72"/>
      <c r="M81" s="72"/>
      <c r="N81" s="72"/>
      <c r="O81" s="74" t="s">
        <v>11926</v>
      </c>
      <c r="P81" s="74" t="s">
        <v>11616</v>
      </c>
      <c r="Q81" s="74" t="s">
        <v>11927</v>
      </c>
      <c r="R81" s="74" t="s">
        <v>11618</v>
      </c>
      <c r="S81" s="72" t="s">
        <v>670</v>
      </c>
      <c r="T81" s="74" t="s">
        <v>15</v>
      </c>
      <c r="U81" s="74" t="s">
        <v>15</v>
      </c>
      <c r="V81" s="74" t="s">
        <v>15</v>
      </c>
      <c r="W81" s="74" t="s">
        <v>15</v>
      </c>
      <c r="X81" s="72" t="s">
        <v>15</v>
      </c>
      <c r="Y81" s="40" t="n">
        <v>1</v>
      </c>
      <c r="Z81" s="40" t="n">
        <v>3</v>
      </c>
      <c r="AA81" s="40" t="s">
        <v>671</v>
      </c>
      <c r="AB81" s="40" t="s">
        <v>77</v>
      </c>
      <c r="AC81" s="40" t="s">
        <v>11928</v>
      </c>
      <c r="AD81" s="40" t="s">
        <v>657</v>
      </c>
      <c r="AE81" s="40" t="s">
        <v>10671</v>
      </c>
      <c r="AF81" s="40" t="s">
        <v>11929</v>
      </c>
      <c r="AG81" s="40" t="s">
        <v>11447</v>
      </c>
      <c r="AH81" s="40" t="s">
        <v>39</v>
      </c>
      <c r="AI81" s="40"/>
      <c r="AJ81" s="40"/>
      <c r="AK81" s="40"/>
      <c r="AL81" s="40"/>
      <c r="AM81" s="40"/>
      <c r="AN81" s="40"/>
      <c r="AO81" s="40"/>
      <c r="AP81" s="40"/>
      <c r="AQ81" s="40"/>
      <c r="AR81" s="40"/>
      <c r="AS81" s="40"/>
      <c r="AT81" s="40"/>
      <c r="AU81" s="40"/>
      <c r="AV81" s="40"/>
      <c r="AW81" s="40"/>
      <c r="AX81" s="40"/>
    </row>
    <row r="82" customFormat="false" ht="57" hidden="false" customHeight="true" outlineLevel="0" collapsed="false">
      <c r="A82" s="71" t="n">
        <v>81</v>
      </c>
      <c r="B82" s="72" t="s">
        <v>352</v>
      </c>
      <c r="C82" s="72" t="s">
        <v>11930</v>
      </c>
      <c r="D82" s="72" t="s">
        <v>13</v>
      </c>
      <c r="E82" s="72"/>
      <c r="F82" s="73"/>
      <c r="G82" s="72"/>
      <c r="H82" s="72"/>
      <c r="I82" s="72"/>
      <c r="J82" s="72"/>
      <c r="K82" s="72"/>
      <c r="L82" s="72"/>
      <c r="M82" s="72"/>
      <c r="N82" s="72"/>
      <c r="O82" s="74" t="s">
        <v>11931</v>
      </c>
      <c r="P82" s="74" t="s">
        <v>9785</v>
      </c>
      <c r="Q82" s="74" t="s">
        <v>39</v>
      </c>
      <c r="R82" s="74" t="s">
        <v>11535</v>
      </c>
      <c r="S82" s="72" t="s">
        <v>1440</v>
      </c>
      <c r="T82" s="74" t="s">
        <v>15</v>
      </c>
      <c r="U82" s="74" t="s">
        <v>15</v>
      </c>
      <c r="V82" s="74" t="s">
        <v>15</v>
      </c>
      <c r="W82" s="74" t="s">
        <v>15</v>
      </c>
      <c r="X82" s="72" t="s">
        <v>15</v>
      </c>
      <c r="Y82" s="40" t="n">
        <v>1</v>
      </c>
      <c r="Z82" s="40" t="n">
        <v>2</v>
      </c>
      <c r="AA82" s="40" t="s">
        <v>655</v>
      </c>
      <c r="AB82" s="40" t="s">
        <v>353</v>
      </c>
      <c r="AC82" s="40" t="s">
        <v>11932</v>
      </c>
      <c r="AD82" s="40" t="s">
        <v>657</v>
      </c>
      <c r="AE82" s="40" t="s">
        <v>10671</v>
      </c>
      <c r="AF82" s="40" t="s">
        <v>11933</v>
      </c>
      <c r="AG82" s="40" t="s">
        <v>11447</v>
      </c>
      <c r="AH82" s="40" t="s">
        <v>39</v>
      </c>
      <c r="AI82" s="40"/>
      <c r="AJ82" s="40"/>
      <c r="AK82" s="40"/>
      <c r="AL82" s="40"/>
      <c r="AM82" s="40"/>
      <c r="AN82" s="40"/>
      <c r="AO82" s="40"/>
      <c r="AP82" s="40"/>
      <c r="AQ82" s="40"/>
      <c r="AR82" s="40"/>
      <c r="AS82" s="40"/>
      <c r="AT82" s="40"/>
      <c r="AU82" s="40"/>
      <c r="AV82" s="40"/>
      <c r="AW82" s="40"/>
      <c r="AX82" s="40"/>
    </row>
    <row r="83" customFormat="false" ht="42" hidden="false" customHeight="true" outlineLevel="0" collapsed="false">
      <c r="A83" s="71" t="n">
        <v>82</v>
      </c>
      <c r="B83" s="72" t="s">
        <v>356</v>
      </c>
      <c r="C83" s="72" t="s">
        <v>11934</v>
      </c>
      <c r="D83" s="72" t="s">
        <v>13</v>
      </c>
      <c r="E83" s="72"/>
      <c r="F83" s="73"/>
      <c r="G83" s="72"/>
      <c r="H83" s="72"/>
      <c r="I83" s="72"/>
      <c r="J83" s="72"/>
      <c r="K83" s="72"/>
      <c r="L83" s="72"/>
      <c r="M83" s="72"/>
      <c r="N83" s="72"/>
      <c r="O83" s="74" t="s">
        <v>11935</v>
      </c>
      <c r="P83" s="74" t="s">
        <v>3263</v>
      </c>
      <c r="Q83" s="74" t="s">
        <v>39</v>
      </c>
      <c r="R83" s="74" t="s">
        <v>11535</v>
      </c>
      <c r="S83" s="72" t="s">
        <v>11936</v>
      </c>
      <c r="T83" s="74" t="s">
        <v>15</v>
      </c>
      <c r="U83" s="74" t="s">
        <v>15</v>
      </c>
      <c r="V83" s="74" t="s">
        <v>15</v>
      </c>
      <c r="W83" s="74" t="s">
        <v>15</v>
      </c>
      <c r="X83" s="72" t="s">
        <v>15</v>
      </c>
      <c r="Y83" s="40" t="n">
        <v>1</v>
      </c>
      <c r="Z83" s="40" t="n">
        <v>2</v>
      </c>
      <c r="AA83" s="40" t="s">
        <v>671</v>
      </c>
      <c r="AB83" s="40" t="s">
        <v>93</v>
      </c>
      <c r="AC83" s="40" t="s">
        <v>11937</v>
      </c>
      <c r="AD83" s="40" t="s">
        <v>657</v>
      </c>
      <c r="AE83" s="40" t="s">
        <v>10671</v>
      </c>
      <c r="AF83" s="40" t="s">
        <v>11938</v>
      </c>
      <c r="AG83" s="40" t="s">
        <v>11447</v>
      </c>
      <c r="AH83" s="40" t="s">
        <v>39</v>
      </c>
      <c r="AI83" s="40"/>
      <c r="AJ83" s="40"/>
      <c r="AK83" s="40"/>
      <c r="AL83" s="40"/>
      <c r="AM83" s="40"/>
      <c r="AN83" s="40"/>
      <c r="AO83" s="40"/>
      <c r="AP83" s="40"/>
      <c r="AQ83" s="40"/>
      <c r="AR83" s="40"/>
      <c r="AS83" s="40"/>
      <c r="AT83" s="40"/>
      <c r="AU83" s="40"/>
      <c r="AV83" s="40"/>
      <c r="AW83" s="40"/>
      <c r="AX83" s="40"/>
    </row>
    <row r="84" customFormat="false" ht="42" hidden="false" customHeight="true" outlineLevel="0" collapsed="false">
      <c r="A84" s="71" t="n">
        <v>83</v>
      </c>
      <c r="B84" s="72" t="s">
        <v>360</v>
      </c>
      <c r="C84" s="72" t="s">
        <v>11939</v>
      </c>
      <c r="D84" s="72" t="s">
        <v>13</v>
      </c>
      <c r="E84" s="72"/>
      <c r="F84" s="73"/>
      <c r="G84" s="72"/>
      <c r="H84" s="72"/>
      <c r="I84" s="72"/>
      <c r="J84" s="72"/>
      <c r="K84" s="72"/>
      <c r="L84" s="72"/>
      <c r="M84" s="72"/>
      <c r="N84" s="72"/>
      <c r="O84" s="74" t="s">
        <v>11940</v>
      </c>
      <c r="P84" s="74" t="s">
        <v>11466</v>
      </c>
      <c r="Q84" s="74" t="s">
        <v>11467</v>
      </c>
      <c r="R84" s="74" t="s">
        <v>11468</v>
      </c>
      <c r="S84" s="72" t="s">
        <v>670</v>
      </c>
      <c r="T84" s="74" t="s">
        <v>15</v>
      </c>
      <c r="U84" s="74" t="s">
        <v>15</v>
      </c>
      <c r="V84" s="74" t="s">
        <v>15</v>
      </c>
      <c r="W84" s="74" t="s">
        <v>15</v>
      </c>
      <c r="X84" s="72" t="s">
        <v>15</v>
      </c>
      <c r="Y84" s="40" t="n">
        <v>1</v>
      </c>
      <c r="Z84" s="40" t="n">
        <v>1</v>
      </c>
      <c r="AA84" s="40" t="s">
        <v>671</v>
      </c>
      <c r="AB84" s="40" t="s">
        <v>15</v>
      </c>
      <c r="AC84" s="40" t="s">
        <v>9446</v>
      </c>
      <c r="AD84" s="40" t="s">
        <v>657</v>
      </c>
      <c r="AE84" s="40" t="s">
        <v>10671</v>
      </c>
      <c r="AF84" s="40" t="s">
        <v>11941</v>
      </c>
      <c r="AG84" s="40" t="s">
        <v>11447</v>
      </c>
      <c r="AH84" s="40" t="s">
        <v>39</v>
      </c>
      <c r="AI84" s="40"/>
      <c r="AJ84" s="40"/>
      <c r="AK84" s="40"/>
      <c r="AL84" s="40"/>
      <c r="AM84" s="40"/>
      <c r="AN84" s="40"/>
      <c r="AO84" s="40"/>
      <c r="AP84" s="40"/>
      <c r="AQ84" s="40"/>
      <c r="AR84" s="40"/>
      <c r="AS84" s="40"/>
      <c r="AT84" s="40"/>
      <c r="AU84" s="40"/>
      <c r="AV84" s="40"/>
      <c r="AW84" s="40"/>
      <c r="AX84" s="40"/>
    </row>
    <row r="85" customFormat="false" ht="42" hidden="false" customHeight="true" outlineLevel="0" collapsed="false">
      <c r="A85" s="71" t="n">
        <v>84</v>
      </c>
      <c r="B85" s="72" t="s">
        <v>364</v>
      </c>
      <c r="C85" s="72" t="s">
        <v>11942</v>
      </c>
      <c r="D85" s="72" t="s">
        <v>13</v>
      </c>
      <c r="E85" s="72"/>
      <c r="F85" s="73"/>
      <c r="G85" s="72"/>
      <c r="H85" s="72"/>
      <c r="I85" s="72"/>
      <c r="J85" s="72"/>
      <c r="K85" s="72"/>
      <c r="L85" s="72"/>
      <c r="M85" s="72"/>
      <c r="N85" s="72"/>
      <c r="O85" s="74" t="s">
        <v>11860</v>
      </c>
      <c r="P85" s="74" t="s">
        <v>11861</v>
      </c>
      <c r="Q85" s="74" t="s">
        <v>11489</v>
      </c>
      <c r="R85" s="74" t="s">
        <v>11862</v>
      </c>
      <c r="S85" s="72" t="s">
        <v>11863</v>
      </c>
      <c r="T85" s="74" t="s">
        <v>15</v>
      </c>
      <c r="U85" s="74" t="s">
        <v>15</v>
      </c>
      <c r="V85" s="74" t="s">
        <v>15</v>
      </c>
      <c r="W85" s="74" t="s">
        <v>15</v>
      </c>
      <c r="X85" s="72" t="s">
        <v>15</v>
      </c>
      <c r="Y85" s="40" t="n">
        <v>1</v>
      </c>
      <c r="Z85" s="40" t="n">
        <v>3</v>
      </c>
      <c r="AA85" s="40" t="s">
        <v>671</v>
      </c>
      <c r="AB85" s="40" t="s">
        <v>15</v>
      </c>
      <c r="AC85" s="40" t="s">
        <v>11943</v>
      </c>
      <c r="AD85" s="40" t="s">
        <v>657</v>
      </c>
      <c r="AE85" s="40" t="s">
        <v>10671</v>
      </c>
      <c r="AF85" s="40" t="s">
        <v>11944</v>
      </c>
      <c r="AG85" s="40" t="s">
        <v>11447</v>
      </c>
      <c r="AH85" s="40" t="s">
        <v>39</v>
      </c>
      <c r="AI85" s="40"/>
      <c r="AJ85" s="40"/>
      <c r="AK85" s="40"/>
      <c r="AL85" s="40"/>
      <c r="AM85" s="40"/>
      <c r="AN85" s="40"/>
      <c r="AO85" s="40"/>
      <c r="AP85" s="40"/>
      <c r="AQ85" s="40"/>
      <c r="AR85" s="40"/>
      <c r="AS85" s="40"/>
      <c r="AT85" s="40"/>
      <c r="AU85" s="40"/>
      <c r="AV85" s="40"/>
      <c r="AW85" s="40"/>
      <c r="AX85" s="40"/>
    </row>
    <row r="86" customFormat="false" ht="42" hidden="false" customHeight="true" outlineLevel="0" collapsed="false">
      <c r="A86" s="71" t="n">
        <v>85</v>
      </c>
      <c r="B86" s="72" t="s">
        <v>368</v>
      </c>
      <c r="C86" s="72" t="s">
        <v>11945</v>
      </c>
      <c r="D86" s="72" t="s">
        <v>13</v>
      </c>
      <c r="E86" s="72"/>
      <c r="F86" s="73"/>
      <c r="G86" s="72"/>
      <c r="H86" s="72"/>
      <c r="I86" s="72"/>
      <c r="J86" s="72"/>
      <c r="K86" s="72"/>
      <c r="L86" s="72"/>
      <c r="M86" s="72"/>
      <c r="N86" s="72"/>
      <c r="O86" s="74" t="s">
        <v>11946</v>
      </c>
      <c r="P86" s="74" t="s">
        <v>11635</v>
      </c>
      <c r="Q86" s="74" t="s">
        <v>11299</v>
      </c>
      <c r="R86" s="74" t="s">
        <v>11947</v>
      </c>
      <c r="S86" s="72" t="s">
        <v>570</v>
      </c>
      <c r="T86" s="74" t="s">
        <v>15</v>
      </c>
      <c r="U86" s="74" t="s">
        <v>15</v>
      </c>
      <c r="V86" s="74" t="s">
        <v>15</v>
      </c>
      <c r="W86" s="74" t="s">
        <v>15</v>
      </c>
      <c r="X86" s="72" t="s">
        <v>15</v>
      </c>
      <c r="Y86" s="40" t="n">
        <v>1</v>
      </c>
      <c r="Z86" s="40" t="n">
        <v>3</v>
      </c>
      <c r="AA86" s="40" t="s">
        <v>671</v>
      </c>
      <c r="AB86" s="40" t="s">
        <v>369</v>
      </c>
      <c r="AC86" s="40" t="s">
        <v>11948</v>
      </c>
      <c r="AD86" s="40" t="s">
        <v>657</v>
      </c>
      <c r="AE86" s="40" t="s">
        <v>10671</v>
      </c>
      <c r="AF86" s="40" t="s">
        <v>11949</v>
      </c>
      <c r="AG86" s="40" t="s">
        <v>11447</v>
      </c>
      <c r="AH86" s="40" t="s">
        <v>39</v>
      </c>
      <c r="AI86" s="40"/>
      <c r="AJ86" s="40"/>
      <c r="AK86" s="40"/>
      <c r="AL86" s="40"/>
      <c r="AM86" s="40"/>
      <c r="AN86" s="40"/>
      <c r="AO86" s="40"/>
      <c r="AP86" s="40"/>
      <c r="AQ86" s="40"/>
      <c r="AR86" s="40"/>
      <c r="AS86" s="40"/>
      <c r="AT86" s="40"/>
      <c r="AU86" s="40"/>
      <c r="AV86" s="40"/>
      <c r="AW86" s="40"/>
      <c r="AX86" s="40"/>
    </row>
    <row r="87" customFormat="false" ht="42" hidden="false" customHeight="true" outlineLevel="0" collapsed="false">
      <c r="A87" s="71" t="n">
        <v>86</v>
      </c>
      <c r="B87" s="72" t="s">
        <v>372</v>
      </c>
      <c r="C87" s="72" t="s">
        <v>11950</v>
      </c>
      <c r="D87" s="72" t="s">
        <v>18</v>
      </c>
      <c r="E87" s="72"/>
      <c r="F87" s="75"/>
      <c r="G87" s="72"/>
      <c r="H87" s="72"/>
      <c r="I87" s="72"/>
      <c r="J87" s="72"/>
      <c r="K87" s="73" t="n">
        <v>22729</v>
      </c>
      <c r="L87" s="72" t="s">
        <v>8300</v>
      </c>
      <c r="M87" s="72"/>
      <c r="N87" s="72"/>
      <c r="O87" s="74" t="s">
        <v>11951</v>
      </c>
      <c r="P87" s="74" t="s">
        <v>11952</v>
      </c>
      <c r="Q87" s="74" t="s">
        <v>11953</v>
      </c>
      <c r="R87" s="74" t="s">
        <v>10668</v>
      </c>
      <c r="S87" s="72" t="s">
        <v>11954</v>
      </c>
      <c r="T87" s="74" t="s">
        <v>11955</v>
      </c>
      <c r="U87" s="74" t="s">
        <v>11437</v>
      </c>
      <c r="V87" s="74" t="s">
        <v>39</v>
      </c>
      <c r="W87" s="74" t="s">
        <v>11570</v>
      </c>
      <c r="X87" s="72" t="s">
        <v>670</v>
      </c>
      <c r="Y87" s="40" t="n">
        <v>2</v>
      </c>
      <c r="Z87" s="40" t="n">
        <v>5</v>
      </c>
      <c r="AA87" s="40" t="s">
        <v>671</v>
      </c>
      <c r="AB87" s="40" t="s">
        <v>15</v>
      </c>
      <c r="AC87" s="40" t="s">
        <v>11956</v>
      </c>
      <c r="AD87" s="40" t="s">
        <v>657</v>
      </c>
      <c r="AE87" s="40" t="s">
        <v>10671</v>
      </c>
      <c r="AF87" s="40" t="s">
        <v>11957</v>
      </c>
      <c r="AG87" s="40" t="s">
        <v>11447</v>
      </c>
      <c r="AH87" s="40" t="s">
        <v>39</v>
      </c>
      <c r="AI87" s="40"/>
      <c r="AJ87" s="40"/>
      <c r="AK87" s="40"/>
      <c r="AL87" s="40"/>
      <c r="AM87" s="40"/>
      <c r="AN87" s="40"/>
      <c r="AO87" s="40"/>
      <c r="AP87" s="40"/>
      <c r="AQ87" s="40"/>
      <c r="AR87" s="40"/>
      <c r="AS87" s="40"/>
      <c r="AT87" s="40"/>
      <c r="AU87" s="40"/>
      <c r="AV87" s="40"/>
      <c r="AW87" s="40"/>
      <c r="AX87" s="40"/>
    </row>
    <row r="88" customFormat="false" ht="57" hidden="false" customHeight="true" outlineLevel="0" collapsed="false">
      <c r="A88" s="71" t="n">
        <v>87</v>
      </c>
      <c r="B88" s="72" t="s">
        <v>376</v>
      </c>
      <c r="C88" s="72" t="s">
        <v>11958</v>
      </c>
      <c r="D88" s="72" t="s">
        <v>13</v>
      </c>
      <c r="E88" s="72"/>
      <c r="F88" s="73"/>
      <c r="G88" s="72"/>
      <c r="H88" s="72"/>
      <c r="I88" s="72"/>
      <c r="J88" s="72"/>
      <c r="K88" s="72"/>
      <c r="L88" s="72"/>
      <c r="M88" s="72"/>
      <c r="N88" s="72"/>
      <c r="O88" s="74" t="s">
        <v>11959</v>
      </c>
      <c r="P88" s="74" t="s">
        <v>11552</v>
      </c>
      <c r="Q88" s="74" t="s">
        <v>11489</v>
      </c>
      <c r="R88" s="74" t="s">
        <v>11960</v>
      </c>
      <c r="S88" s="72" t="s">
        <v>11961</v>
      </c>
      <c r="T88" s="74" t="s">
        <v>11962</v>
      </c>
      <c r="U88" s="74" t="s">
        <v>11920</v>
      </c>
      <c r="V88" s="74" t="s">
        <v>11921</v>
      </c>
      <c r="W88" s="74" t="s">
        <v>11922</v>
      </c>
      <c r="X88" s="72" t="s">
        <v>670</v>
      </c>
      <c r="Y88" s="40" t="n">
        <v>2</v>
      </c>
      <c r="Z88" s="40" t="n">
        <v>5</v>
      </c>
      <c r="AA88" s="40" t="s">
        <v>671</v>
      </c>
      <c r="AB88" s="40" t="s">
        <v>377</v>
      </c>
      <c r="AC88" s="40" t="s">
        <v>11963</v>
      </c>
      <c r="AD88" s="40" t="s">
        <v>657</v>
      </c>
      <c r="AE88" s="40" t="s">
        <v>10671</v>
      </c>
      <c r="AF88" s="40" t="s">
        <v>11964</v>
      </c>
      <c r="AG88" s="40" t="s">
        <v>11447</v>
      </c>
      <c r="AH88" s="40" t="s">
        <v>39</v>
      </c>
      <c r="AI88" s="40"/>
      <c r="AJ88" s="40"/>
      <c r="AK88" s="40"/>
      <c r="AL88" s="40"/>
      <c r="AM88" s="40"/>
      <c r="AN88" s="40"/>
      <c r="AO88" s="40"/>
      <c r="AP88" s="40"/>
      <c r="AQ88" s="40"/>
      <c r="AR88" s="40"/>
      <c r="AS88" s="40"/>
      <c r="AT88" s="40"/>
      <c r="AU88" s="40"/>
      <c r="AV88" s="40"/>
      <c r="AW88" s="40"/>
      <c r="AX88" s="40"/>
    </row>
    <row r="89" customFormat="false" ht="42" hidden="false" customHeight="true" outlineLevel="0" collapsed="false">
      <c r="A89" s="71" t="n">
        <v>88</v>
      </c>
      <c r="B89" s="72" t="s">
        <v>384</v>
      </c>
      <c r="C89" s="72" t="s">
        <v>11965</v>
      </c>
      <c r="D89" s="72" t="s">
        <v>13</v>
      </c>
      <c r="E89" s="72"/>
      <c r="F89" s="73"/>
      <c r="G89" s="72"/>
      <c r="H89" s="72"/>
      <c r="I89" s="72"/>
      <c r="J89" s="72"/>
      <c r="K89" s="72"/>
      <c r="L89" s="72"/>
      <c r="M89" s="72"/>
      <c r="N89" s="72"/>
      <c r="O89" s="74" t="s">
        <v>11966</v>
      </c>
      <c r="P89" s="74" t="s">
        <v>11513</v>
      </c>
      <c r="Q89" s="74" t="s">
        <v>11967</v>
      </c>
      <c r="R89" s="74" t="s">
        <v>11968</v>
      </c>
      <c r="S89" s="72" t="s">
        <v>11969</v>
      </c>
      <c r="T89" s="74" t="s">
        <v>15</v>
      </c>
      <c r="U89" s="74" t="s">
        <v>15</v>
      </c>
      <c r="V89" s="74" t="s">
        <v>15</v>
      </c>
      <c r="W89" s="74" t="s">
        <v>15</v>
      </c>
      <c r="X89" s="72" t="s">
        <v>15</v>
      </c>
      <c r="Y89" s="40" t="n">
        <v>1</v>
      </c>
      <c r="Z89" s="40" t="n">
        <v>7</v>
      </c>
      <c r="AA89" s="40" t="s">
        <v>671</v>
      </c>
      <c r="AB89" s="40" t="s">
        <v>385</v>
      </c>
      <c r="AC89" s="40" t="s">
        <v>11970</v>
      </c>
      <c r="AD89" s="40" t="s">
        <v>657</v>
      </c>
      <c r="AE89" s="40" t="s">
        <v>10671</v>
      </c>
      <c r="AF89" s="40" t="s">
        <v>11971</v>
      </c>
      <c r="AG89" s="40" t="s">
        <v>11447</v>
      </c>
      <c r="AH89" s="40" t="s">
        <v>39</v>
      </c>
      <c r="AI89" s="40"/>
      <c r="AJ89" s="40"/>
      <c r="AK89" s="40"/>
      <c r="AL89" s="40"/>
      <c r="AM89" s="40"/>
      <c r="AN89" s="40"/>
      <c r="AO89" s="40"/>
      <c r="AP89" s="40"/>
      <c r="AQ89" s="40"/>
      <c r="AR89" s="40"/>
      <c r="AS89" s="40"/>
      <c r="AT89" s="40"/>
      <c r="AU89" s="40"/>
      <c r="AV89" s="40"/>
      <c r="AW89" s="40"/>
      <c r="AX89" s="40"/>
    </row>
    <row r="90" customFormat="false" ht="42" hidden="false" customHeight="true" outlineLevel="0" collapsed="false">
      <c r="A90" s="71" t="n">
        <v>89</v>
      </c>
      <c r="B90" s="72" t="s">
        <v>388</v>
      </c>
      <c r="C90" s="72" t="s">
        <v>11972</v>
      </c>
      <c r="D90" s="72" t="s">
        <v>13</v>
      </c>
      <c r="E90" s="72"/>
      <c r="F90" s="73"/>
      <c r="G90" s="72"/>
      <c r="H90" s="72"/>
      <c r="I90" s="72"/>
      <c r="J90" s="72"/>
      <c r="K90" s="72"/>
      <c r="L90" s="72"/>
      <c r="M90" s="72"/>
      <c r="N90" s="72"/>
      <c r="O90" s="74" t="s">
        <v>11973</v>
      </c>
      <c r="P90" s="74" t="s">
        <v>11624</v>
      </c>
      <c r="Q90" s="74" t="s">
        <v>11968</v>
      </c>
      <c r="R90" s="74" t="s">
        <v>11856</v>
      </c>
      <c r="S90" s="72" t="s">
        <v>11974</v>
      </c>
      <c r="T90" s="74" t="s">
        <v>15</v>
      </c>
      <c r="U90" s="74" t="s">
        <v>15</v>
      </c>
      <c r="V90" s="74" t="s">
        <v>15</v>
      </c>
      <c r="W90" s="74" t="s">
        <v>15</v>
      </c>
      <c r="X90" s="72" t="s">
        <v>15</v>
      </c>
      <c r="Y90" s="40" t="n">
        <v>1</v>
      </c>
      <c r="Z90" s="40" t="n">
        <v>5</v>
      </c>
      <c r="AA90" s="40" t="s">
        <v>671</v>
      </c>
      <c r="AB90" s="40" t="s">
        <v>389</v>
      </c>
      <c r="AC90" s="40" t="s">
        <v>11975</v>
      </c>
      <c r="AD90" s="40" t="s">
        <v>657</v>
      </c>
      <c r="AE90" s="40" t="s">
        <v>10671</v>
      </c>
      <c r="AF90" s="40" t="s">
        <v>11976</v>
      </c>
      <c r="AG90" s="40" t="s">
        <v>11447</v>
      </c>
      <c r="AH90" s="40" t="s">
        <v>39</v>
      </c>
      <c r="AI90" s="40"/>
      <c r="AJ90" s="40"/>
      <c r="AK90" s="40"/>
      <c r="AL90" s="40"/>
      <c r="AM90" s="40"/>
      <c r="AN90" s="40"/>
      <c r="AO90" s="40"/>
      <c r="AP90" s="40"/>
      <c r="AQ90" s="40"/>
      <c r="AR90" s="40"/>
      <c r="AS90" s="40"/>
      <c r="AT90" s="40"/>
      <c r="AU90" s="40"/>
      <c r="AV90" s="40"/>
      <c r="AW90" s="40"/>
      <c r="AX90" s="40"/>
    </row>
    <row r="91" customFormat="false" ht="57" hidden="false" customHeight="true" outlineLevel="0" collapsed="false">
      <c r="A91" s="71" t="n">
        <v>90</v>
      </c>
      <c r="B91" s="72" t="s">
        <v>392</v>
      </c>
      <c r="C91" s="72" t="s">
        <v>11977</v>
      </c>
      <c r="D91" s="72" t="s">
        <v>13</v>
      </c>
      <c r="E91" s="72"/>
      <c r="F91" s="73"/>
      <c r="G91" s="72"/>
      <c r="H91" s="72"/>
      <c r="I91" s="72"/>
      <c r="J91" s="72"/>
      <c r="K91" s="72"/>
      <c r="L91" s="72"/>
      <c r="M91" s="72"/>
      <c r="N91" s="72"/>
      <c r="O91" s="74" t="s">
        <v>11978</v>
      </c>
      <c r="P91" s="74" t="s">
        <v>11534</v>
      </c>
      <c r="Q91" s="74" t="s">
        <v>11678</v>
      </c>
      <c r="R91" s="74" t="s">
        <v>11679</v>
      </c>
      <c r="S91" s="72" t="s">
        <v>11979</v>
      </c>
      <c r="T91" s="74" t="s">
        <v>15</v>
      </c>
      <c r="U91" s="74" t="s">
        <v>15</v>
      </c>
      <c r="V91" s="74" t="s">
        <v>15</v>
      </c>
      <c r="W91" s="74" t="s">
        <v>15</v>
      </c>
      <c r="X91" s="72" t="s">
        <v>15</v>
      </c>
      <c r="Y91" s="40" t="n">
        <v>1</v>
      </c>
      <c r="Z91" s="40" t="n">
        <v>6</v>
      </c>
      <c r="AA91" s="40" t="s">
        <v>671</v>
      </c>
      <c r="AB91" s="40" t="s">
        <v>395</v>
      </c>
      <c r="AC91" s="40" t="s">
        <v>11980</v>
      </c>
      <c r="AD91" s="40" t="s">
        <v>657</v>
      </c>
      <c r="AE91" s="40" t="s">
        <v>10671</v>
      </c>
      <c r="AF91" s="40" t="s">
        <v>11981</v>
      </c>
      <c r="AG91" s="40" t="s">
        <v>11447</v>
      </c>
      <c r="AH91" s="40" t="s">
        <v>39</v>
      </c>
      <c r="AI91" s="40"/>
      <c r="AJ91" s="40"/>
      <c r="AK91" s="40"/>
      <c r="AL91" s="40"/>
      <c r="AM91" s="40"/>
      <c r="AN91" s="40"/>
      <c r="AO91" s="40"/>
      <c r="AP91" s="40"/>
      <c r="AQ91" s="40"/>
      <c r="AR91" s="40"/>
      <c r="AS91" s="40"/>
      <c r="AT91" s="40"/>
      <c r="AU91" s="40"/>
      <c r="AV91" s="40"/>
      <c r="AW91" s="40"/>
      <c r="AX91" s="40"/>
    </row>
    <row r="92" customFormat="false" ht="42" hidden="false" customHeight="true" outlineLevel="0" collapsed="false">
      <c r="A92" s="71" t="n">
        <v>91</v>
      </c>
      <c r="B92" s="72" t="s">
        <v>397</v>
      </c>
      <c r="C92" s="72" t="s">
        <v>11982</v>
      </c>
      <c r="D92" s="72" t="s">
        <v>18</v>
      </c>
      <c r="E92" s="72"/>
      <c r="F92" s="73"/>
      <c r="G92" s="72"/>
      <c r="H92" s="72"/>
      <c r="I92" s="72"/>
      <c r="J92" s="72"/>
      <c r="K92" s="73" t="n">
        <v>25425</v>
      </c>
      <c r="L92" s="72" t="s">
        <v>8341</v>
      </c>
      <c r="M92" s="72"/>
      <c r="N92" s="72"/>
      <c r="O92" s="74" t="s">
        <v>11983</v>
      </c>
      <c r="P92" s="74" t="s">
        <v>11624</v>
      </c>
      <c r="Q92" s="74" t="s">
        <v>11968</v>
      </c>
      <c r="R92" s="74" t="s">
        <v>11856</v>
      </c>
      <c r="S92" s="72" t="s">
        <v>11984</v>
      </c>
      <c r="T92" s="74" t="s">
        <v>15</v>
      </c>
      <c r="U92" s="74" t="s">
        <v>15</v>
      </c>
      <c r="V92" s="74" t="s">
        <v>15</v>
      </c>
      <c r="W92" s="74" t="s">
        <v>15</v>
      </c>
      <c r="X92" s="72" t="s">
        <v>15</v>
      </c>
      <c r="Y92" s="40" t="n">
        <v>1</v>
      </c>
      <c r="Z92" s="40" t="n">
        <v>5</v>
      </c>
      <c r="AA92" s="40" t="s">
        <v>671</v>
      </c>
      <c r="AB92" s="40" t="s">
        <v>398</v>
      </c>
      <c r="AC92" s="40" t="s">
        <v>11985</v>
      </c>
      <c r="AD92" s="40" t="s">
        <v>657</v>
      </c>
      <c r="AE92" s="40" t="s">
        <v>10671</v>
      </c>
      <c r="AF92" s="40" t="s">
        <v>11986</v>
      </c>
      <c r="AG92" s="40" t="s">
        <v>11447</v>
      </c>
      <c r="AH92" s="40" t="s">
        <v>39</v>
      </c>
      <c r="AI92" s="40"/>
      <c r="AJ92" s="40"/>
      <c r="AK92" s="40"/>
      <c r="AL92" s="40"/>
      <c r="AM92" s="40"/>
      <c r="AN92" s="40"/>
      <c r="AO92" s="40"/>
      <c r="AP92" s="40"/>
      <c r="AQ92" s="40"/>
      <c r="AR92" s="40"/>
      <c r="AS92" s="40"/>
      <c r="AT92" s="40"/>
      <c r="AU92" s="40"/>
      <c r="AV92" s="40"/>
      <c r="AW92" s="40"/>
      <c r="AX92" s="40"/>
    </row>
    <row r="93" customFormat="false" ht="42" hidden="false" customHeight="true" outlineLevel="0" collapsed="false">
      <c r="A93" s="71" t="n">
        <v>92</v>
      </c>
      <c r="B93" s="72" t="s">
        <v>401</v>
      </c>
      <c r="C93" s="72" t="s">
        <v>11987</v>
      </c>
      <c r="D93" s="72" t="s">
        <v>18</v>
      </c>
      <c r="E93" s="72"/>
      <c r="F93" s="75"/>
      <c r="G93" s="72"/>
      <c r="H93" s="72"/>
      <c r="I93" s="72"/>
      <c r="J93" s="72"/>
      <c r="K93" s="75" t="n">
        <v>30269</v>
      </c>
      <c r="L93" s="72" t="s">
        <v>8350</v>
      </c>
      <c r="M93" s="72"/>
      <c r="N93" s="72"/>
      <c r="O93" s="74" t="s">
        <v>11988</v>
      </c>
      <c r="P93" s="74" t="s">
        <v>11488</v>
      </c>
      <c r="Q93" s="74" t="s">
        <v>39</v>
      </c>
      <c r="R93" s="74" t="s">
        <v>11535</v>
      </c>
      <c r="S93" s="72" t="s">
        <v>11989</v>
      </c>
      <c r="T93" s="74" t="s">
        <v>15</v>
      </c>
      <c r="U93" s="74" t="s">
        <v>15</v>
      </c>
      <c r="V93" s="74" t="s">
        <v>15</v>
      </c>
      <c r="W93" s="74" t="s">
        <v>15</v>
      </c>
      <c r="X93" s="72" t="s">
        <v>15</v>
      </c>
      <c r="Y93" s="40" t="n">
        <v>1</v>
      </c>
      <c r="Z93" s="40" t="n">
        <v>1</v>
      </c>
      <c r="AA93" s="40" t="s">
        <v>655</v>
      </c>
      <c r="AB93" s="40" t="s">
        <v>402</v>
      </c>
      <c r="AC93" s="40" t="s">
        <v>11990</v>
      </c>
      <c r="AD93" s="40" t="s">
        <v>657</v>
      </c>
      <c r="AE93" s="40" t="s">
        <v>10671</v>
      </c>
      <c r="AF93" s="40" t="s">
        <v>11991</v>
      </c>
      <c r="AG93" s="40" t="s">
        <v>11447</v>
      </c>
      <c r="AH93" s="40" t="s">
        <v>39</v>
      </c>
      <c r="AI93" s="40"/>
      <c r="AJ93" s="40"/>
      <c r="AK93" s="40"/>
      <c r="AL93" s="40"/>
      <c r="AM93" s="40"/>
      <c r="AN93" s="40"/>
      <c r="AO93" s="40"/>
      <c r="AP93" s="40"/>
      <c r="AQ93" s="40"/>
      <c r="AR93" s="40"/>
      <c r="AS93" s="40"/>
      <c r="AT93" s="40"/>
      <c r="AU93" s="40"/>
      <c r="AV93" s="40"/>
      <c r="AW93" s="40"/>
      <c r="AX93" s="40"/>
    </row>
    <row r="94" customFormat="false" ht="42" hidden="false" customHeight="true" outlineLevel="0" collapsed="false">
      <c r="A94" s="71" t="n">
        <v>93</v>
      </c>
      <c r="B94" s="72" t="s">
        <v>405</v>
      </c>
      <c r="C94" s="72" t="s">
        <v>11992</v>
      </c>
      <c r="D94" s="72" t="s">
        <v>18</v>
      </c>
      <c r="E94" s="72"/>
      <c r="F94" s="73"/>
      <c r="G94" s="72"/>
      <c r="H94" s="72"/>
      <c r="I94" s="72"/>
      <c r="J94" s="72"/>
      <c r="K94" s="73" t="n">
        <v>28801</v>
      </c>
      <c r="L94" s="72" t="s">
        <v>8358</v>
      </c>
      <c r="M94" s="72"/>
      <c r="N94" s="72"/>
      <c r="O94" s="74" t="s">
        <v>11993</v>
      </c>
      <c r="P94" s="74" t="s">
        <v>11437</v>
      </c>
      <c r="Q94" s="74" t="s">
        <v>11569</v>
      </c>
      <c r="R94" s="74" t="s">
        <v>11570</v>
      </c>
      <c r="S94" s="72" t="s">
        <v>11994</v>
      </c>
      <c r="T94" s="74" t="s">
        <v>15</v>
      </c>
      <c r="U94" s="74" t="s">
        <v>15</v>
      </c>
      <c r="V94" s="74" t="s">
        <v>15</v>
      </c>
      <c r="W94" s="74" t="s">
        <v>15</v>
      </c>
      <c r="X94" s="72" t="s">
        <v>15</v>
      </c>
      <c r="Y94" s="40" t="n">
        <v>1</v>
      </c>
      <c r="Z94" s="40" t="n">
        <v>3</v>
      </c>
      <c r="AA94" s="40" t="s">
        <v>671</v>
      </c>
      <c r="AB94" s="40" t="s">
        <v>406</v>
      </c>
      <c r="AC94" s="40" t="s">
        <v>11995</v>
      </c>
      <c r="AD94" s="40" t="s">
        <v>657</v>
      </c>
      <c r="AE94" s="40" t="s">
        <v>10671</v>
      </c>
      <c r="AF94" s="40" t="s">
        <v>11996</v>
      </c>
      <c r="AG94" s="40" t="s">
        <v>11447</v>
      </c>
      <c r="AH94" s="40" t="s">
        <v>39</v>
      </c>
      <c r="AI94" s="40"/>
      <c r="AJ94" s="40"/>
      <c r="AK94" s="40"/>
      <c r="AL94" s="40"/>
      <c r="AM94" s="40"/>
      <c r="AN94" s="40"/>
      <c r="AO94" s="40"/>
      <c r="AP94" s="40"/>
      <c r="AQ94" s="40"/>
      <c r="AR94" s="40"/>
      <c r="AS94" s="40"/>
      <c r="AT94" s="40"/>
      <c r="AU94" s="40"/>
      <c r="AV94" s="40"/>
      <c r="AW94" s="40"/>
      <c r="AX94" s="40"/>
    </row>
    <row r="95" customFormat="false" ht="42" hidden="false" customHeight="true" outlineLevel="0" collapsed="false">
      <c r="A95" s="71" t="n">
        <v>94</v>
      </c>
      <c r="B95" s="72" t="s">
        <v>409</v>
      </c>
      <c r="C95" s="72" t="s">
        <v>11997</v>
      </c>
      <c r="D95" s="72" t="s">
        <v>18</v>
      </c>
      <c r="E95" s="72"/>
      <c r="F95" s="73"/>
      <c r="G95" s="72"/>
      <c r="H95" s="72"/>
      <c r="I95" s="72"/>
      <c r="J95" s="72"/>
      <c r="K95" s="75" t="n">
        <v>24039</v>
      </c>
      <c r="L95" s="72" t="s">
        <v>8369</v>
      </c>
      <c r="M95" s="72"/>
      <c r="N95" s="72"/>
      <c r="O95" s="74" t="s">
        <v>11998</v>
      </c>
      <c r="P95" s="74" t="s">
        <v>2914</v>
      </c>
      <c r="Q95" s="74" t="s">
        <v>11041</v>
      </c>
      <c r="R95" s="74" t="s">
        <v>10934</v>
      </c>
      <c r="S95" s="72" t="s">
        <v>11723</v>
      </c>
      <c r="T95" s="74" t="s">
        <v>15</v>
      </c>
      <c r="U95" s="74" t="s">
        <v>15</v>
      </c>
      <c r="V95" s="74" t="s">
        <v>15</v>
      </c>
      <c r="W95" s="74" t="s">
        <v>15</v>
      </c>
      <c r="X95" s="72" t="s">
        <v>15</v>
      </c>
      <c r="Y95" s="40" t="n">
        <v>1</v>
      </c>
      <c r="Z95" s="40" t="n">
        <v>3</v>
      </c>
      <c r="AA95" s="40" t="s">
        <v>671</v>
      </c>
      <c r="AB95" s="40" t="s">
        <v>410</v>
      </c>
      <c r="AC95" s="40" t="s">
        <v>11999</v>
      </c>
      <c r="AD95" s="40" t="s">
        <v>657</v>
      </c>
      <c r="AE95" s="40" t="s">
        <v>10671</v>
      </c>
      <c r="AF95" s="40" t="s">
        <v>12000</v>
      </c>
      <c r="AG95" s="40" t="s">
        <v>11447</v>
      </c>
      <c r="AH95" s="40" t="s">
        <v>39</v>
      </c>
      <c r="AI95" s="40"/>
      <c r="AJ95" s="40"/>
      <c r="AK95" s="40"/>
      <c r="AL95" s="40"/>
      <c r="AM95" s="40"/>
      <c r="AN95" s="40"/>
      <c r="AO95" s="40"/>
      <c r="AP95" s="40"/>
      <c r="AQ95" s="40"/>
      <c r="AR95" s="40"/>
      <c r="AS95" s="40"/>
      <c r="AT95" s="40"/>
      <c r="AU95" s="40"/>
      <c r="AV95" s="40"/>
      <c r="AW95" s="40"/>
      <c r="AX95" s="40"/>
    </row>
    <row r="96" customFormat="false" ht="42" hidden="false" customHeight="true" outlineLevel="0" collapsed="false">
      <c r="A96" s="71" t="n">
        <v>95</v>
      </c>
      <c r="B96" s="72" t="s">
        <v>413</v>
      </c>
      <c r="C96" s="72" t="s">
        <v>12001</v>
      </c>
      <c r="D96" s="72" t="s">
        <v>13</v>
      </c>
      <c r="E96" s="72"/>
      <c r="F96" s="75"/>
      <c r="G96" s="72"/>
      <c r="H96" s="72"/>
      <c r="I96" s="72"/>
      <c r="J96" s="72"/>
      <c r="K96" s="72"/>
      <c r="L96" s="72"/>
      <c r="M96" s="72"/>
      <c r="N96" s="72"/>
      <c r="O96" s="74" t="s">
        <v>12002</v>
      </c>
      <c r="P96" s="74" t="s">
        <v>11473</v>
      </c>
      <c r="Q96" s="74" t="s">
        <v>11474</v>
      </c>
      <c r="R96" s="74" t="s">
        <v>11475</v>
      </c>
      <c r="S96" s="72" t="s">
        <v>12003</v>
      </c>
      <c r="T96" s="74" t="s">
        <v>15</v>
      </c>
      <c r="U96" s="74" t="s">
        <v>15</v>
      </c>
      <c r="V96" s="74" t="s">
        <v>15</v>
      </c>
      <c r="W96" s="74" t="s">
        <v>15</v>
      </c>
      <c r="X96" s="72" t="s">
        <v>15</v>
      </c>
      <c r="Y96" s="40" t="n">
        <v>1</v>
      </c>
      <c r="Z96" s="40" t="n">
        <v>2</v>
      </c>
      <c r="AA96" s="40" t="s">
        <v>671</v>
      </c>
      <c r="AB96" s="40" t="s">
        <v>15</v>
      </c>
      <c r="AC96" s="40" t="s">
        <v>12004</v>
      </c>
      <c r="AD96" s="40" t="s">
        <v>657</v>
      </c>
      <c r="AE96" s="40" t="s">
        <v>10671</v>
      </c>
      <c r="AF96" s="40" t="s">
        <v>12005</v>
      </c>
      <c r="AG96" s="40" t="s">
        <v>11447</v>
      </c>
      <c r="AH96" s="40" t="s">
        <v>39</v>
      </c>
      <c r="AI96" s="40"/>
      <c r="AJ96" s="40"/>
      <c r="AK96" s="40"/>
      <c r="AL96" s="40"/>
      <c r="AM96" s="40"/>
      <c r="AN96" s="40"/>
      <c r="AO96" s="40"/>
      <c r="AP96" s="40"/>
      <c r="AQ96" s="40"/>
      <c r="AR96" s="40"/>
      <c r="AS96" s="40"/>
      <c r="AT96" s="40"/>
      <c r="AU96" s="40"/>
      <c r="AV96" s="40"/>
      <c r="AW96" s="40"/>
      <c r="AX96" s="40"/>
    </row>
    <row r="97" customFormat="false" ht="57" hidden="false" customHeight="true" outlineLevel="0" collapsed="false">
      <c r="A97" s="71" t="n">
        <v>96</v>
      </c>
      <c r="B97" s="72" t="s">
        <v>416</v>
      </c>
      <c r="C97" s="72" t="s">
        <v>12006</v>
      </c>
      <c r="D97" s="72" t="s">
        <v>18</v>
      </c>
      <c r="E97" s="72"/>
      <c r="F97" s="73"/>
      <c r="G97" s="72"/>
      <c r="H97" s="72"/>
      <c r="I97" s="72"/>
      <c r="J97" s="72"/>
      <c r="K97" s="73" t="n">
        <v>25668</v>
      </c>
      <c r="L97" s="72" t="s">
        <v>8388</v>
      </c>
      <c r="M97" s="72"/>
      <c r="N97" s="72"/>
      <c r="O97" s="74" t="s">
        <v>12007</v>
      </c>
      <c r="P97" s="74" t="s">
        <v>12008</v>
      </c>
      <c r="Q97" s="74" t="s">
        <v>12009</v>
      </c>
      <c r="R97" s="74" t="s">
        <v>12010</v>
      </c>
      <c r="S97" s="72" t="s">
        <v>12011</v>
      </c>
      <c r="T97" s="74" t="s">
        <v>12012</v>
      </c>
      <c r="U97" s="74" t="s">
        <v>12013</v>
      </c>
      <c r="V97" s="74" t="s">
        <v>12014</v>
      </c>
      <c r="W97" s="74" t="s">
        <v>12015</v>
      </c>
      <c r="X97" s="72" t="s">
        <v>12016</v>
      </c>
      <c r="Y97" s="40" t="n">
        <v>2</v>
      </c>
      <c r="Z97" s="40" t="n">
        <v>8</v>
      </c>
      <c r="AA97" s="40" t="s">
        <v>671</v>
      </c>
      <c r="AB97" s="40" t="s">
        <v>417</v>
      </c>
      <c r="AC97" s="40" t="s">
        <v>12017</v>
      </c>
      <c r="AD97" s="40" t="s">
        <v>657</v>
      </c>
      <c r="AE97" s="40" t="s">
        <v>10671</v>
      </c>
      <c r="AF97" s="40" t="s">
        <v>12018</v>
      </c>
      <c r="AG97" s="40" t="s">
        <v>11447</v>
      </c>
      <c r="AH97" s="40" t="s">
        <v>39</v>
      </c>
      <c r="AI97" s="40"/>
      <c r="AJ97" s="40"/>
      <c r="AK97" s="40"/>
      <c r="AL97" s="40"/>
      <c r="AM97" s="40"/>
      <c r="AN97" s="40"/>
      <c r="AO97" s="40"/>
      <c r="AP97" s="40"/>
      <c r="AQ97" s="40"/>
      <c r="AR97" s="40"/>
      <c r="AS97" s="40"/>
      <c r="AT97" s="40"/>
      <c r="AU97" s="40"/>
      <c r="AV97" s="40"/>
      <c r="AW97" s="40"/>
      <c r="AX97" s="40"/>
    </row>
    <row r="98" customFormat="false" ht="42" hidden="false" customHeight="true" outlineLevel="0" collapsed="false">
      <c r="A98" s="71" t="n">
        <v>97</v>
      </c>
      <c r="B98" s="72" t="s">
        <v>420</v>
      </c>
      <c r="C98" s="72" t="s">
        <v>12019</v>
      </c>
      <c r="D98" s="72" t="s">
        <v>18</v>
      </c>
      <c r="E98" s="72"/>
      <c r="F98" s="73"/>
      <c r="G98" s="72"/>
      <c r="H98" s="72"/>
      <c r="I98" s="72"/>
      <c r="J98" s="72"/>
      <c r="K98" s="73" t="n">
        <v>23146</v>
      </c>
      <c r="L98" s="72" t="s">
        <v>8405</v>
      </c>
      <c r="M98" s="72"/>
      <c r="N98" s="72"/>
      <c r="O98" s="74" t="s">
        <v>5476</v>
      </c>
      <c r="P98" s="74" t="s">
        <v>11552</v>
      </c>
      <c r="Q98" s="74" t="s">
        <v>11489</v>
      </c>
      <c r="R98" s="74" t="s">
        <v>11553</v>
      </c>
      <c r="S98" s="72" t="s">
        <v>11673</v>
      </c>
      <c r="T98" s="74" t="s">
        <v>12020</v>
      </c>
      <c r="U98" s="74" t="s">
        <v>3576</v>
      </c>
      <c r="V98" s="74" t="s">
        <v>10664</v>
      </c>
      <c r="W98" s="74" t="s">
        <v>12021</v>
      </c>
      <c r="X98" s="72" t="s">
        <v>670</v>
      </c>
      <c r="Y98" s="40" t="n">
        <v>2</v>
      </c>
      <c r="Z98" s="40" t="n">
        <v>4</v>
      </c>
      <c r="AA98" s="40" t="s">
        <v>671</v>
      </c>
      <c r="AB98" s="40" t="s">
        <v>421</v>
      </c>
      <c r="AC98" s="40" t="s">
        <v>12022</v>
      </c>
      <c r="AD98" s="40" t="s">
        <v>657</v>
      </c>
      <c r="AE98" s="40" t="s">
        <v>10671</v>
      </c>
      <c r="AF98" s="40" t="s">
        <v>12023</v>
      </c>
      <c r="AG98" s="40" t="s">
        <v>11447</v>
      </c>
      <c r="AH98" s="40" t="s">
        <v>39</v>
      </c>
      <c r="AI98" s="40"/>
      <c r="AJ98" s="40"/>
      <c r="AK98" s="40"/>
      <c r="AL98" s="40"/>
      <c r="AM98" s="40"/>
      <c r="AN98" s="40"/>
      <c r="AO98" s="40"/>
      <c r="AP98" s="40"/>
      <c r="AQ98" s="40"/>
      <c r="AR98" s="40"/>
      <c r="AS98" s="40"/>
      <c r="AT98" s="40"/>
      <c r="AU98" s="40"/>
      <c r="AV98" s="40"/>
      <c r="AW98" s="40"/>
      <c r="AX98" s="40"/>
    </row>
    <row r="99" customFormat="false" ht="42" hidden="false" customHeight="true" outlineLevel="0" collapsed="false">
      <c r="A99" s="71" t="n">
        <v>98</v>
      </c>
      <c r="B99" s="72" t="s">
        <v>424</v>
      </c>
      <c r="C99" s="72" t="s">
        <v>12024</v>
      </c>
      <c r="D99" s="72" t="s">
        <v>13</v>
      </c>
      <c r="E99" s="72"/>
      <c r="F99" s="75"/>
      <c r="G99" s="72"/>
      <c r="H99" s="72"/>
      <c r="I99" s="72"/>
      <c r="J99" s="72"/>
      <c r="K99" s="72"/>
      <c r="L99" s="72"/>
      <c r="M99" s="72"/>
      <c r="N99" s="72"/>
      <c r="O99" s="74" t="s">
        <v>12025</v>
      </c>
      <c r="P99" s="74" t="s">
        <v>3576</v>
      </c>
      <c r="Q99" s="74" t="s">
        <v>12026</v>
      </c>
      <c r="R99" s="74" t="s">
        <v>12027</v>
      </c>
      <c r="S99" s="72" t="s">
        <v>12026</v>
      </c>
      <c r="T99" s="74" t="s">
        <v>12028</v>
      </c>
      <c r="U99" s="74" t="s">
        <v>11616</v>
      </c>
      <c r="V99" s="74" t="s">
        <v>12029</v>
      </c>
      <c r="W99" s="74" t="s">
        <v>11618</v>
      </c>
      <c r="X99" s="72" t="s">
        <v>11355</v>
      </c>
      <c r="Y99" s="40" t="n">
        <v>2</v>
      </c>
      <c r="Z99" s="40" t="n">
        <v>5</v>
      </c>
      <c r="AA99" s="40" t="s">
        <v>671</v>
      </c>
      <c r="AB99" s="40" t="s">
        <v>425</v>
      </c>
      <c r="AC99" s="40" t="s">
        <v>12030</v>
      </c>
      <c r="AD99" s="40" t="s">
        <v>657</v>
      </c>
      <c r="AE99" s="40" t="s">
        <v>10671</v>
      </c>
      <c r="AF99" s="40" t="s">
        <v>12031</v>
      </c>
      <c r="AG99" s="40" t="s">
        <v>11447</v>
      </c>
      <c r="AH99" s="40" t="s">
        <v>39</v>
      </c>
      <c r="AI99" s="40"/>
      <c r="AJ99" s="40"/>
      <c r="AK99" s="40"/>
      <c r="AL99" s="40"/>
      <c r="AM99" s="40"/>
      <c r="AN99" s="40"/>
      <c r="AO99" s="40"/>
      <c r="AP99" s="40"/>
      <c r="AQ99" s="40"/>
      <c r="AR99" s="40"/>
      <c r="AS99" s="40"/>
      <c r="AT99" s="40"/>
      <c r="AU99" s="40"/>
      <c r="AV99" s="40"/>
      <c r="AW99" s="40"/>
      <c r="AX99" s="40"/>
    </row>
    <row r="100" customFormat="false" ht="42" hidden="false" customHeight="true" outlineLevel="0" collapsed="false">
      <c r="A100" s="71" t="n">
        <v>99</v>
      </c>
      <c r="B100" s="72" t="s">
        <v>428</v>
      </c>
      <c r="C100" s="72" t="s">
        <v>12032</v>
      </c>
      <c r="D100" s="72" t="s">
        <v>18</v>
      </c>
      <c r="E100" s="72"/>
      <c r="F100" s="73"/>
      <c r="G100" s="72"/>
      <c r="H100" s="72"/>
      <c r="I100" s="72"/>
      <c r="J100" s="72"/>
      <c r="K100" s="73" t="n">
        <v>23378</v>
      </c>
      <c r="L100" s="72" t="s">
        <v>8430</v>
      </c>
      <c r="M100" s="72"/>
      <c r="N100" s="72"/>
      <c r="O100" s="74" t="s">
        <v>12033</v>
      </c>
      <c r="P100" s="74" t="s">
        <v>11635</v>
      </c>
      <c r="Q100" s="74" t="s">
        <v>11299</v>
      </c>
      <c r="R100" s="74" t="s">
        <v>12034</v>
      </c>
      <c r="S100" s="72" t="s">
        <v>8434</v>
      </c>
      <c r="T100" s="74" t="s">
        <v>15</v>
      </c>
      <c r="U100" s="74" t="s">
        <v>15</v>
      </c>
      <c r="V100" s="74" t="s">
        <v>15</v>
      </c>
      <c r="W100" s="74" t="s">
        <v>15</v>
      </c>
      <c r="X100" s="72" t="s">
        <v>15</v>
      </c>
      <c r="Y100" s="40" t="n">
        <v>1</v>
      </c>
      <c r="Z100" s="40" t="n">
        <v>3</v>
      </c>
      <c r="AA100" s="40" t="s">
        <v>655</v>
      </c>
      <c r="AB100" s="40" t="s">
        <v>429</v>
      </c>
      <c r="AC100" s="40" t="s">
        <v>12035</v>
      </c>
      <c r="AD100" s="40" t="s">
        <v>657</v>
      </c>
      <c r="AE100" s="40" t="s">
        <v>10671</v>
      </c>
      <c r="AF100" s="40" t="s">
        <v>12036</v>
      </c>
      <c r="AG100" s="40" t="s">
        <v>11447</v>
      </c>
      <c r="AH100" s="40" t="s">
        <v>39</v>
      </c>
      <c r="AI100" s="40"/>
      <c r="AJ100" s="40"/>
      <c r="AK100" s="40"/>
      <c r="AL100" s="40"/>
      <c r="AM100" s="40"/>
      <c r="AN100" s="40"/>
      <c r="AO100" s="40"/>
      <c r="AP100" s="40"/>
      <c r="AQ100" s="40"/>
      <c r="AR100" s="40"/>
      <c r="AS100" s="40"/>
      <c r="AT100" s="40"/>
      <c r="AU100" s="40"/>
      <c r="AV100" s="40"/>
      <c r="AW100" s="40"/>
      <c r="AX100" s="40"/>
    </row>
    <row r="101" customFormat="false" ht="42" hidden="false" customHeight="true" outlineLevel="0" collapsed="false">
      <c r="A101" s="71" t="n">
        <v>100</v>
      </c>
      <c r="B101" s="72" t="s">
        <v>431</v>
      </c>
      <c r="C101" s="72" t="s">
        <v>12037</v>
      </c>
      <c r="D101" s="72" t="s">
        <v>48</v>
      </c>
      <c r="E101" s="72"/>
      <c r="F101" s="73"/>
      <c r="G101" s="72"/>
      <c r="H101" s="72"/>
      <c r="I101" s="72"/>
      <c r="J101" s="72"/>
      <c r="K101" s="73" t="n">
        <v>32666</v>
      </c>
      <c r="L101" s="72" t="s">
        <v>8442</v>
      </c>
      <c r="M101" s="72"/>
      <c r="N101" s="72" t="s">
        <v>1735</v>
      </c>
      <c r="O101" s="74" t="s">
        <v>12038</v>
      </c>
      <c r="P101" s="74" t="s">
        <v>50</v>
      </c>
      <c r="Q101" s="74" t="s">
        <v>11299</v>
      </c>
      <c r="R101" s="74" t="s">
        <v>11508</v>
      </c>
      <c r="S101" s="72" t="s">
        <v>670</v>
      </c>
      <c r="T101" s="74" t="s">
        <v>12039</v>
      </c>
      <c r="U101" s="74" t="s">
        <v>11437</v>
      </c>
      <c r="V101" s="74" t="s">
        <v>11438</v>
      </c>
      <c r="W101" s="74" t="s">
        <v>11439</v>
      </c>
      <c r="X101" s="72" t="s">
        <v>11539</v>
      </c>
      <c r="Y101" s="40" t="n">
        <v>2</v>
      </c>
      <c r="Z101" s="40" t="n">
        <v>5</v>
      </c>
      <c r="AA101" s="40" t="s">
        <v>655</v>
      </c>
      <c r="AB101" s="40" t="s">
        <v>432</v>
      </c>
      <c r="AC101" s="40" t="s">
        <v>12040</v>
      </c>
      <c r="AD101" s="40" t="s">
        <v>657</v>
      </c>
      <c r="AE101" s="40" t="s">
        <v>10671</v>
      </c>
      <c r="AF101" s="40" t="s">
        <v>12041</v>
      </c>
      <c r="AG101" s="40" t="s">
        <v>11447</v>
      </c>
      <c r="AH101" s="40" t="s">
        <v>39</v>
      </c>
      <c r="AI101" s="40"/>
      <c r="AJ101" s="40"/>
      <c r="AK101" s="40"/>
      <c r="AL101" s="76"/>
      <c r="AM101" s="40"/>
      <c r="AN101" s="40"/>
      <c r="AO101" s="40"/>
      <c r="AP101" s="40"/>
      <c r="AQ101" s="40"/>
      <c r="AR101" s="40"/>
      <c r="AS101" s="40"/>
      <c r="AT101" s="40"/>
      <c r="AU101" s="40"/>
      <c r="AV101" s="40"/>
      <c r="AW101" s="40"/>
      <c r="AX101" s="40"/>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12.6328125" defaultRowHeight="15" zeroHeight="false" outlineLevelRow="0" outlineLevelCol="0"/>
  <cols>
    <col collapsed="false" customWidth="true" hidden="false" outlineLevel="0" max="1" min="1" style="1" width="4.38"/>
    <col collapsed="false" customWidth="true" hidden="false" outlineLevel="0" max="2" min="2" style="1" width="29.63"/>
    <col collapsed="false" customWidth="true" hidden="false" outlineLevel="0" max="3" min="3" style="1" width="33.38"/>
    <col collapsed="false" customWidth="true" hidden="false" outlineLevel="0" max="4" min="4" style="1" width="7.88"/>
    <col collapsed="false" customWidth="true" hidden="false" outlineLevel="0" max="5" min="5" style="1" width="20.38"/>
    <col collapsed="false" customWidth="true" hidden="false" outlineLevel="0" max="6" min="6" style="1" width="19.75"/>
    <col collapsed="false" customWidth="true" hidden="false" outlineLevel="0" max="7" min="7" style="1" width="19.5"/>
    <col collapsed="false" customWidth="true" hidden="false" outlineLevel="0" max="8" min="8" style="1" width="38"/>
    <col collapsed="false" customWidth="true" hidden="false" outlineLevel="0" max="9" min="9" style="1" width="38.13"/>
    <col collapsed="false" customWidth="true" hidden="false" outlineLevel="0" max="10" min="10" style="1" width="20.75"/>
    <col collapsed="false" customWidth="true" hidden="false" outlineLevel="0" max="12" min="12" style="1" width="12.37"/>
    <col collapsed="false" customWidth="true" hidden="false" outlineLevel="0" max="13" min="13" style="1" width="19.38"/>
    <col collapsed="false" customWidth="true" hidden="false" outlineLevel="0" max="14" min="14" style="1" width="26.63"/>
    <col collapsed="false" customWidth="true" hidden="false" outlineLevel="0" max="15" min="15" style="1" width="29.75"/>
    <col collapsed="false" customWidth="true" hidden="false" outlineLevel="0" max="16" min="16" style="1" width="31.63"/>
    <col collapsed="false" customWidth="true" hidden="false" outlineLevel="0" max="17" min="17" style="1" width="36.63"/>
    <col collapsed="false" customWidth="true" hidden="false" outlineLevel="0" max="18" min="18" style="1" width="14.38"/>
    <col collapsed="false" customWidth="true" hidden="false" outlineLevel="0" max="19" min="19" style="1" width="27.5"/>
    <col collapsed="false" customWidth="true" hidden="false" outlineLevel="0" max="20" min="20" style="1" width="19.63"/>
    <col collapsed="false" customWidth="true" hidden="false" outlineLevel="0" max="21" min="21" style="1" width="33.13"/>
    <col collapsed="false" customWidth="true" hidden="false" outlineLevel="0" max="22" min="22" style="1" width="32.63"/>
    <col collapsed="false" customWidth="true" hidden="false" outlineLevel="0" max="23" min="23" style="1" width="30"/>
    <col collapsed="false" customWidth="true" hidden="false" outlineLevel="0" max="24" min="24" style="1" width="17.25"/>
    <col collapsed="false" customWidth="true" hidden="false" outlineLevel="0" max="25" min="25" style="1" width="7"/>
    <col collapsed="false" customWidth="true" hidden="false" outlineLevel="0" max="26" min="26" style="1" width="13.38"/>
    <col collapsed="false" customWidth="true" hidden="false" outlineLevel="0" max="27" min="27" style="1" width="13.13"/>
    <col collapsed="false" customWidth="true" hidden="false" outlineLevel="0" max="28" min="28" style="1" width="28"/>
    <col collapsed="false" customWidth="true" hidden="false" outlineLevel="0" max="29" min="29" style="1" width="27.25"/>
    <col collapsed="false" customWidth="true" hidden="false" outlineLevel="0" max="30" min="30" style="1" width="17.37"/>
    <col collapsed="false" customWidth="true" hidden="false" outlineLevel="0" max="31" min="31" style="1" width="14.75"/>
    <col collapsed="false" customWidth="true" hidden="false" outlineLevel="0" max="32" min="32" style="1" width="22.13"/>
    <col collapsed="false" customWidth="true" hidden="false" outlineLevel="0" max="33" min="33" style="1" width="22"/>
    <col collapsed="false" customWidth="true" hidden="false" outlineLevel="0" max="34" min="34" style="1" width="21.13"/>
    <col collapsed="false" customWidth="true" hidden="false" outlineLevel="0" max="35" min="35" style="1" width="15.75"/>
    <col collapsed="false" customWidth="true" hidden="false" outlineLevel="0" max="36" min="36" style="1" width="20.75"/>
    <col collapsed="false" customWidth="true" hidden="false" outlineLevel="0" max="37" min="37" style="1" width="21.88"/>
    <col collapsed="false" customWidth="true" hidden="false" outlineLevel="0" max="38" min="38" style="1" width="13.76"/>
    <col collapsed="false" customWidth="true" hidden="false" outlineLevel="0" max="39" min="39" style="1" width="18.5"/>
    <col collapsed="false" customWidth="true" hidden="false" outlineLevel="0" max="40" min="40" style="1" width="13.5"/>
    <col collapsed="false" customWidth="true" hidden="false" outlineLevel="0" max="41" min="41" style="1" width="21.88"/>
    <col collapsed="false" customWidth="true" hidden="false" outlineLevel="0" max="42" min="42" style="1" width="22.13"/>
    <col collapsed="false" customWidth="true" hidden="false" outlineLevel="0" max="43" min="43" style="1" width="19.5"/>
    <col collapsed="false" customWidth="true" hidden="false" outlineLevel="0" max="45" min="44" style="1" width="20.75"/>
    <col collapsed="false" customWidth="true" hidden="false" outlineLevel="0" max="46" min="46" style="1" width="13.76"/>
    <col collapsed="false" customWidth="true" hidden="false" outlineLevel="0" max="47" min="47" style="1" width="18.5"/>
    <col collapsed="false" customWidth="true" hidden="false" outlineLevel="0" max="48" min="48" style="1" width="7.76"/>
    <col collapsed="false" customWidth="true" hidden="false" outlineLevel="0" max="49" min="49" style="1" width="19.88"/>
    <col collapsed="false" customWidth="true" hidden="false" outlineLevel="0" max="50" min="50" style="1" width="7.76"/>
  </cols>
  <sheetData>
    <row r="1" customFormat="false" ht="21.75" hidden="false" customHeight="true" outlineLevel="0" collapsed="false">
      <c r="A1" s="66" t="s">
        <v>0</v>
      </c>
      <c r="B1" s="66" t="s">
        <v>607</v>
      </c>
      <c r="C1" s="66" t="s">
        <v>12042</v>
      </c>
      <c r="D1" s="66" t="s">
        <v>2</v>
      </c>
      <c r="E1" s="66" t="s">
        <v>2853</v>
      </c>
      <c r="F1" s="66" t="s">
        <v>1585</v>
      </c>
      <c r="G1" s="66" t="s">
        <v>1586</v>
      </c>
      <c r="H1" s="66" t="s">
        <v>1587</v>
      </c>
      <c r="I1" s="66" t="s">
        <v>1588</v>
      </c>
      <c r="J1" s="66" t="s">
        <v>611</v>
      </c>
      <c r="K1" s="66" t="s">
        <v>612</v>
      </c>
      <c r="L1" s="66" t="s">
        <v>613</v>
      </c>
      <c r="M1" s="66" t="s">
        <v>1589</v>
      </c>
      <c r="N1" s="66" t="s">
        <v>614</v>
      </c>
      <c r="O1" s="66" t="s">
        <v>12043</v>
      </c>
      <c r="P1" s="66" t="s">
        <v>12044</v>
      </c>
      <c r="Q1" s="66" t="s">
        <v>12045</v>
      </c>
      <c r="R1" s="66" t="s">
        <v>618</v>
      </c>
      <c r="S1" s="66" t="s">
        <v>619</v>
      </c>
      <c r="T1" s="66" t="s">
        <v>12046</v>
      </c>
      <c r="U1" s="66" t="s">
        <v>12047</v>
      </c>
      <c r="V1" s="66" t="s">
        <v>12048</v>
      </c>
      <c r="W1" s="66" t="s">
        <v>623</v>
      </c>
      <c r="X1" s="66" t="s">
        <v>624</v>
      </c>
      <c r="Y1" s="66" t="s">
        <v>9</v>
      </c>
      <c r="Z1" s="66" t="s">
        <v>10</v>
      </c>
      <c r="AA1" s="66" t="s">
        <v>12049</v>
      </c>
      <c r="AB1" s="66" t="s">
        <v>626</v>
      </c>
      <c r="AC1" s="66" t="s">
        <v>11</v>
      </c>
      <c r="AD1" s="66" t="s">
        <v>12050</v>
      </c>
      <c r="AE1" s="66" t="s">
        <v>12051</v>
      </c>
      <c r="AF1" s="66" t="s">
        <v>629</v>
      </c>
      <c r="AG1" s="66" t="s">
        <v>630</v>
      </c>
      <c r="AH1" s="66" t="s">
        <v>631</v>
      </c>
      <c r="AI1" s="66" t="s">
        <v>632</v>
      </c>
      <c r="AJ1" s="66" t="s">
        <v>633</v>
      </c>
      <c r="AK1" s="66" t="s">
        <v>634</v>
      </c>
      <c r="AL1" s="66" t="s">
        <v>635</v>
      </c>
      <c r="AM1" s="66" t="s">
        <v>636</v>
      </c>
      <c r="AN1" s="66" t="s">
        <v>637</v>
      </c>
      <c r="AO1" s="66" t="s">
        <v>638</v>
      </c>
      <c r="AP1" s="66" t="s">
        <v>639</v>
      </c>
      <c r="AQ1" s="66" t="s">
        <v>640</v>
      </c>
      <c r="AR1" s="66" t="s">
        <v>641</v>
      </c>
      <c r="AS1" s="66" t="s">
        <v>642</v>
      </c>
      <c r="AT1" s="66" t="s">
        <v>643</v>
      </c>
      <c r="AU1" s="66" t="s">
        <v>644</v>
      </c>
      <c r="AV1" s="66" t="s">
        <v>645</v>
      </c>
      <c r="AW1" s="66" t="s">
        <v>646</v>
      </c>
      <c r="AX1" s="66" t="s">
        <v>647</v>
      </c>
    </row>
    <row r="2" customFormat="false" ht="57" hidden="false" customHeight="true" outlineLevel="0" collapsed="false">
      <c r="A2" s="71" t="n">
        <v>1</v>
      </c>
      <c r="B2" s="72" t="s">
        <v>12</v>
      </c>
      <c r="C2" s="72" t="s">
        <v>12052</v>
      </c>
      <c r="D2" s="72" t="s">
        <v>13</v>
      </c>
      <c r="E2" s="72"/>
      <c r="F2" s="73"/>
      <c r="G2" s="72"/>
      <c r="H2" s="72"/>
      <c r="I2" s="72"/>
      <c r="J2" s="72"/>
      <c r="K2" s="72"/>
      <c r="L2" s="72"/>
      <c r="M2" s="72"/>
      <c r="N2" s="72"/>
      <c r="O2" s="74" t="s">
        <v>12053</v>
      </c>
      <c r="P2" s="74" t="s">
        <v>12054</v>
      </c>
      <c r="Q2" s="74" t="s">
        <v>12055</v>
      </c>
      <c r="R2" s="74" t="s">
        <v>12056</v>
      </c>
      <c r="S2" s="72" t="s">
        <v>12057</v>
      </c>
      <c r="T2" s="74" t="s">
        <v>12058</v>
      </c>
      <c r="U2" s="74" t="s">
        <v>12059</v>
      </c>
      <c r="V2" s="74" t="s">
        <v>12060</v>
      </c>
      <c r="W2" s="74" t="s">
        <v>12060</v>
      </c>
      <c r="X2" s="72" t="s">
        <v>670</v>
      </c>
      <c r="Y2" s="40" t="n">
        <v>2</v>
      </c>
      <c r="Z2" s="40" t="n">
        <v>3</v>
      </c>
      <c r="AA2" s="40" t="s">
        <v>671</v>
      </c>
      <c r="AB2" s="40" t="s">
        <v>15</v>
      </c>
      <c r="AC2" s="40" t="s">
        <v>12061</v>
      </c>
      <c r="AD2" s="40" t="s">
        <v>657</v>
      </c>
      <c r="AE2" s="40"/>
      <c r="AF2" s="40"/>
      <c r="AG2" s="40"/>
      <c r="AH2" s="40"/>
      <c r="AI2" s="40"/>
      <c r="AJ2" s="40"/>
      <c r="AK2" s="40"/>
      <c r="AL2" s="40"/>
      <c r="AM2" s="40"/>
      <c r="AN2" s="40"/>
      <c r="AO2" s="40"/>
      <c r="AP2" s="40"/>
      <c r="AQ2" s="40"/>
      <c r="AR2" s="40"/>
      <c r="AS2" s="40"/>
      <c r="AT2" s="40"/>
      <c r="AU2" s="40"/>
      <c r="AV2" s="40"/>
      <c r="AW2" s="40"/>
      <c r="AX2" s="40"/>
    </row>
    <row r="3" customFormat="false" ht="57" hidden="false" customHeight="true" outlineLevel="0" collapsed="false">
      <c r="A3" s="71" t="n">
        <v>2</v>
      </c>
      <c r="B3" s="72" t="s">
        <v>17</v>
      </c>
      <c r="C3" s="72" t="s">
        <v>12062</v>
      </c>
      <c r="D3" s="72" t="s">
        <v>18</v>
      </c>
      <c r="E3" s="72"/>
      <c r="F3" s="73"/>
      <c r="G3" s="72"/>
      <c r="H3" s="72"/>
      <c r="I3" s="72"/>
      <c r="J3" s="72"/>
      <c r="K3" s="73" t="n">
        <v>36557</v>
      </c>
      <c r="L3" s="72" t="s">
        <v>7414</v>
      </c>
      <c r="M3" s="72" t="s">
        <v>1620</v>
      </c>
      <c r="N3" s="72"/>
      <c r="O3" s="74" t="s">
        <v>12063</v>
      </c>
      <c r="P3" s="74" t="s">
        <v>12064</v>
      </c>
      <c r="Q3" s="74" t="s">
        <v>12065</v>
      </c>
      <c r="R3" s="74" t="s">
        <v>12066</v>
      </c>
      <c r="S3" s="72" t="s">
        <v>11453</v>
      </c>
      <c r="T3" s="74" t="s">
        <v>12067</v>
      </c>
      <c r="U3" s="74" t="s">
        <v>12068</v>
      </c>
      <c r="V3" s="74" t="s">
        <v>12069</v>
      </c>
      <c r="W3" s="74" t="s">
        <v>12070</v>
      </c>
      <c r="X3" s="72" t="s">
        <v>12071</v>
      </c>
      <c r="Y3" s="40" t="n">
        <v>2</v>
      </c>
      <c r="Z3" s="40" t="n">
        <v>4</v>
      </c>
      <c r="AA3" s="40" t="s">
        <v>671</v>
      </c>
      <c r="AB3" s="40" t="s">
        <v>15</v>
      </c>
      <c r="AC3" s="40" t="s">
        <v>12072</v>
      </c>
      <c r="AD3" s="40" t="s">
        <v>657</v>
      </c>
      <c r="AE3" s="40"/>
      <c r="AF3" s="40"/>
      <c r="AG3" s="40"/>
      <c r="AH3" s="40"/>
      <c r="AI3" s="40"/>
      <c r="AJ3" s="40"/>
      <c r="AK3" s="40"/>
      <c r="AL3" s="40"/>
      <c r="AM3" s="40"/>
      <c r="AN3" s="40"/>
      <c r="AO3" s="40"/>
      <c r="AP3" s="40"/>
      <c r="AQ3" s="40"/>
      <c r="AR3" s="40"/>
      <c r="AS3" s="40"/>
      <c r="AT3" s="40"/>
      <c r="AU3" s="40"/>
      <c r="AV3" s="40"/>
      <c r="AW3" s="40"/>
      <c r="AX3" s="40"/>
    </row>
    <row r="4" customFormat="false" ht="42" hidden="false" customHeight="true" outlineLevel="0" collapsed="false">
      <c r="A4" s="71" t="n">
        <v>3</v>
      </c>
      <c r="B4" s="72" t="s">
        <v>22</v>
      </c>
      <c r="C4" s="72" t="s">
        <v>7539</v>
      </c>
      <c r="D4" s="72" t="s">
        <v>13</v>
      </c>
      <c r="E4" s="72"/>
      <c r="F4" s="75"/>
      <c r="G4" s="72"/>
      <c r="H4" s="72"/>
      <c r="I4" s="72"/>
      <c r="J4" s="72"/>
      <c r="K4" s="72"/>
      <c r="L4" s="72"/>
      <c r="M4" s="72"/>
      <c r="N4" s="72"/>
      <c r="O4" s="74" t="s">
        <v>12073</v>
      </c>
      <c r="P4" s="74" t="s">
        <v>12074</v>
      </c>
      <c r="Q4" s="74" t="s">
        <v>12075</v>
      </c>
      <c r="R4" s="74" t="s">
        <v>12076</v>
      </c>
      <c r="S4" s="72" t="s">
        <v>12077</v>
      </c>
      <c r="T4" s="74" t="s">
        <v>15</v>
      </c>
      <c r="U4" s="74" t="s">
        <v>15</v>
      </c>
      <c r="V4" s="74" t="s">
        <v>15</v>
      </c>
      <c r="W4" s="74" t="s">
        <v>15</v>
      </c>
      <c r="X4" s="72" t="s">
        <v>15</v>
      </c>
      <c r="Y4" s="40" t="n">
        <v>1</v>
      </c>
      <c r="Z4" s="40" t="n">
        <v>3</v>
      </c>
      <c r="AA4" s="40" t="s">
        <v>671</v>
      </c>
      <c r="AB4" s="40" t="s">
        <v>23</v>
      </c>
      <c r="AC4" s="40" t="s">
        <v>12078</v>
      </c>
      <c r="AD4" s="40" t="s">
        <v>657</v>
      </c>
      <c r="AE4" s="40"/>
      <c r="AF4" s="40"/>
      <c r="AG4" s="40"/>
      <c r="AH4" s="40"/>
      <c r="AI4" s="40"/>
      <c r="AJ4" s="40"/>
      <c r="AK4" s="40"/>
      <c r="AL4" s="40"/>
      <c r="AM4" s="40"/>
      <c r="AN4" s="40"/>
      <c r="AO4" s="40"/>
      <c r="AP4" s="40"/>
      <c r="AQ4" s="40"/>
      <c r="AR4" s="40"/>
      <c r="AS4" s="40"/>
      <c r="AT4" s="40"/>
      <c r="AU4" s="40"/>
      <c r="AV4" s="40"/>
      <c r="AW4" s="40"/>
      <c r="AX4" s="40"/>
    </row>
    <row r="5" customFormat="false" ht="42" hidden="false" customHeight="true" outlineLevel="0" collapsed="false">
      <c r="A5" s="71" t="n">
        <v>4</v>
      </c>
      <c r="B5" s="72" t="s">
        <v>26</v>
      </c>
      <c r="C5" s="72" t="s">
        <v>12079</v>
      </c>
      <c r="D5" s="72" t="s">
        <v>18</v>
      </c>
      <c r="E5" s="72"/>
      <c r="F5" s="73"/>
      <c r="G5" s="72"/>
      <c r="H5" s="72"/>
      <c r="I5" s="72"/>
      <c r="J5" s="72"/>
      <c r="K5" s="73" t="n">
        <v>27575</v>
      </c>
      <c r="L5" s="72" t="s">
        <v>7440</v>
      </c>
      <c r="M5" s="72"/>
      <c r="N5" s="72"/>
      <c r="O5" s="74" t="s">
        <v>12080</v>
      </c>
      <c r="P5" s="74" t="s">
        <v>12081</v>
      </c>
      <c r="Q5" s="74" t="s">
        <v>12082</v>
      </c>
      <c r="R5" s="74" t="s">
        <v>12083</v>
      </c>
      <c r="S5" s="72" t="s">
        <v>12084</v>
      </c>
      <c r="T5" s="74" t="s">
        <v>15</v>
      </c>
      <c r="U5" s="74" t="s">
        <v>15</v>
      </c>
      <c r="V5" s="74" t="s">
        <v>15</v>
      </c>
      <c r="W5" s="74" t="s">
        <v>15</v>
      </c>
      <c r="X5" s="72" t="s">
        <v>15</v>
      </c>
      <c r="Y5" s="40" t="n">
        <v>1</v>
      </c>
      <c r="Z5" s="40" t="n">
        <v>3</v>
      </c>
      <c r="AA5" s="40" t="s">
        <v>671</v>
      </c>
      <c r="AB5" s="40" t="s">
        <v>15</v>
      </c>
      <c r="AC5" s="40" t="s">
        <v>12085</v>
      </c>
      <c r="AD5" s="40" t="s">
        <v>657</v>
      </c>
      <c r="AE5" s="40"/>
      <c r="AF5" s="40"/>
      <c r="AG5" s="40"/>
      <c r="AH5" s="40"/>
      <c r="AI5" s="40"/>
      <c r="AJ5" s="40"/>
      <c r="AK5" s="40"/>
      <c r="AL5" s="40"/>
      <c r="AM5" s="40"/>
      <c r="AN5" s="40"/>
      <c r="AO5" s="40"/>
      <c r="AP5" s="40"/>
      <c r="AQ5" s="40"/>
      <c r="AR5" s="40"/>
      <c r="AS5" s="40"/>
      <c r="AT5" s="40"/>
      <c r="AU5" s="40"/>
      <c r="AV5" s="40"/>
      <c r="AW5" s="40"/>
      <c r="AX5" s="40"/>
    </row>
    <row r="6" customFormat="false" ht="42" hidden="false" customHeight="true" outlineLevel="0" collapsed="false">
      <c r="A6" s="71" t="n">
        <v>5</v>
      </c>
      <c r="B6" s="72" t="s">
        <v>30</v>
      </c>
      <c r="C6" s="72" t="s">
        <v>12086</v>
      </c>
      <c r="D6" s="72" t="s">
        <v>18</v>
      </c>
      <c r="E6" s="72"/>
      <c r="F6" s="73"/>
      <c r="G6" s="72"/>
      <c r="H6" s="72"/>
      <c r="I6" s="72"/>
      <c r="J6" s="72"/>
      <c r="K6" s="73" t="n">
        <v>27792</v>
      </c>
      <c r="L6" s="72" t="s">
        <v>7454</v>
      </c>
      <c r="M6" s="72"/>
      <c r="N6" s="72"/>
      <c r="O6" s="74" t="s">
        <v>12058</v>
      </c>
      <c r="P6" s="74" t="s">
        <v>12059</v>
      </c>
      <c r="Q6" s="74" t="s">
        <v>12060</v>
      </c>
      <c r="R6" s="74" t="s">
        <v>12060</v>
      </c>
      <c r="S6" s="72" t="s">
        <v>670</v>
      </c>
      <c r="T6" s="74" t="s">
        <v>12087</v>
      </c>
      <c r="U6" s="74" t="s">
        <v>12088</v>
      </c>
      <c r="V6" s="74" t="s">
        <v>12089</v>
      </c>
      <c r="W6" s="74" t="s">
        <v>12090</v>
      </c>
      <c r="X6" s="72" t="s">
        <v>670</v>
      </c>
      <c r="Y6" s="40" t="n">
        <v>2</v>
      </c>
      <c r="Z6" s="40" t="n">
        <v>1</v>
      </c>
      <c r="AA6" s="40" t="s">
        <v>671</v>
      </c>
      <c r="AB6" s="40" t="s">
        <v>15</v>
      </c>
      <c r="AC6" s="40" t="s">
        <v>12091</v>
      </c>
      <c r="AD6" s="40" t="s">
        <v>657</v>
      </c>
      <c r="AE6" s="40"/>
      <c r="AF6" s="40"/>
      <c r="AG6" s="40"/>
      <c r="AH6" s="40"/>
      <c r="AI6" s="40"/>
      <c r="AJ6" s="40"/>
      <c r="AK6" s="40"/>
      <c r="AL6" s="40"/>
      <c r="AM6" s="40"/>
      <c r="AN6" s="40"/>
      <c r="AO6" s="40"/>
      <c r="AP6" s="40"/>
      <c r="AQ6" s="40"/>
      <c r="AR6" s="40"/>
      <c r="AS6" s="40"/>
      <c r="AT6" s="40"/>
      <c r="AU6" s="40"/>
      <c r="AV6" s="40"/>
      <c r="AW6" s="40"/>
      <c r="AX6" s="40"/>
    </row>
    <row r="7" customFormat="false" ht="57" hidden="false" customHeight="true" outlineLevel="0" collapsed="false">
      <c r="A7" s="71" t="n">
        <v>6</v>
      </c>
      <c r="B7" s="72" t="s">
        <v>34</v>
      </c>
      <c r="C7" s="72" t="s">
        <v>12092</v>
      </c>
      <c r="D7" s="72" t="s">
        <v>13</v>
      </c>
      <c r="E7" s="72"/>
      <c r="F7" s="73"/>
      <c r="G7" s="72"/>
      <c r="H7" s="72"/>
      <c r="I7" s="72"/>
      <c r="J7" s="72"/>
      <c r="K7" s="72"/>
      <c r="L7" s="72"/>
      <c r="M7" s="72"/>
      <c r="N7" s="72"/>
      <c r="O7" s="74" t="s">
        <v>12093</v>
      </c>
      <c r="P7" s="74" t="s">
        <v>5287</v>
      </c>
      <c r="Q7" s="74" t="s">
        <v>12094</v>
      </c>
      <c r="R7" s="74" t="s">
        <v>12095</v>
      </c>
      <c r="S7" s="72" t="s">
        <v>10718</v>
      </c>
      <c r="T7" s="74" t="s">
        <v>12058</v>
      </c>
      <c r="U7" s="74" t="s">
        <v>12059</v>
      </c>
      <c r="V7" s="74" t="s">
        <v>12060</v>
      </c>
      <c r="W7" s="74" t="s">
        <v>12060</v>
      </c>
      <c r="X7" s="72" t="s">
        <v>670</v>
      </c>
      <c r="Y7" s="40" t="n">
        <v>2</v>
      </c>
      <c r="Z7" s="40" t="n">
        <v>2</v>
      </c>
      <c r="AA7" s="40" t="s">
        <v>655</v>
      </c>
      <c r="AB7" s="40" t="s">
        <v>35</v>
      </c>
      <c r="AC7" s="40" t="s">
        <v>12096</v>
      </c>
      <c r="AD7" s="40" t="s">
        <v>657</v>
      </c>
      <c r="AE7" s="40"/>
      <c r="AF7" s="40"/>
      <c r="AG7" s="40"/>
      <c r="AH7" s="40"/>
      <c r="AI7" s="40"/>
      <c r="AJ7" s="40"/>
      <c r="AK7" s="40"/>
      <c r="AL7" s="40"/>
      <c r="AM7" s="40"/>
      <c r="AN7" s="40"/>
      <c r="AO7" s="40"/>
      <c r="AP7" s="40"/>
      <c r="AQ7" s="40"/>
      <c r="AR7" s="40"/>
      <c r="AS7" s="40"/>
      <c r="AT7" s="40"/>
      <c r="AU7" s="40"/>
      <c r="AV7" s="40"/>
      <c r="AW7" s="40"/>
      <c r="AX7" s="40"/>
    </row>
    <row r="8" customFormat="false" ht="42" hidden="false" customHeight="true" outlineLevel="0" collapsed="false">
      <c r="A8" s="71" t="n">
        <v>7</v>
      </c>
      <c r="B8" s="72" t="s">
        <v>38</v>
      </c>
      <c r="C8" s="72" t="s">
        <v>12097</v>
      </c>
      <c r="D8" s="72" t="s">
        <v>18</v>
      </c>
      <c r="E8" s="72"/>
      <c r="F8" s="73"/>
      <c r="G8" s="72"/>
      <c r="H8" s="72"/>
      <c r="I8" s="72"/>
      <c r="J8" s="72"/>
      <c r="K8" s="73" t="n">
        <v>23579</v>
      </c>
      <c r="L8" s="72" t="s">
        <v>7480</v>
      </c>
      <c r="M8" s="72"/>
      <c r="N8" s="72"/>
      <c r="O8" s="74" t="s">
        <v>12098</v>
      </c>
      <c r="P8" s="74" t="s">
        <v>12099</v>
      </c>
      <c r="Q8" s="74" t="s">
        <v>12100</v>
      </c>
      <c r="R8" s="74" t="s">
        <v>12070</v>
      </c>
      <c r="S8" s="72" t="s">
        <v>11491</v>
      </c>
      <c r="T8" s="74" t="s">
        <v>12087</v>
      </c>
      <c r="U8" s="74" t="s">
        <v>12088</v>
      </c>
      <c r="V8" s="74" t="s">
        <v>12089</v>
      </c>
      <c r="W8" s="74" t="s">
        <v>12090</v>
      </c>
      <c r="X8" s="72" t="s">
        <v>670</v>
      </c>
      <c r="Y8" s="40" t="n">
        <v>2</v>
      </c>
      <c r="Z8" s="40" t="n">
        <v>3</v>
      </c>
      <c r="AA8" s="40" t="s">
        <v>671</v>
      </c>
      <c r="AB8" s="40" t="s">
        <v>40</v>
      </c>
      <c r="AC8" s="40" t="s">
        <v>12101</v>
      </c>
      <c r="AD8" s="40" t="s">
        <v>657</v>
      </c>
      <c r="AE8" s="40"/>
      <c r="AF8" s="40"/>
      <c r="AG8" s="40"/>
      <c r="AH8" s="40"/>
      <c r="AI8" s="40"/>
      <c r="AJ8" s="40"/>
      <c r="AK8" s="40"/>
      <c r="AL8" s="40"/>
      <c r="AM8" s="40"/>
      <c r="AN8" s="40"/>
      <c r="AO8" s="40"/>
      <c r="AP8" s="40"/>
      <c r="AQ8" s="40"/>
      <c r="AR8" s="40"/>
      <c r="AS8" s="40"/>
      <c r="AT8" s="40"/>
      <c r="AU8" s="40"/>
      <c r="AV8" s="40"/>
      <c r="AW8" s="40"/>
      <c r="AX8" s="40"/>
    </row>
    <row r="9" customFormat="false" ht="57" hidden="false" customHeight="true" outlineLevel="0" collapsed="false">
      <c r="A9" s="71" t="n">
        <v>8</v>
      </c>
      <c r="B9" s="72" t="s">
        <v>43</v>
      </c>
      <c r="C9" s="72" t="s">
        <v>12102</v>
      </c>
      <c r="D9" s="72" t="s">
        <v>18</v>
      </c>
      <c r="E9" s="72"/>
      <c r="F9" s="73"/>
      <c r="G9" s="72"/>
      <c r="H9" s="72"/>
      <c r="I9" s="72"/>
      <c r="J9" s="72"/>
      <c r="K9" s="73" t="n">
        <v>31919</v>
      </c>
      <c r="L9" s="72" t="s">
        <v>7495</v>
      </c>
      <c r="M9" s="72"/>
      <c r="N9" s="72" t="s">
        <v>1714</v>
      </c>
      <c r="O9" s="74" t="s">
        <v>12103</v>
      </c>
      <c r="P9" s="74" t="s">
        <v>12104</v>
      </c>
      <c r="Q9" s="74" t="s">
        <v>12105</v>
      </c>
      <c r="R9" s="74" t="s">
        <v>12106</v>
      </c>
      <c r="S9" s="72" t="s">
        <v>12107</v>
      </c>
      <c r="T9" s="74" t="s">
        <v>12108</v>
      </c>
      <c r="U9" s="74" t="s">
        <v>12109</v>
      </c>
      <c r="V9" s="74" t="s">
        <v>12110</v>
      </c>
      <c r="W9" s="74" t="s">
        <v>12070</v>
      </c>
      <c r="X9" s="72" t="s">
        <v>12111</v>
      </c>
      <c r="Y9" s="40" t="n">
        <v>2</v>
      </c>
      <c r="Z9" s="40" t="n">
        <v>6</v>
      </c>
      <c r="AA9" s="40" t="s">
        <v>671</v>
      </c>
      <c r="AB9" s="40" t="s">
        <v>44</v>
      </c>
      <c r="AC9" s="40" t="s">
        <v>12112</v>
      </c>
      <c r="AD9" s="40" t="s">
        <v>657</v>
      </c>
      <c r="AE9" s="40"/>
      <c r="AF9" s="40"/>
      <c r="AG9" s="40"/>
      <c r="AH9" s="40"/>
      <c r="AI9" s="40"/>
      <c r="AJ9" s="40"/>
      <c r="AK9" s="40"/>
      <c r="AL9" s="76"/>
      <c r="AM9" s="40"/>
      <c r="AN9" s="40"/>
      <c r="AO9" s="40"/>
      <c r="AP9" s="40"/>
      <c r="AQ9" s="40"/>
      <c r="AR9" s="40"/>
      <c r="AS9" s="40"/>
      <c r="AT9" s="76"/>
      <c r="AU9" s="40"/>
      <c r="AV9" s="40"/>
      <c r="AW9" s="40"/>
      <c r="AX9" s="40"/>
    </row>
    <row r="10" customFormat="false" ht="42" hidden="false" customHeight="true" outlineLevel="0" collapsed="false">
      <c r="A10" s="71" t="n">
        <v>9</v>
      </c>
      <c r="B10" s="72" t="s">
        <v>47</v>
      </c>
      <c r="C10" s="72" t="s">
        <v>12113</v>
      </c>
      <c r="D10" s="72" t="s">
        <v>48</v>
      </c>
      <c r="E10" s="72"/>
      <c r="F10" s="73"/>
      <c r="G10" s="72"/>
      <c r="H10" s="72"/>
      <c r="I10" s="72"/>
      <c r="J10" s="72"/>
      <c r="K10" s="72"/>
      <c r="L10" s="72"/>
      <c r="M10" s="72"/>
      <c r="N10" s="72" t="s">
        <v>1735</v>
      </c>
      <c r="O10" s="74" t="s">
        <v>12114</v>
      </c>
      <c r="P10" s="74" t="s">
        <v>12104</v>
      </c>
      <c r="Q10" s="74" t="s">
        <v>12105</v>
      </c>
      <c r="R10" s="74" t="s">
        <v>12106</v>
      </c>
      <c r="S10" s="72" t="s">
        <v>12115</v>
      </c>
      <c r="T10" s="74" t="s">
        <v>12116</v>
      </c>
      <c r="U10" s="74" t="s">
        <v>251</v>
      </c>
      <c r="V10" s="74" t="s">
        <v>12117</v>
      </c>
      <c r="W10" s="74" t="s">
        <v>12117</v>
      </c>
      <c r="X10" s="72" t="s">
        <v>670</v>
      </c>
      <c r="Y10" s="40" t="n">
        <v>2</v>
      </c>
      <c r="Z10" s="40" t="n">
        <v>3</v>
      </c>
      <c r="AA10" s="40" t="s">
        <v>671</v>
      </c>
      <c r="AB10" s="40" t="s">
        <v>49</v>
      </c>
      <c r="AC10" s="40" t="s">
        <v>12118</v>
      </c>
      <c r="AD10" s="40" t="s">
        <v>657</v>
      </c>
      <c r="AE10" s="40"/>
      <c r="AF10" s="40"/>
      <c r="AG10" s="40"/>
      <c r="AH10" s="40"/>
      <c r="AI10" s="40"/>
      <c r="AJ10" s="40"/>
      <c r="AK10" s="40"/>
      <c r="AL10" s="76"/>
      <c r="AM10" s="40"/>
      <c r="AN10" s="40"/>
      <c r="AO10" s="40"/>
      <c r="AP10" s="40"/>
      <c r="AQ10" s="40"/>
      <c r="AR10" s="40"/>
      <c r="AS10" s="40"/>
      <c r="AT10" s="40"/>
      <c r="AU10" s="40"/>
      <c r="AV10" s="40"/>
      <c r="AW10" s="40"/>
      <c r="AX10" s="40"/>
    </row>
    <row r="11" customFormat="false" ht="42" hidden="false" customHeight="true" outlineLevel="0" collapsed="false">
      <c r="A11" s="71" t="n">
        <v>10</v>
      </c>
      <c r="B11" s="72" t="s">
        <v>52</v>
      </c>
      <c r="C11" s="72" t="s">
        <v>12119</v>
      </c>
      <c r="D11" s="72" t="s">
        <v>18</v>
      </c>
      <c r="E11" s="72"/>
      <c r="F11" s="73"/>
      <c r="G11" s="72"/>
      <c r="H11" s="72"/>
      <c r="I11" s="72"/>
      <c r="J11" s="72"/>
      <c r="K11" s="73" t="n">
        <v>29468</v>
      </c>
      <c r="L11" s="72" t="s">
        <v>7531</v>
      </c>
      <c r="M11" s="72"/>
      <c r="N11" s="72"/>
      <c r="O11" s="74" t="s">
        <v>12120</v>
      </c>
      <c r="P11" s="74" t="s">
        <v>12121</v>
      </c>
      <c r="Q11" s="74" t="s">
        <v>12094</v>
      </c>
      <c r="R11" s="74" t="s">
        <v>12122</v>
      </c>
      <c r="S11" s="72" t="s">
        <v>53</v>
      </c>
      <c r="T11" s="74" t="s">
        <v>12058</v>
      </c>
      <c r="U11" s="74" t="s">
        <v>12059</v>
      </c>
      <c r="V11" s="74" t="s">
        <v>12060</v>
      </c>
      <c r="W11" s="74" t="s">
        <v>12060</v>
      </c>
      <c r="X11" s="72" t="s">
        <v>670</v>
      </c>
      <c r="Y11" s="40" t="n">
        <v>2</v>
      </c>
      <c r="Z11" s="40" t="n">
        <v>2</v>
      </c>
      <c r="AA11" s="40" t="s">
        <v>655</v>
      </c>
      <c r="AB11" s="40" t="s">
        <v>53</v>
      </c>
      <c r="AC11" s="40" t="s">
        <v>12123</v>
      </c>
      <c r="AD11" s="40" t="s">
        <v>657</v>
      </c>
      <c r="AE11" s="40"/>
      <c r="AF11" s="40"/>
      <c r="AG11" s="40"/>
      <c r="AH11" s="40"/>
      <c r="AI11" s="40"/>
      <c r="AJ11" s="40"/>
      <c r="AK11" s="40"/>
      <c r="AL11" s="40"/>
      <c r="AM11" s="40"/>
      <c r="AN11" s="40"/>
      <c r="AO11" s="40"/>
      <c r="AP11" s="40"/>
      <c r="AQ11" s="40"/>
      <c r="AR11" s="40"/>
      <c r="AS11" s="40"/>
      <c r="AT11" s="40"/>
      <c r="AU11" s="40"/>
      <c r="AV11" s="40"/>
      <c r="AW11" s="40"/>
      <c r="AX11" s="40"/>
    </row>
    <row r="12" customFormat="false" ht="42" hidden="false" customHeight="true" outlineLevel="0" collapsed="false">
      <c r="A12" s="71" t="n">
        <v>11</v>
      </c>
      <c r="B12" s="72" t="s">
        <v>56</v>
      </c>
      <c r="C12" s="72" t="s">
        <v>12124</v>
      </c>
      <c r="D12" s="72" t="s">
        <v>13</v>
      </c>
      <c r="E12" s="72"/>
      <c r="F12" s="73"/>
      <c r="G12" s="72"/>
      <c r="H12" s="72"/>
      <c r="I12" s="72"/>
      <c r="J12" s="72"/>
      <c r="K12" s="72"/>
      <c r="L12" s="72"/>
      <c r="M12" s="72"/>
      <c r="N12" s="72"/>
      <c r="O12" s="74" t="s">
        <v>12125</v>
      </c>
      <c r="P12" s="74" t="s">
        <v>12126</v>
      </c>
      <c r="Q12" s="74" t="s">
        <v>12127</v>
      </c>
      <c r="R12" s="74" t="s">
        <v>12128</v>
      </c>
      <c r="S12" s="72" t="s">
        <v>12129</v>
      </c>
      <c r="T12" s="74" t="s">
        <v>15</v>
      </c>
      <c r="U12" s="74" t="s">
        <v>15</v>
      </c>
      <c r="V12" s="74" t="s">
        <v>15</v>
      </c>
      <c r="W12" s="74" t="s">
        <v>15</v>
      </c>
      <c r="X12" s="72" t="s">
        <v>15</v>
      </c>
      <c r="Y12" s="40" t="n">
        <v>1</v>
      </c>
      <c r="Z12" s="40" t="n">
        <v>4</v>
      </c>
      <c r="AA12" s="40" t="s">
        <v>671</v>
      </c>
      <c r="AB12" s="40" t="s">
        <v>57</v>
      </c>
      <c r="AC12" s="40" t="s">
        <v>12130</v>
      </c>
      <c r="AD12" s="40" t="s">
        <v>657</v>
      </c>
      <c r="AE12" s="40"/>
      <c r="AF12" s="40"/>
      <c r="AG12" s="40"/>
      <c r="AH12" s="40"/>
      <c r="AI12" s="40"/>
      <c r="AJ12" s="40"/>
      <c r="AK12" s="40"/>
      <c r="AL12" s="40"/>
      <c r="AM12" s="40"/>
      <c r="AN12" s="40"/>
      <c r="AO12" s="40"/>
      <c r="AP12" s="40"/>
      <c r="AQ12" s="40"/>
      <c r="AR12" s="40"/>
      <c r="AS12" s="40"/>
      <c r="AT12" s="40"/>
      <c r="AU12" s="40"/>
      <c r="AV12" s="40"/>
      <c r="AW12" s="40"/>
      <c r="AX12" s="40"/>
    </row>
    <row r="13" customFormat="false" ht="42" hidden="false" customHeight="true" outlineLevel="0" collapsed="false">
      <c r="A13" s="71" t="n">
        <v>12</v>
      </c>
      <c r="B13" s="72" t="s">
        <v>60</v>
      </c>
      <c r="C13" s="72" t="s">
        <v>12131</v>
      </c>
      <c r="D13" s="72" t="s">
        <v>18</v>
      </c>
      <c r="E13" s="72"/>
      <c r="F13" s="73"/>
      <c r="G13" s="72"/>
      <c r="H13" s="72"/>
      <c r="I13" s="72"/>
      <c r="J13" s="72"/>
      <c r="K13" s="73" t="n">
        <v>30486</v>
      </c>
      <c r="L13" s="72" t="s">
        <v>7557</v>
      </c>
      <c r="M13" s="72"/>
      <c r="N13" s="72"/>
      <c r="O13" s="74" t="s">
        <v>12132</v>
      </c>
      <c r="P13" s="74" t="s">
        <v>12133</v>
      </c>
      <c r="Q13" s="74" t="s">
        <v>12134</v>
      </c>
      <c r="R13" s="74" t="s">
        <v>12135</v>
      </c>
      <c r="S13" s="72" t="s">
        <v>12136</v>
      </c>
      <c r="T13" s="74" t="s">
        <v>12137</v>
      </c>
      <c r="U13" s="74" t="s">
        <v>783</v>
      </c>
      <c r="V13" s="74" t="s">
        <v>12138</v>
      </c>
      <c r="W13" s="74" t="s">
        <v>12117</v>
      </c>
      <c r="X13" s="72" t="s">
        <v>6468</v>
      </c>
      <c r="Y13" s="40" t="n">
        <v>2</v>
      </c>
      <c r="Z13" s="40" t="n">
        <v>5</v>
      </c>
      <c r="AA13" s="40" t="s">
        <v>671</v>
      </c>
      <c r="AB13" s="40" t="s">
        <v>61</v>
      </c>
      <c r="AC13" s="40" t="s">
        <v>12139</v>
      </c>
      <c r="AD13" s="40" t="s">
        <v>657</v>
      </c>
      <c r="AE13" s="40"/>
      <c r="AF13" s="40"/>
      <c r="AG13" s="40"/>
      <c r="AH13" s="40"/>
      <c r="AI13" s="40"/>
      <c r="AJ13" s="40"/>
      <c r="AK13" s="40"/>
      <c r="AL13" s="40"/>
      <c r="AM13" s="40"/>
      <c r="AN13" s="40"/>
      <c r="AO13" s="40"/>
      <c r="AP13" s="40"/>
      <c r="AQ13" s="40"/>
      <c r="AR13" s="40"/>
      <c r="AS13" s="40"/>
      <c r="AT13" s="40"/>
      <c r="AU13" s="40"/>
      <c r="AV13" s="40"/>
      <c r="AW13" s="40"/>
      <c r="AX13" s="40"/>
    </row>
    <row r="14" customFormat="false" ht="42" hidden="false" customHeight="true" outlineLevel="0" collapsed="false">
      <c r="A14" s="71" t="n">
        <v>13</v>
      </c>
      <c r="B14" s="72" t="s">
        <v>64</v>
      </c>
      <c r="C14" s="72" t="s">
        <v>12140</v>
      </c>
      <c r="D14" s="72" t="s">
        <v>13</v>
      </c>
      <c r="E14" s="72"/>
      <c r="F14" s="73"/>
      <c r="G14" s="72"/>
      <c r="H14" s="72"/>
      <c r="I14" s="72"/>
      <c r="J14" s="72"/>
      <c r="K14" s="72"/>
      <c r="L14" s="72"/>
      <c r="M14" s="72"/>
      <c r="N14" s="72"/>
      <c r="O14" s="74" t="s">
        <v>12141</v>
      </c>
      <c r="P14" s="74" t="s">
        <v>5287</v>
      </c>
      <c r="Q14" s="74" t="s">
        <v>39</v>
      </c>
      <c r="R14" s="74" t="s">
        <v>12142</v>
      </c>
      <c r="S14" s="72" t="s">
        <v>65</v>
      </c>
      <c r="T14" s="74" t="s">
        <v>12058</v>
      </c>
      <c r="U14" s="74" t="s">
        <v>12059</v>
      </c>
      <c r="V14" s="74" t="s">
        <v>12060</v>
      </c>
      <c r="W14" s="74" t="s">
        <v>12060</v>
      </c>
      <c r="X14" s="72" t="s">
        <v>670</v>
      </c>
      <c r="Y14" s="40" t="n">
        <v>2</v>
      </c>
      <c r="Z14" s="40" t="n">
        <v>1</v>
      </c>
      <c r="AA14" s="40" t="s">
        <v>655</v>
      </c>
      <c r="AB14" s="40" t="s">
        <v>66</v>
      </c>
      <c r="AC14" s="40" t="s">
        <v>12143</v>
      </c>
      <c r="AD14" s="40" t="s">
        <v>657</v>
      </c>
      <c r="AE14" s="40"/>
      <c r="AF14" s="40"/>
      <c r="AG14" s="40"/>
      <c r="AH14" s="40"/>
      <c r="AI14" s="40"/>
      <c r="AJ14" s="40"/>
      <c r="AK14" s="40"/>
      <c r="AL14" s="40"/>
      <c r="AM14" s="40"/>
      <c r="AN14" s="40"/>
      <c r="AO14" s="40"/>
      <c r="AP14" s="40"/>
      <c r="AQ14" s="40"/>
      <c r="AR14" s="40"/>
      <c r="AS14" s="40"/>
      <c r="AT14" s="40"/>
      <c r="AU14" s="40"/>
      <c r="AV14" s="40"/>
      <c r="AW14" s="40"/>
      <c r="AX14" s="40"/>
    </row>
    <row r="15" customFormat="false" ht="57" hidden="false" customHeight="true" outlineLevel="0" collapsed="false">
      <c r="A15" s="71" t="n">
        <v>14</v>
      </c>
      <c r="B15" s="72" t="s">
        <v>69</v>
      </c>
      <c r="C15" s="72" t="s">
        <v>12144</v>
      </c>
      <c r="D15" s="72" t="s">
        <v>18</v>
      </c>
      <c r="E15" s="72"/>
      <c r="F15" s="73"/>
      <c r="G15" s="72"/>
      <c r="H15" s="72"/>
      <c r="I15" s="72"/>
      <c r="J15" s="72"/>
      <c r="K15" s="73" t="n">
        <v>31074</v>
      </c>
      <c r="L15" s="72" t="s">
        <v>7580</v>
      </c>
      <c r="M15" s="72"/>
      <c r="N15" s="72"/>
      <c r="O15" s="74" t="s">
        <v>12145</v>
      </c>
      <c r="P15" s="74" t="s">
        <v>12146</v>
      </c>
      <c r="Q15" s="74" t="s">
        <v>12147</v>
      </c>
      <c r="R15" s="74" t="s">
        <v>12148</v>
      </c>
      <c r="S15" s="72" t="s">
        <v>12149</v>
      </c>
      <c r="T15" s="74" t="s">
        <v>15</v>
      </c>
      <c r="U15" s="74" t="s">
        <v>15</v>
      </c>
      <c r="V15" s="74" t="s">
        <v>15</v>
      </c>
      <c r="W15" s="74" t="s">
        <v>15</v>
      </c>
      <c r="X15" s="72" t="s">
        <v>15</v>
      </c>
      <c r="Y15" s="40" t="n">
        <v>1</v>
      </c>
      <c r="Z15" s="40" t="n">
        <v>3</v>
      </c>
      <c r="AA15" s="40" t="s">
        <v>671</v>
      </c>
      <c r="AB15" s="40" t="s">
        <v>15</v>
      </c>
      <c r="AC15" s="40" t="s">
        <v>12150</v>
      </c>
      <c r="AD15" s="40" t="s">
        <v>657</v>
      </c>
      <c r="AE15" s="40"/>
      <c r="AF15" s="40"/>
      <c r="AG15" s="40"/>
      <c r="AH15" s="40"/>
      <c r="AI15" s="40"/>
      <c r="AJ15" s="40"/>
      <c r="AK15" s="40"/>
      <c r="AL15" s="40"/>
      <c r="AM15" s="40"/>
      <c r="AN15" s="40"/>
      <c r="AO15" s="40"/>
      <c r="AP15" s="40"/>
      <c r="AQ15" s="40"/>
      <c r="AR15" s="40"/>
      <c r="AS15" s="40"/>
      <c r="AT15" s="40"/>
      <c r="AU15" s="40"/>
      <c r="AV15" s="40"/>
      <c r="AW15" s="40"/>
      <c r="AX15" s="40"/>
    </row>
    <row r="16" customFormat="false" ht="42" hidden="false" customHeight="true" outlineLevel="0" collapsed="false">
      <c r="A16" s="71" t="n">
        <v>15</v>
      </c>
      <c r="B16" s="72" t="s">
        <v>74</v>
      </c>
      <c r="C16" s="72" t="s">
        <v>12151</v>
      </c>
      <c r="D16" s="72" t="s">
        <v>13</v>
      </c>
      <c r="E16" s="72"/>
      <c r="F16" s="73"/>
      <c r="G16" s="72"/>
      <c r="H16" s="72"/>
      <c r="I16" s="72"/>
      <c r="J16" s="72"/>
      <c r="K16" s="72"/>
      <c r="L16" s="72"/>
      <c r="M16" s="72"/>
      <c r="N16" s="72"/>
      <c r="O16" s="74" t="s">
        <v>12152</v>
      </c>
      <c r="P16" s="74" t="s">
        <v>1604</v>
      </c>
      <c r="Q16" s="74" t="s">
        <v>12153</v>
      </c>
      <c r="R16" s="74" t="s">
        <v>12154</v>
      </c>
      <c r="S16" s="72" t="s">
        <v>12155</v>
      </c>
      <c r="T16" s="74" t="s">
        <v>15</v>
      </c>
      <c r="U16" s="74" t="s">
        <v>15</v>
      </c>
      <c r="V16" s="74" t="s">
        <v>15</v>
      </c>
      <c r="W16" s="74" t="s">
        <v>15</v>
      </c>
      <c r="X16" s="72" t="s">
        <v>15</v>
      </c>
      <c r="Y16" s="40" t="n">
        <v>1</v>
      </c>
      <c r="Z16" s="40" t="n">
        <v>2</v>
      </c>
      <c r="AA16" s="40" t="s">
        <v>671</v>
      </c>
      <c r="AB16" s="40" t="s">
        <v>15</v>
      </c>
      <c r="AC16" s="40" t="s">
        <v>12156</v>
      </c>
      <c r="AD16" s="40" t="s">
        <v>657</v>
      </c>
      <c r="AE16" s="40"/>
      <c r="AF16" s="40"/>
      <c r="AG16" s="40"/>
      <c r="AH16" s="40"/>
      <c r="AI16" s="40"/>
      <c r="AJ16" s="40"/>
      <c r="AK16" s="40"/>
      <c r="AL16" s="40"/>
      <c r="AM16" s="40"/>
      <c r="AN16" s="40"/>
      <c r="AO16" s="40"/>
      <c r="AP16" s="40"/>
      <c r="AQ16" s="40"/>
      <c r="AR16" s="40"/>
      <c r="AS16" s="40"/>
      <c r="AT16" s="40"/>
      <c r="AU16" s="40"/>
      <c r="AV16" s="40"/>
      <c r="AW16" s="40"/>
      <c r="AX16" s="40"/>
    </row>
    <row r="17" customFormat="false" ht="57" hidden="false" customHeight="true" outlineLevel="0" collapsed="false">
      <c r="A17" s="71" t="n">
        <v>16</v>
      </c>
      <c r="B17" s="72" t="s">
        <v>80</v>
      </c>
      <c r="C17" s="72" t="s">
        <v>12157</v>
      </c>
      <c r="D17" s="72" t="s">
        <v>18</v>
      </c>
      <c r="E17" s="72"/>
      <c r="F17" s="73"/>
      <c r="G17" s="72"/>
      <c r="H17" s="72"/>
      <c r="I17" s="72"/>
      <c r="J17" s="72"/>
      <c r="K17" s="73" t="n">
        <v>29260</v>
      </c>
      <c r="L17" s="72" t="s">
        <v>7601</v>
      </c>
      <c r="M17" s="72" t="s">
        <v>1844</v>
      </c>
      <c r="N17" s="72"/>
      <c r="O17" s="74" t="s">
        <v>12158</v>
      </c>
      <c r="P17" s="74" t="s">
        <v>12064</v>
      </c>
      <c r="Q17" s="74" t="s">
        <v>12159</v>
      </c>
      <c r="R17" s="74" t="s">
        <v>12066</v>
      </c>
      <c r="S17" s="72" t="s">
        <v>11453</v>
      </c>
      <c r="T17" s="74" t="s">
        <v>12160</v>
      </c>
      <c r="U17" s="74" t="s">
        <v>12161</v>
      </c>
      <c r="V17" s="74" t="s">
        <v>12162</v>
      </c>
      <c r="W17" s="74" t="s">
        <v>12070</v>
      </c>
      <c r="X17" s="72" t="s">
        <v>12163</v>
      </c>
      <c r="Y17" s="40" t="n">
        <v>2</v>
      </c>
      <c r="Z17" s="40" t="n">
        <v>6</v>
      </c>
      <c r="AA17" s="40" t="s">
        <v>671</v>
      </c>
      <c r="AB17" s="40" t="s">
        <v>15</v>
      </c>
      <c r="AC17" s="40" t="s">
        <v>12164</v>
      </c>
      <c r="AD17" s="40" t="s">
        <v>657</v>
      </c>
      <c r="AE17" s="40"/>
      <c r="AF17" s="40"/>
      <c r="AG17" s="40"/>
      <c r="AH17" s="40"/>
      <c r="AI17" s="40"/>
      <c r="AJ17" s="40"/>
      <c r="AK17" s="40"/>
      <c r="AL17" s="40"/>
      <c r="AM17" s="40"/>
      <c r="AN17" s="40"/>
      <c r="AO17" s="40"/>
      <c r="AP17" s="40"/>
      <c r="AQ17" s="40"/>
      <c r="AR17" s="40"/>
      <c r="AS17" s="40"/>
      <c r="AT17" s="40"/>
      <c r="AU17" s="40"/>
      <c r="AV17" s="40"/>
      <c r="AW17" s="40"/>
      <c r="AX17" s="40"/>
    </row>
    <row r="18" customFormat="false" ht="57" hidden="false" customHeight="true" outlineLevel="0" collapsed="false">
      <c r="A18" s="71" t="n">
        <v>17</v>
      </c>
      <c r="B18" s="72" t="s">
        <v>84</v>
      </c>
      <c r="C18" s="72" t="s">
        <v>12165</v>
      </c>
      <c r="D18" s="72" t="s">
        <v>13</v>
      </c>
      <c r="E18" s="72"/>
      <c r="F18" s="73"/>
      <c r="G18" s="72"/>
      <c r="H18" s="72"/>
      <c r="I18" s="72"/>
      <c r="J18" s="72"/>
      <c r="K18" s="72"/>
      <c r="L18" s="72"/>
      <c r="M18" s="72"/>
      <c r="N18" s="72"/>
      <c r="O18" s="74" t="s">
        <v>12166</v>
      </c>
      <c r="P18" s="74" t="s">
        <v>12167</v>
      </c>
      <c r="Q18" s="74" t="s">
        <v>12168</v>
      </c>
      <c r="R18" s="74" t="s">
        <v>12070</v>
      </c>
      <c r="S18" s="72" t="s">
        <v>85</v>
      </c>
      <c r="T18" s="74" t="s">
        <v>12169</v>
      </c>
      <c r="U18" s="74" t="s">
        <v>12170</v>
      </c>
      <c r="V18" s="74" t="s">
        <v>12171</v>
      </c>
      <c r="W18" s="74" t="s">
        <v>12172</v>
      </c>
      <c r="X18" s="72" t="s">
        <v>12173</v>
      </c>
      <c r="Y18" s="40" t="n">
        <v>2</v>
      </c>
      <c r="Z18" s="40" t="n">
        <v>5</v>
      </c>
      <c r="AA18" s="40" t="s">
        <v>671</v>
      </c>
      <c r="AB18" s="40" t="s">
        <v>85</v>
      </c>
      <c r="AC18" s="40" t="s">
        <v>12174</v>
      </c>
      <c r="AD18" s="40" t="s">
        <v>657</v>
      </c>
      <c r="AE18" s="40"/>
      <c r="AF18" s="40"/>
      <c r="AG18" s="40"/>
      <c r="AH18" s="40"/>
      <c r="AI18" s="40"/>
      <c r="AJ18" s="40"/>
      <c r="AK18" s="40"/>
      <c r="AL18" s="40"/>
      <c r="AM18" s="40"/>
      <c r="AN18" s="40"/>
      <c r="AO18" s="40"/>
      <c r="AP18" s="40"/>
      <c r="AQ18" s="40"/>
      <c r="AR18" s="40"/>
      <c r="AS18" s="40"/>
      <c r="AT18" s="40"/>
      <c r="AU18" s="40"/>
      <c r="AV18" s="40"/>
      <c r="AW18" s="40"/>
      <c r="AX18" s="40"/>
    </row>
    <row r="19" customFormat="false" ht="42" hidden="false" customHeight="true" outlineLevel="0" collapsed="false">
      <c r="A19" s="71" t="n">
        <v>18</v>
      </c>
      <c r="B19" s="72" t="s">
        <v>88</v>
      </c>
      <c r="C19" s="72" t="s">
        <v>12175</v>
      </c>
      <c r="D19" s="72" t="s">
        <v>18</v>
      </c>
      <c r="E19" s="72"/>
      <c r="F19" s="73"/>
      <c r="G19" s="72"/>
      <c r="H19" s="72"/>
      <c r="I19" s="72"/>
      <c r="J19" s="72"/>
      <c r="K19" s="73" t="n">
        <v>20833</v>
      </c>
      <c r="L19" s="72" t="s">
        <v>7623</v>
      </c>
      <c r="M19" s="72"/>
      <c r="N19" s="72"/>
      <c r="O19" s="74" t="s">
        <v>12176</v>
      </c>
      <c r="P19" s="74" t="s">
        <v>12177</v>
      </c>
      <c r="Q19" s="74" t="s">
        <v>12178</v>
      </c>
      <c r="R19" s="74" t="s">
        <v>12179</v>
      </c>
      <c r="S19" s="72" t="s">
        <v>12180</v>
      </c>
      <c r="T19" s="74" t="s">
        <v>12181</v>
      </c>
      <c r="U19" s="74" t="s">
        <v>12167</v>
      </c>
      <c r="V19" s="74" t="s">
        <v>12168</v>
      </c>
      <c r="W19" s="74" t="s">
        <v>12070</v>
      </c>
      <c r="X19" s="72" t="s">
        <v>85</v>
      </c>
      <c r="Y19" s="40" t="n">
        <v>2</v>
      </c>
      <c r="Z19" s="40" t="n">
        <v>6</v>
      </c>
      <c r="AA19" s="40" t="s">
        <v>671</v>
      </c>
      <c r="AB19" s="40" t="s">
        <v>89</v>
      </c>
      <c r="AC19" s="40" t="s">
        <v>12182</v>
      </c>
      <c r="AD19" s="40" t="s">
        <v>657</v>
      </c>
      <c r="AE19" s="40"/>
      <c r="AF19" s="40"/>
      <c r="AG19" s="40"/>
      <c r="AH19" s="40"/>
      <c r="AI19" s="40"/>
      <c r="AJ19" s="40"/>
      <c r="AK19" s="40"/>
      <c r="AL19" s="40"/>
      <c r="AM19" s="40"/>
      <c r="AN19" s="40"/>
      <c r="AO19" s="40"/>
      <c r="AP19" s="40"/>
      <c r="AQ19" s="40"/>
      <c r="AR19" s="40"/>
      <c r="AS19" s="40"/>
      <c r="AT19" s="40"/>
      <c r="AU19" s="40"/>
      <c r="AV19" s="40"/>
      <c r="AW19" s="40"/>
      <c r="AX19" s="40"/>
    </row>
    <row r="20" customFormat="false" ht="42" hidden="false" customHeight="true" outlineLevel="0" collapsed="false">
      <c r="A20" s="71" t="n">
        <v>19</v>
      </c>
      <c r="B20" s="72" t="s">
        <v>91</v>
      </c>
      <c r="C20" s="72" t="s">
        <v>12183</v>
      </c>
      <c r="D20" s="72" t="s">
        <v>13</v>
      </c>
      <c r="E20" s="72"/>
      <c r="F20" s="73"/>
      <c r="G20" s="72"/>
      <c r="H20" s="72"/>
      <c r="I20" s="72"/>
      <c r="J20" s="72"/>
      <c r="K20" s="72"/>
      <c r="L20" s="72"/>
      <c r="M20" s="72"/>
      <c r="N20" s="72"/>
      <c r="O20" s="74" t="s">
        <v>12184</v>
      </c>
      <c r="P20" s="74" t="s">
        <v>12185</v>
      </c>
      <c r="Q20" s="74" t="s">
        <v>12186</v>
      </c>
      <c r="R20" s="74" t="s">
        <v>12070</v>
      </c>
      <c r="S20" s="72" t="s">
        <v>12187</v>
      </c>
      <c r="T20" s="74" t="s">
        <v>12188</v>
      </c>
      <c r="U20" s="74" t="s">
        <v>12189</v>
      </c>
      <c r="V20" s="74" t="s">
        <v>12190</v>
      </c>
      <c r="W20" s="74" t="s">
        <v>12191</v>
      </c>
      <c r="X20" s="72" t="s">
        <v>92</v>
      </c>
      <c r="Y20" s="40" t="n">
        <v>2</v>
      </c>
      <c r="Z20" s="40" t="n">
        <v>5</v>
      </c>
      <c r="AA20" s="40" t="s">
        <v>671</v>
      </c>
      <c r="AB20" s="40" t="s">
        <v>93</v>
      </c>
      <c r="AC20" s="40" t="s">
        <v>12192</v>
      </c>
      <c r="AD20" s="40" t="s">
        <v>657</v>
      </c>
      <c r="AE20" s="40"/>
      <c r="AF20" s="40"/>
      <c r="AG20" s="40"/>
      <c r="AH20" s="40"/>
      <c r="AI20" s="40"/>
      <c r="AJ20" s="40"/>
      <c r="AK20" s="40"/>
      <c r="AL20" s="40"/>
      <c r="AM20" s="40"/>
      <c r="AN20" s="40"/>
      <c r="AO20" s="40"/>
      <c r="AP20" s="40"/>
      <c r="AQ20" s="40"/>
      <c r="AR20" s="40"/>
      <c r="AS20" s="40"/>
      <c r="AT20" s="40"/>
      <c r="AU20" s="40"/>
      <c r="AV20" s="40"/>
      <c r="AW20" s="40"/>
      <c r="AX20" s="40"/>
    </row>
    <row r="21" customFormat="false" ht="57" hidden="false" customHeight="true" outlineLevel="0" collapsed="false">
      <c r="A21" s="71" t="n">
        <v>20</v>
      </c>
      <c r="B21" s="72" t="s">
        <v>96</v>
      </c>
      <c r="C21" s="72" t="s">
        <v>12193</v>
      </c>
      <c r="D21" s="72" t="s">
        <v>13</v>
      </c>
      <c r="E21" s="72"/>
      <c r="F21" s="75"/>
      <c r="G21" s="72"/>
      <c r="H21" s="72"/>
      <c r="I21" s="72"/>
      <c r="J21" s="72"/>
      <c r="K21" s="72"/>
      <c r="L21" s="72"/>
      <c r="M21" s="72"/>
      <c r="N21" s="72"/>
      <c r="O21" s="74" t="s">
        <v>12194</v>
      </c>
      <c r="P21" s="74" t="s">
        <v>12133</v>
      </c>
      <c r="Q21" s="74" t="s">
        <v>12195</v>
      </c>
      <c r="R21" s="74" t="s">
        <v>12135</v>
      </c>
      <c r="S21" s="72" t="s">
        <v>12196</v>
      </c>
      <c r="T21" s="74" t="s">
        <v>12197</v>
      </c>
      <c r="U21" s="74" t="s">
        <v>12189</v>
      </c>
      <c r="V21" s="74" t="s">
        <v>12190</v>
      </c>
      <c r="W21" s="74" t="s">
        <v>12191</v>
      </c>
      <c r="X21" s="72" t="s">
        <v>97</v>
      </c>
      <c r="Y21" s="40" t="n">
        <v>2</v>
      </c>
      <c r="Z21" s="40" t="n">
        <v>4</v>
      </c>
      <c r="AA21" s="40" t="s">
        <v>671</v>
      </c>
      <c r="AB21" s="40" t="s">
        <v>98</v>
      </c>
      <c r="AC21" s="40" t="s">
        <v>12198</v>
      </c>
      <c r="AD21" s="40" t="s">
        <v>657</v>
      </c>
      <c r="AE21" s="40"/>
      <c r="AF21" s="40"/>
      <c r="AG21" s="40"/>
      <c r="AH21" s="40"/>
      <c r="AI21" s="40"/>
      <c r="AJ21" s="40"/>
      <c r="AK21" s="40"/>
      <c r="AL21" s="40"/>
      <c r="AM21" s="40"/>
      <c r="AN21" s="40"/>
      <c r="AO21" s="40"/>
      <c r="AP21" s="40"/>
      <c r="AQ21" s="40"/>
      <c r="AR21" s="40"/>
      <c r="AS21" s="40"/>
      <c r="AT21" s="40"/>
      <c r="AU21" s="40"/>
      <c r="AV21" s="40"/>
      <c r="AW21" s="40"/>
      <c r="AX21" s="40"/>
    </row>
    <row r="22" customFormat="false" ht="57" hidden="false" customHeight="true" outlineLevel="0" collapsed="false">
      <c r="A22" s="71" t="n">
        <v>21</v>
      </c>
      <c r="B22" s="72" t="s">
        <v>101</v>
      </c>
      <c r="C22" s="72" t="s">
        <v>12199</v>
      </c>
      <c r="D22" s="72" t="s">
        <v>18</v>
      </c>
      <c r="E22" s="72"/>
      <c r="F22" s="73"/>
      <c r="G22" s="72"/>
      <c r="H22" s="72"/>
      <c r="I22" s="72"/>
      <c r="J22" s="72"/>
      <c r="K22" s="73" t="n">
        <v>31090</v>
      </c>
      <c r="L22" s="72" t="s">
        <v>7658</v>
      </c>
      <c r="M22" s="72"/>
      <c r="N22" s="72" t="s">
        <v>1735</v>
      </c>
      <c r="O22" s="74" t="s">
        <v>12200</v>
      </c>
      <c r="P22" s="74" t="s">
        <v>12201</v>
      </c>
      <c r="Q22" s="74" t="s">
        <v>12202</v>
      </c>
      <c r="R22" s="74" t="s">
        <v>12070</v>
      </c>
      <c r="S22" s="72" t="s">
        <v>12203</v>
      </c>
      <c r="T22" s="74" t="s">
        <v>12058</v>
      </c>
      <c r="U22" s="74" t="s">
        <v>12059</v>
      </c>
      <c r="V22" s="74" t="s">
        <v>12060</v>
      </c>
      <c r="W22" s="74" t="s">
        <v>12060</v>
      </c>
      <c r="X22" s="72" t="s">
        <v>670</v>
      </c>
      <c r="Y22" s="40" t="n">
        <v>2</v>
      </c>
      <c r="Z22" s="40" t="n">
        <v>3</v>
      </c>
      <c r="AA22" s="40" t="s">
        <v>671</v>
      </c>
      <c r="AB22" s="40" t="s">
        <v>103</v>
      </c>
      <c r="AC22" s="40" t="s">
        <v>12204</v>
      </c>
      <c r="AD22" s="40" t="s">
        <v>657</v>
      </c>
      <c r="AE22" s="40"/>
      <c r="AF22" s="40"/>
      <c r="AG22" s="40"/>
      <c r="AH22" s="40"/>
      <c r="AI22" s="40"/>
      <c r="AJ22" s="40"/>
      <c r="AK22" s="40"/>
      <c r="AL22" s="76"/>
      <c r="AM22" s="40"/>
      <c r="AN22" s="40"/>
      <c r="AO22" s="40"/>
      <c r="AP22" s="40"/>
      <c r="AQ22" s="40"/>
      <c r="AR22" s="40"/>
      <c r="AS22" s="40"/>
      <c r="AT22" s="40"/>
      <c r="AU22" s="40"/>
      <c r="AV22" s="40"/>
      <c r="AW22" s="40"/>
      <c r="AX22" s="40"/>
    </row>
    <row r="23" customFormat="false" ht="57" hidden="false" customHeight="true" outlineLevel="0" collapsed="false">
      <c r="A23" s="71" t="n">
        <v>22</v>
      </c>
      <c r="B23" s="72" t="s">
        <v>106</v>
      </c>
      <c r="C23" s="72" t="s">
        <v>12205</v>
      </c>
      <c r="D23" s="72" t="s">
        <v>18</v>
      </c>
      <c r="E23" s="72"/>
      <c r="F23" s="73"/>
      <c r="G23" s="72"/>
      <c r="H23" s="72"/>
      <c r="I23" s="72"/>
      <c r="J23" s="72"/>
      <c r="K23" s="73" t="n">
        <v>27794</v>
      </c>
      <c r="L23" s="72" t="s">
        <v>7670</v>
      </c>
      <c r="M23" s="72"/>
      <c r="N23" s="72" t="s">
        <v>1735</v>
      </c>
      <c r="O23" s="74" t="s">
        <v>12206</v>
      </c>
      <c r="P23" s="74" t="s">
        <v>12207</v>
      </c>
      <c r="Q23" s="74" t="s">
        <v>12208</v>
      </c>
      <c r="R23" s="74" t="s">
        <v>12209</v>
      </c>
      <c r="S23" s="72" t="s">
        <v>12210</v>
      </c>
      <c r="T23" s="74" t="s">
        <v>15</v>
      </c>
      <c r="U23" s="74" t="s">
        <v>15</v>
      </c>
      <c r="V23" s="74" t="s">
        <v>15</v>
      </c>
      <c r="W23" s="74" t="s">
        <v>15</v>
      </c>
      <c r="X23" s="72" t="s">
        <v>15</v>
      </c>
      <c r="Y23" s="40" t="n">
        <v>1</v>
      </c>
      <c r="Z23" s="40" t="n">
        <v>3</v>
      </c>
      <c r="AA23" s="40" t="s">
        <v>671</v>
      </c>
      <c r="AB23" s="40" t="s">
        <v>15</v>
      </c>
      <c r="AC23" s="40" t="s">
        <v>12211</v>
      </c>
      <c r="AD23" s="40" t="s">
        <v>657</v>
      </c>
      <c r="AE23" s="40"/>
      <c r="AF23" s="40"/>
      <c r="AG23" s="40"/>
      <c r="AH23" s="40"/>
      <c r="AI23" s="40"/>
      <c r="AJ23" s="40"/>
      <c r="AK23" s="40"/>
      <c r="AL23" s="76"/>
      <c r="AM23" s="40"/>
      <c r="AN23" s="40"/>
      <c r="AO23" s="40"/>
      <c r="AP23" s="40"/>
      <c r="AQ23" s="40"/>
      <c r="AR23" s="40"/>
      <c r="AS23" s="40"/>
      <c r="AT23" s="40"/>
      <c r="AU23" s="40"/>
      <c r="AV23" s="40"/>
      <c r="AW23" s="40"/>
      <c r="AX23" s="40"/>
    </row>
    <row r="24" customFormat="false" ht="42" hidden="false" customHeight="true" outlineLevel="0" collapsed="false">
      <c r="A24" s="71" t="n">
        <v>23</v>
      </c>
      <c r="B24" s="72" t="s">
        <v>110</v>
      </c>
      <c r="C24" s="72" t="s">
        <v>12212</v>
      </c>
      <c r="D24" s="72" t="s">
        <v>13</v>
      </c>
      <c r="E24" s="72"/>
      <c r="F24" s="75"/>
      <c r="G24" s="72"/>
      <c r="H24" s="72"/>
      <c r="I24" s="72"/>
      <c r="J24" s="72"/>
      <c r="K24" s="72"/>
      <c r="L24" s="72"/>
      <c r="M24" s="72"/>
      <c r="N24" s="72"/>
      <c r="O24" s="74" t="s">
        <v>12213</v>
      </c>
      <c r="P24" s="74" t="s">
        <v>12214</v>
      </c>
      <c r="Q24" s="74" t="s">
        <v>12215</v>
      </c>
      <c r="R24" s="74" t="s">
        <v>12216</v>
      </c>
      <c r="S24" s="72" t="s">
        <v>12210</v>
      </c>
      <c r="T24" s="74" t="s">
        <v>15</v>
      </c>
      <c r="U24" s="74" t="s">
        <v>15</v>
      </c>
      <c r="V24" s="74" t="s">
        <v>15</v>
      </c>
      <c r="W24" s="74" t="s">
        <v>15</v>
      </c>
      <c r="X24" s="72" t="s">
        <v>15</v>
      </c>
      <c r="Y24" s="40" t="n">
        <v>1</v>
      </c>
      <c r="Z24" s="40" t="n">
        <v>3</v>
      </c>
      <c r="AA24" s="40" t="s">
        <v>671</v>
      </c>
      <c r="AB24" s="40" t="s">
        <v>15</v>
      </c>
      <c r="AC24" s="40" t="s">
        <v>12217</v>
      </c>
      <c r="AD24" s="40" t="s">
        <v>657</v>
      </c>
      <c r="AE24" s="40"/>
      <c r="AF24" s="40"/>
      <c r="AG24" s="40"/>
      <c r="AH24" s="40"/>
      <c r="AI24" s="40"/>
      <c r="AJ24" s="40"/>
      <c r="AK24" s="40"/>
      <c r="AL24" s="40"/>
      <c r="AM24" s="40"/>
      <c r="AN24" s="40"/>
      <c r="AO24" s="40"/>
      <c r="AP24" s="40"/>
      <c r="AQ24" s="40"/>
      <c r="AR24" s="40"/>
      <c r="AS24" s="40"/>
      <c r="AT24" s="40"/>
      <c r="AU24" s="40"/>
      <c r="AV24" s="40"/>
      <c r="AW24" s="40"/>
      <c r="AX24" s="40"/>
    </row>
    <row r="25" customFormat="false" ht="57" hidden="false" customHeight="true" outlineLevel="0" collapsed="false">
      <c r="A25" s="71" t="n">
        <v>24</v>
      </c>
      <c r="B25" s="72" t="s">
        <v>113</v>
      </c>
      <c r="C25" s="72" t="s">
        <v>12218</v>
      </c>
      <c r="D25" s="72" t="s">
        <v>18</v>
      </c>
      <c r="E25" s="72"/>
      <c r="F25" s="73"/>
      <c r="G25" s="72"/>
      <c r="H25" s="72"/>
      <c r="I25" s="72"/>
      <c r="J25" s="72"/>
      <c r="K25" s="73" t="n">
        <v>29683</v>
      </c>
      <c r="L25" s="72" t="s">
        <v>7693</v>
      </c>
      <c r="M25" s="72"/>
      <c r="N25" s="72"/>
      <c r="O25" s="74" t="s">
        <v>12219</v>
      </c>
      <c r="P25" s="74" t="s">
        <v>12054</v>
      </c>
      <c r="Q25" s="74" t="s">
        <v>12055</v>
      </c>
      <c r="R25" s="74" t="s">
        <v>12056</v>
      </c>
      <c r="S25" s="72" t="s">
        <v>12220</v>
      </c>
      <c r="T25" s="74" t="s">
        <v>15</v>
      </c>
      <c r="U25" s="74" t="s">
        <v>15</v>
      </c>
      <c r="V25" s="74" t="s">
        <v>15</v>
      </c>
      <c r="W25" s="74" t="s">
        <v>15</v>
      </c>
      <c r="X25" s="72" t="s">
        <v>15</v>
      </c>
      <c r="Y25" s="40" t="n">
        <v>1</v>
      </c>
      <c r="Z25" s="40" t="n">
        <v>3</v>
      </c>
      <c r="AA25" s="40" t="s">
        <v>671</v>
      </c>
      <c r="AB25" s="40" t="s">
        <v>15</v>
      </c>
      <c r="AC25" s="40" t="s">
        <v>12221</v>
      </c>
      <c r="AD25" s="40" t="s">
        <v>657</v>
      </c>
      <c r="AE25" s="40"/>
      <c r="AF25" s="40"/>
      <c r="AG25" s="40"/>
      <c r="AH25" s="40"/>
      <c r="AI25" s="40"/>
      <c r="AJ25" s="40"/>
      <c r="AK25" s="40"/>
      <c r="AL25" s="40"/>
      <c r="AM25" s="40"/>
      <c r="AN25" s="40"/>
      <c r="AO25" s="40"/>
      <c r="AP25" s="40"/>
      <c r="AQ25" s="40"/>
      <c r="AR25" s="40"/>
      <c r="AS25" s="40"/>
      <c r="AT25" s="40"/>
      <c r="AU25" s="40"/>
      <c r="AV25" s="40"/>
      <c r="AW25" s="40"/>
      <c r="AX25" s="40"/>
    </row>
    <row r="26" customFormat="false" ht="42" hidden="false" customHeight="true" outlineLevel="0" collapsed="false">
      <c r="A26" s="71" t="n">
        <v>25</v>
      </c>
      <c r="B26" s="72" t="s">
        <v>117</v>
      </c>
      <c r="C26" s="72" t="s">
        <v>12222</v>
      </c>
      <c r="D26" s="72" t="s">
        <v>13</v>
      </c>
      <c r="E26" s="72"/>
      <c r="F26" s="73"/>
      <c r="G26" s="72"/>
      <c r="H26" s="72"/>
      <c r="I26" s="72"/>
      <c r="J26" s="72"/>
      <c r="K26" s="72"/>
      <c r="L26" s="72"/>
      <c r="M26" s="72"/>
      <c r="N26" s="72"/>
      <c r="O26" s="74" t="s">
        <v>12223</v>
      </c>
      <c r="P26" s="74" t="s">
        <v>12224</v>
      </c>
      <c r="Q26" s="74" t="s">
        <v>12225</v>
      </c>
      <c r="R26" s="74" t="s">
        <v>12226</v>
      </c>
      <c r="S26" s="72" t="s">
        <v>11544</v>
      </c>
      <c r="T26" s="74" t="s">
        <v>12227</v>
      </c>
      <c r="U26" s="74" t="s">
        <v>12088</v>
      </c>
      <c r="V26" s="74" t="s">
        <v>12228</v>
      </c>
      <c r="W26" s="74" t="s">
        <v>12229</v>
      </c>
      <c r="X26" s="72" t="s">
        <v>670</v>
      </c>
      <c r="Y26" s="40" t="n">
        <v>2</v>
      </c>
      <c r="Z26" s="40" t="n">
        <v>3</v>
      </c>
      <c r="AA26" s="40" t="s">
        <v>671</v>
      </c>
      <c r="AB26" s="40" t="s">
        <v>15</v>
      </c>
      <c r="AC26" s="40" t="s">
        <v>12230</v>
      </c>
      <c r="AD26" s="40" t="s">
        <v>657</v>
      </c>
      <c r="AE26" s="40"/>
      <c r="AF26" s="40"/>
      <c r="AG26" s="40"/>
      <c r="AH26" s="40"/>
      <c r="AI26" s="40"/>
      <c r="AJ26" s="40"/>
      <c r="AK26" s="40"/>
      <c r="AL26" s="40"/>
      <c r="AM26" s="40"/>
      <c r="AN26" s="40"/>
      <c r="AO26" s="40"/>
      <c r="AP26" s="40"/>
      <c r="AQ26" s="40"/>
      <c r="AR26" s="40"/>
      <c r="AS26" s="40"/>
      <c r="AT26" s="40"/>
      <c r="AU26" s="40"/>
      <c r="AV26" s="40"/>
      <c r="AW26" s="40"/>
      <c r="AX26" s="40"/>
    </row>
    <row r="27" customFormat="false" ht="57" hidden="false" customHeight="true" outlineLevel="0" collapsed="false">
      <c r="A27" s="71" t="n">
        <v>26</v>
      </c>
      <c r="B27" s="72" t="s">
        <v>121</v>
      </c>
      <c r="C27" s="72" t="s">
        <v>12231</v>
      </c>
      <c r="D27" s="72" t="s">
        <v>18</v>
      </c>
      <c r="E27" s="72"/>
      <c r="F27" s="73"/>
      <c r="G27" s="72"/>
      <c r="H27" s="72"/>
      <c r="I27" s="72"/>
      <c r="J27" s="72"/>
      <c r="K27" s="73" t="n">
        <v>28142</v>
      </c>
      <c r="L27" s="72" t="s">
        <v>7712</v>
      </c>
      <c r="M27" s="72"/>
      <c r="N27" s="72"/>
      <c r="O27" s="74" t="s">
        <v>12232</v>
      </c>
      <c r="P27" s="74" t="s">
        <v>9690</v>
      </c>
      <c r="Q27" s="74" t="s">
        <v>12233</v>
      </c>
      <c r="R27" s="74" t="s">
        <v>12234</v>
      </c>
      <c r="S27" s="72" t="s">
        <v>12235</v>
      </c>
      <c r="T27" s="74" t="s">
        <v>12058</v>
      </c>
      <c r="U27" s="74" t="s">
        <v>12059</v>
      </c>
      <c r="V27" s="74" t="s">
        <v>12060</v>
      </c>
      <c r="W27" s="74" t="s">
        <v>12060</v>
      </c>
      <c r="X27" s="72" t="s">
        <v>670</v>
      </c>
      <c r="Y27" s="40" t="n">
        <v>2</v>
      </c>
      <c r="Z27" s="40" t="n">
        <v>6</v>
      </c>
      <c r="AA27" s="40" t="s">
        <v>671</v>
      </c>
      <c r="AB27" s="40" t="s">
        <v>122</v>
      </c>
      <c r="AC27" s="40" t="s">
        <v>12236</v>
      </c>
      <c r="AD27" s="40" t="s">
        <v>657</v>
      </c>
      <c r="AE27" s="40"/>
      <c r="AF27" s="40"/>
      <c r="AG27" s="40"/>
      <c r="AH27" s="40"/>
      <c r="AI27" s="40"/>
      <c r="AJ27" s="40"/>
      <c r="AK27" s="40"/>
      <c r="AL27" s="40"/>
      <c r="AM27" s="40"/>
      <c r="AN27" s="40"/>
      <c r="AO27" s="40"/>
      <c r="AP27" s="40"/>
      <c r="AQ27" s="40"/>
      <c r="AR27" s="40"/>
      <c r="AS27" s="40"/>
      <c r="AT27" s="40"/>
      <c r="AU27" s="40"/>
      <c r="AV27" s="40"/>
      <c r="AW27" s="40"/>
      <c r="AX27" s="40"/>
    </row>
    <row r="28" customFormat="false" ht="42" hidden="false" customHeight="true" outlineLevel="0" collapsed="false">
      <c r="A28" s="71" t="n">
        <v>27</v>
      </c>
      <c r="B28" s="72" t="s">
        <v>125</v>
      </c>
      <c r="C28" s="72" t="s">
        <v>12237</v>
      </c>
      <c r="D28" s="72" t="s">
        <v>13</v>
      </c>
      <c r="E28" s="72"/>
      <c r="F28" s="73"/>
      <c r="G28" s="72"/>
      <c r="H28" s="72"/>
      <c r="I28" s="72"/>
      <c r="J28" s="72"/>
      <c r="K28" s="72"/>
      <c r="L28" s="72"/>
      <c r="M28" s="72"/>
      <c r="N28" s="72"/>
      <c r="O28" s="74" t="s">
        <v>12238</v>
      </c>
      <c r="P28" s="74" t="s">
        <v>5287</v>
      </c>
      <c r="Q28" s="74" t="s">
        <v>12094</v>
      </c>
      <c r="R28" s="74" t="s">
        <v>12239</v>
      </c>
      <c r="S28" s="72" t="s">
        <v>10903</v>
      </c>
      <c r="T28" s="74" t="s">
        <v>12240</v>
      </c>
      <c r="U28" s="74" t="s">
        <v>12088</v>
      </c>
      <c r="V28" s="74" t="s">
        <v>12089</v>
      </c>
      <c r="W28" s="74" t="s">
        <v>12090</v>
      </c>
      <c r="X28" s="72" t="s">
        <v>670</v>
      </c>
      <c r="Y28" s="40" t="n">
        <v>2</v>
      </c>
      <c r="Z28" s="40" t="n">
        <v>1</v>
      </c>
      <c r="AA28" s="40" t="s">
        <v>655</v>
      </c>
      <c r="AB28" s="40" t="s">
        <v>126</v>
      </c>
      <c r="AC28" s="40" t="s">
        <v>12241</v>
      </c>
      <c r="AD28" s="40" t="s">
        <v>657</v>
      </c>
      <c r="AE28" s="40"/>
      <c r="AF28" s="40"/>
      <c r="AG28" s="40"/>
      <c r="AH28" s="40"/>
      <c r="AI28" s="40"/>
      <c r="AJ28" s="40"/>
      <c r="AK28" s="40"/>
      <c r="AL28" s="40"/>
      <c r="AM28" s="40"/>
      <c r="AN28" s="40"/>
      <c r="AO28" s="40"/>
      <c r="AP28" s="40"/>
      <c r="AQ28" s="40"/>
      <c r="AR28" s="40"/>
      <c r="AS28" s="40"/>
      <c r="AT28" s="40"/>
      <c r="AU28" s="40"/>
      <c r="AV28" s="40"/>
      <c r="AW28" s="40"/>
      <c r="AX28" s="40"/>
    </row>
    <row r="29" customFormat="false" ht="42" hidden="false" customHeight="true" outlineLevel="0" collapsed="false">
      <c r="A29" s="71" t="n">
        <v>28</v>
      </c>
      <c r="B29" s="72" t="s">
        <v>129</v>
      </c>
      <c r="C29" s="72" t="s">
        <v>6634</v>
      </c>
      <c r="D29" s="72" t="s">
        <v>18</v>
      </c>
      <c r="E29" s="72"/>
      <c r="F29" s="73"/>
      <c r="G29" s="72"/>
      <c r="H29" s="72"/>
      <c r="I29" s="72"/>
      <c r="J29" s="72"/>
      <c r="K29" s="73" t="n">
        <v>27155</v>
      </c>
      <c r="L29" s="72" t="s">
        <v>7733</v>
      </c>
      <c r="M29" s="72"/>
      <c r="N29" s="72"/>
      <c r="O29" s="74" t="s">
        <v>12242</v>
      </c>
      <c r="P29" s="74" t="s">
        <v>5287</v>
      </c>
      <c r="Q29" s="74" t="s">
        <v>39</v>
      </c>
      <c r="R29" s="74" t="s">
        <v>12142</v>
      </c>
      <c r="S29" s="72" t="s">
        <v>12243</v>
      </c>
      <c r="T29" s="74" t="s">
        <v>15</v>
      </c>
      <c r="U29" s="74" t="s">
        <v>15</v>
      </c>
      <c r="V29" s="74" t="s">
        <v>15</v>
      </c>
      <c r="W29" s="74" t="s">
        <v>15</v>
      </c>
      <c r="X29" s="72" t="s">
        <v>15</v>
      </c>
      <c r="Y29" s="40" t="n">
        <v>1</v>
      </c>
      <c r="Z29" s="40" t="n">
        <v>1</v>
      </c>
      <c r="AA29" s="40" t="s">
        <v>655</v>
      </c>
      <c r="AB29" s="40" t="s">
        <v>130</v>
      </c>
      <c r="AC29" s="40" t="s">
        <v>12244</v>
      </c>
      <c r="AD29" s="40" t="s">
        <v>657</v>
      </c>
      <c r="AE29" s="40"/>
      <c r="AF29" s="40"/>
      <c r="AG29" s="40"/>
      <c r="AH29" s="40"/>
      <c r="AI29" s="40"/>
      <c r="AJ29" s="40"/>
      <c r="AK29" s="40"/>
      <c r="AL29" s="40"/>
      <c r="AM29" s="40"/>
      <c r="AN29" s="40"/>
      <c r="AO29" s="40"/>
      <c r="AP29" s="40"/>
      <c r="AQ29" s="40"/>
      <c r="AR29" s="40"/>
      <c r="AS29" s="40"/>
      <c r="AT29" s="40"/>
      <c r="AU29" s="40"/>
      <c r="AV29" s="40"/>
      <c r="AW29" s="40"/>
      <c r="AX29" s="40"/>
    </row>
    <row r="30" customFormat="false" ht="42" hidden="false" customHeight="true" outlineLevel="0" collapsed="false">
      <c r="A30" s="71" t="n">
        <v>29</v>
      </c>
      <c r="B30" s="72" t="s">
        <v>133</v>
      </c>
      <c r="C30" s="72" t="s">
        <v>12245</v>
      </c>
      <c r="D30" s="72" t="s">
        <v>13</v>
      </c>
      <c r="E30" s="72"/>
      <c r="F30" s="73"/>
      <c r="G30" s="72"/>
      <c r="H30" s="72"/>
      <c r="I30" s="72"/>
      <c r="J30" s="72"/>
      <c r="K30" s="72"/>
      <c r="L30" s="72"/>
      <c r="M30" s="72"/>
      <c r="N30" s="72"/>
      <c r="O30" s="74" t="s">
        <v>12246</v>
      </c>
      <c r="P30" s="74" t="s">
        <v>5287</v>
      </c>
      <c r="Q30" s="74" t="s">
        <v>12094</v>
      </c>
      <c r="R30" s="74" t="s">
        <v>12239</v>
      </c>
      <c r="S30" s="72" t="s">
        <v>12247</v>
      </c>
      <c r="T30" s="74" t="s">
        <v>12058</v>
      </c>
      <c r="U30" s="74" t="s">
        <v>12059</v>
      </c>
      <c r="V30" s="74" t="s">
        <v>12060</v>
      </c>
      <c r="W30" s="74" t="s">
        <v>12060</v>
      </c>
      <c r="X30" s="72" t="s">
        <v>670</v>
      </c>
      <c r="Y30" s="40" t="n">
        <v>2</v>
      </c>
      <c r="Z30" s="40" t="n">
        <v>2</v>
      </c>
      <c r="AA30" s="40" t="s">
        <v>655</v>
      </c>
      <c r="AB30" s="40" t="s">
        <v>134</v>
      </c>
      <c r="AC30" s="40" t="s">
        <v>12248</v>
      </c>
      <c r="AD30" s="40" t="s">
        <v>657</v>
      </c>
      <c r="AE30" s="40"/>
      <c r="AF30" s="40"/>
      <c r="AG30" s="40"/>
      <c r="AH30" s="40"/>
      <c r="AI30" s="40"/>
      <c r="AJ30" s="40"/>
      <c r="AK30" s="40"/>
      <c r="AL30" s="40"/>
      <c r="AM30" s="40"/>
      <c r="AN30" s="40"/>
      <c r="AO30" s="40"/>
      <c r="AP30" s="40"/>
      <c r="AQ30" s="40"/>
      <c r="AR30" s="40"/>
      <c r="AS30" s="40"/>
      <c r="AT30" s="40"/>
      <c r="AU30" s="40"/>
      <c r="AV30" s="40"/>
      <c r="AW30" s="40"/>
      <c r="AX30" s="40"/>
    </row>
    <row r="31" customFormat="false" ht="42" hidden="false" customHeight="true" outlineLevel="0" collapsed="false">
      <c r="A31" s="71" t="n">
        <v>30</v>
      </c>
      <c r="B31" s="72" t="s">
        <v>137</v>
      </c>
      <c r="C31" s="72" t="s">
        <v>12249</v>
      </c>
      <c r="D31" s="72" t="s">
        <v>18</v>
      </c>
      <c r="E31" s="72"/>
      <c r="F31" s="73"/>
      <c r="G31" s="72"/>
      <c r="H31" s="72"/>
      <c r="I31" s="72"/>
      <c r="J31" s="72"/>
      <c r="K31" s="73" t="n">
        <v>27672</v>
      </c>
      <c r="L31" s="72" t="s">
        <v>7755</v>
      </c>
      <c r="M31" s="72"/>
      <c r="N31" s="72"/>
      <c r="O31" s="74" t="s">
        <v>12250</v>
      </c>
      <c r="P31" s="74" t="s">
        <v>5287</v>
      </c>
      <c r="Q31" s="74" t="s">
        <v>39</v>
      </c>
      <c r="R31" s="74" t="s">
        <v>12142</v>
      </c>
      <c r="S31" s="72" t="s">
        <v>6661</v>
      </c>
      <c r="T31" s="74" t="s">
        <v>15</v>
      </c>
      <c r="U31" s="74" t="s">
        <v>15</v>
      </c>
      <c r="V31" s="74" t="s">
        <v>15</v>
      </c>
      <c r="W31" s="74" t="s">
        <v>15</v>
      </c>
      <c r="X31" s="72" t="s">
        <v>15</v>
      </c>
      <c r="Y31" s="40" t="n">
        <v>1</v>
      </c>
      <c r="Z31" s="40" t="n">
        <v>1</v>
      </c>
      <c r="AA31" s="40" t="s">
        <v>655</v>
      </c>
      <c r="AB31" s="40" t="s">
        <v>138</v>
      </c>
      <c r="AC31" s="40" t="s">
        <v>12251</v>
      </c>
      <c r="AD31" s="40" t="s">
        <v>657</v>
      </c>
      <c r="AE31" s="40"/>
      <c r="AF31" s="40"/>
      <c r="AG31" s="40"/>
      <c r="AH31" s="40"/>
      <c r="AI31" s="40"/>
      <c r="AJ31" s="40"/>
      <c r="AK31" s="40"/>
      <c r="AL31" s="40"/>
      <c r="AM31" s="40"/>
      <c r="AN31" s="40"/>
      <c r="AO31" s="40"/>
      <c r="AP31" s="40"/>
      <c r="AQ31" s="40"/>
      <c r="AR31" s="40"/>
      <c r="AS31" s="40"/>
      <c r="AT31" s="40"/>
      <c r="AU31" s="40"/>
      <c r="AV31" s="40"/>
      <c r="AW31" s="40"/>
      <c r="AX31" s="40"/>
    </row>
    <row r="32" customFormat="false" ht="42" hidden="false" customHeight="true" outlineLevel="0" collapsed="false">
      <c r="A32" s="71" t="n">
        <v>31</v>
      </c>
      <c r="B32" s="72" t="s">
        <v>141</v>
      </c>
      <c r="C32" s="72" t="s">
        <v>12252</v>
      </c>
      <c r="D32" s="72" t="s">
        <v>13</v>
      </c>
      <c r="E32" s="72"/>
      <c r="F32" s="73"/>
      <c r="G32" s="72"/>
      <c r="H32" s="72"/>
      <c r="I32" s="72"/>
      <c r="J32" s="72"/>
      <c r="K32" s="72"/>
      <c r="L32" s="72"/>
      <c r="M32" s="72"/>
      <c r="N32" s="72"/>
      <c r="O32" s="74" t="s">
        <v>12253</v>
      </c>
      <c r="P32" s="74" t="s">
        <v>12224</v>
      </c>
      <c r="Q32" s="74" t="s">
        <v>12225</v>
      </c>
      <c r="R32" s="74" t="s">
        <v>12226</v>
      </c>
      <c r="S32" s="72" t="s">
        <v>11832</v>
      </c>
      <c r="T32" s="74" t="s">
        <v>12254</v>
      </c>
      <c r="U32" s="74" t="s">
        <v>12054</v>
      </c>
      <c r="V32" s="74" t="s">
        <v>12055</v>
      </c>
      <c r="W32" s="74" t="s">
        <v>12056</v>
      </c>
      <c r="X32" s="72" t="s">
        <v>12220</v>
      </c>
      <c r="Y32" s="40" t="n">
        <v>2</v>
      </c>
      <c r="Z32" s="40" t="n">
        <v>4</v>
      </c>
      <c r="AA32" s="40" t="s">
        <v>671</v>
      </c>
      <c r="AB32" s="40" t="s">
        <v>142</v>
      </c>
      <c r="AC32" s="40" t="s">
        <v>12255</v>
      </c>
      <c r="AD32" s="40" t="s">
        <v>657</v>
      </c>
      <c r="AE32" s="40"/>
      <c r="AF32" s="40"/>
      <c r="AG32" s="40"/>
      <c r="AH32" s="40"/>
      <c r="AI32" s="40"/>
      <c r="AJ32" s="40"/>
      <c r="AK32" s="40"/>
      <c r="AL32" s="40"/>
      <c r="AM32" s="40"/>
      <c r="AN32" s="40"/>
      <c r="AO32" s="40"/>
      <c r="AP32" s="40"/>
      <c r="AQ32" s="40"/>
      <c r="AR32" s="40"/>
      <c r="AS32" s="40"/>
      <c r="AT32" s="40"/>
      <c r="AU32" s="40"/>
      <c r="AV32" s="40"/>
      <c r="AW32" s="40"/>
      <c r="AX32" s="40"/>
    </row>
    <row r="33" customFormat="false" ht="72" hidden="false" customHeight="true" outlineLevel="0" collapsed="false">
      <c r="A33" s="71" t="n">
        <v>32</v>
      </c>
      <c r="B33" s="72" t="s">
        <v>145</v>
      </c>
      <c r="C33" s="72" t="s">
        <v>12256</v>
      </c>
      <c r="D33" s="72" t="s">
        <v>18</v>
      </c>
      <c r="E33" s="72"/>
      <c r="F33" s="75"/>
      <c r="G33" s="72"/>
      <c r="H33" s="72"/>
      <c r="I33" s="72"/>
      <c r="J33" s="72"/>
      <c r="K33" s="73" t="n">
        <v>34433</v>
      </c>
      <c r="L33" s="72" t="s">
        <v>7779</v>
      </c>
      <c r="M33" s="72"/>
      <c r="N33" s="72" t="s">
        <v>1714</v>
      </c>
      <c r="O33" s="74" t="s">
        <v>12257</v>
      </c>
      <c r="P33" s="74" t="s">
        <v>45</v>
      </c>
      <c r="Q33" s="74" t="s">
        <v>12225</v>
      </c>
      <c r="R33" s="74" t="s">
        <v>12226</v>
      </c>
      <c r="S33" s="72" t="s">
        <v>12258</v>
      </c>
      <c r="T33" s="74" t="s">
        <v>12259</v>
      </c>
      <c r="U33" s="74" t="s">
        <v>12260</v>
      </c>
      <c r="V33" s="74" t="s">
        <v>12261</v>
      </c>
      <c r="W33" s="74" t="s">
        <v>12262</v>
      </c>
      <c r="X33" s="72" t="s">
        <v>670</v>
      </c>
      <c r="Y33" s="40" t="n">
        <v>2</v>
      </c>
      <c r="Z33" s="40" t="n">
        <v>6</v>
      </c>
      <c r="AA33" s="40" t="s">
        <v>671</v>
      </c>
      <c r="AB33" s="40" t="s">
        <v>44</v>
      </c>
      <c r="AC33" s="40" t="s">
        <v>12263</v>
      </c>
      <c r="AD33" s="40" t="s">
        <v>657</v>
      </c>
      <c r="AE33" s="40"/>
      <c r="AF33" s="40"/>
      <c r="AG33" s="40"/>
      <c r="AH33" s="40"/>
      <c r="AI33" s="40"/>
      <c r="AJ33" s="40"/>
      <c r="AK33" s="40"/>
      <c r="AL33" s="76"/>
      <c r="AM33" s="40"/>
      <c r="AN33" s="40"/>
      <c r="AO33" s="40"/>
      <c r="AP33" s="40"/>
      <c r="AQ33" s="40"/>
      <c r="AR33" s="40"/>
      <c r="AS33" s="40"/>
      <c r="AT33" s="76"/>
      <c r="AU33" s="40"/>
      <c r="AV33" s="40"/>
      <c r="AW33" s="40"/>
      <c r="AX33" s="40"/>
    </row>
    <row r="34" customFormat="false" ht="42" hidden="false" customHeight="true" outlineLevel="0" collapsed="false">
      <c r="A34" s="71" t="n">
        <v>33</v>
      </c>
      <c r="B34" s="72" t="s">
        <v>147</v>
      </c>
      <c r="C34" s="72" t="s">
        <v>12264</v>
      </c>
      <c r="D34" s="72" t="s">
        <v>148</v>
      </c>
      <c r="E34" s="72"/>
      <c r="F34" s="73"/>
      <c r="G34" s="72"/>
      <c r="H34" s="72"/>
      <c r="I34" s="72"/>
      <c r="J34" s="72"/>
      <c r="K34" s="73" t="n">
        <v>30534</v>
      </c>
      <c r="L34" s="72" t="s">
        <v>7797</v>
      </c>
      <c r="M34" s="72"/>
      <c r="N34" s="72" t="s">
        <v>1735</v>
      </c>
      <c r="O34" s="74" t="s">
        <v>12265</v>
      </c>
      <c r="P34" s="74" t="s">
        <v>12104</v>
      </c>
      <c r="Q34" s="74" t="s">
        <v>12105</v>
      </c>
      <c r="R34" s="74" t="s">
        <v>12106</v>
      </c>
      <c r="S34" s="72" t="s">
        <v>12266</v>
      </c>
      <c r="T34" s="74" t="s">
        <v>12267</v>
      </c>
      <c r="U34" s="74" t="s">
        <v>8583</v>
      </c>
      <c r="V34" s="74" t="s">
        <v>12268</v>
      </c>
      <c r="W34" s="74" t="s">
        <v>12269</v>
      </c>
      <c r="X34" s="72" t="s">
        <v>12268</v>
      </c>
      <c r="Y34" s="40" t="n">
        <v>2</v>
      </c>
      <c r="Z34" s="40" t="n">
        <v>3</v>
      </c>
      <c r="AA34" s="40" t="s">
        <v>671</v>
      </c>
      <c r="AB34" s="40" t="s">
        <v>149</v>
      </c>
      <c r="AC34" s="40" t="s">
        <v>12270</v>
      </c>
      <c r="AD34" s="40" t="s">
        <v>657</v>
      </c>
      <c r="AE34" s="40"/>
      <c r="AF34" s="40"/>
      <c r="AG34" s="40"/>
      <c r="AH34" s="40"/>
      <c r="AI34" s="40"/>
      <c r="AJ34" s="40"/>
      <c r="AK34" s="40"/>
      <c r="AL34" s="76"/>
      <c r="AM34" s="40"/>
      <c r="AN34" s="40"/>
      <c r="AO34" s="40"/>
      <c r="AP34" s="40"/>
      <c r="AQ34" s="40"/>
      <c r="AR34" s="40"/>
      <c r="AS34" s="40"/>
      <c r="AT34" s="40"/>
      <c r="AU34" s="40"/>
      <c r="AV34" s="40"/>
      <c r="AW34" s="40"/>
      <c r="AX34" s="40"/>
    </row>
    <row r="35" customFormat="false" ht="42" hidden="false" customHeight="true" outlineLevel="0" collapsed="false">
      <c r="A35" s="71" t="n">
        <v>34</v>
      </c>
      <c r="B35" s="72" t="s">
        <v>152</v>
      </c>
      <c r="C35" s="72" t="s">
        <v>12271</v>
      </c>
      <c r="D35" s="72" t="s">
        <v>153</v>
      </c>
      <c r="E35" s="72"/>
      <c r="F35" s="73"/>
      <c r="G35" s="72"/>
      <c r="H35" s="72"/>
      <c r="I35" s="72"/>
      <c r="J35" s="72"/>
      <c r="K35" s="73" t="n">
        <v>29638</v>
      </c>
      <c r="L35" s="72" t="s">
        <v>7810</v>
      </c>
      <c r="M35" s="72"/>
      <c r="N35" s="72"/>
      <c r="O35" s="74" t="s">
        <v>12272</v>
      </c>
      <c r="P35" s="74" t="s">
        <v>434</v>
      </c>
      <c r="Q35" s="74" t="s">
        <v>12273</v>
      </c>
      <c r="R35" s="74" t="s">
        <v>12117</v>
      </c>
      <c r="S35" s="72" t="s">
        <v>670</v>
      </c>
      <c r="T35" s="74" t="s">
        <v>15</v>
      </c>
      <c r="U35" s="74" t="s">
        <v>15</v>
      </c>
      <c r="V35" s="74" t="s">
        <v>15</v>
      </c>
      <c r="W35" s="74" t="s">
        <v>15</v>
      </c>
      <c r="X35" s="72" t="s">
        <v>15</v>
      </c>
      <c r="Y35" s="40" t="n">
        <v>1</v>
      </c>
      <c r="Z35" s="40" t="n">
        <v>3</v>
      </c>
      <c r="AA35" s="40" t="s">
        <v>655</v>
      </c>
      <c r="AB35" s="40" t="s">
        <v>154</v>
      </c>
      <c r="AC35" s="40" t="s">
        <v>12274</v>
      </c>
      <c r="AD35" s="40" t="s">
        <v>657</v>
      </c>
      <c r="AE35" s="40"/>
      <c r="AF35" s="40"/>
      <c r="AG35" s="40"/>
      <c r="AH35" s="40"/>
      <c r="AI35" s="40"/>
      <c r="AJ35" s="40"/>
      <c r="AK35" s="40"/>
      <c r="AL35" s="40"/>
      <c r="AM35" s="40"/>
      <c r="AN35" s="40"/>
      <c r="AO35" s="40"/>
      <c r="AP35" s="40"/>
      <c r="AQ35" s="40"/>
      <c r="AR35" s="40"/>
      <c r="AS35" s="40"/>
      <c r="AT35" s="40"/>
      <c r="AU35" s="40"/>
      <c r="AV35" s="40"/>
      <c r="AW35" s="40"/>
      <c r="AX35" s="40"/>
    </row>
    <row r="36" customFormat="false" ht="42" hidden="false" customHeight="true" outlineLevel="0" collapsed="false">
      <c r="A36" s="71" t="n">
        <v>35</v>
      </c>
      <c r="B36" s="72" t="s">
        <v>157</v>
      </c>
      <c r="C36" s="72" t="s">
        <v>12275</v>
      </c>
      <c r="D36" s="72" t="s">
        <v>13</v>
      </c>
      <c r="E36" s="72"/>
      <c r="F36" s="73"/>
      <c r="G36" s="72"/>
      <c r="H36" s="72"/>
      <c r="I36" s="72"/>
      <c r="J36" s="72"/>
      <c r="K36" s="72"/>
      <c r="L36" s="72"/>
      <c r="M36" s="72"/>
      <c r="N36" s="72"/>
      <c r="O36" s="74" t="s">
        <v>12276</v>
      </c>
      <c r="P36" s="74" t="s">
        <v>12277</v>
      </c>
      <c r="Q36" s="74" t="s">
        <v>12278</v>
      </c>
      <c r="R36" s="74" t="s">
        <v>12070</v>
      </c>
      <c r="S36" s="72" t="s">
        <v>6715</v>
      </c>
      <c r="T36" s="74" t="s">
        <v>15</v>
      </c>
      <c r="U36" s="74" t="s">
        <v>15</v>
      </c>
      <c r="V36" s="74" t="s">
        <v>15</v>
      </c>
      <c r="W36" s="74" t="s">
        <v>15</v>
      </c>
      <c r="X36" s="72" t="s">
        <v>15</v>
      </c>
      <c r="Y36" s="40" t="n">
        <v>1</v>
      </c>
      <c r="Z36" s="40" t="n">
        <v>4</v>
      </c>
      <c r="AA36" s="40" t="s">
        <v>671</v>
      </c>
      <c r="AB36" s="40" t="s">
        <v>158</v>
      </c>
      <c r="AC36" s="40" t="s">
        <v>12279</v>
      </c>
      <c r="AD36" s="40" t="s">
        <v>657</v>
      </c>
      <c r="AE36" s="40"/>
      <c r="AF36" s="40"/>
      <c r="AG36" s="40"/>
      <c r="AH36" s="40"/>
      <c r="AI36" s="40"/>
      <c r="AJ36" s="40"/>
      <c r="AK36" s="40"/>
      <c r="AL36" s="40"/>
      <c r="AM36" s="40"/>
      <c r="AN36" s="40"/>
      <c r="AO36" s="40"/>
      <c r="AP36" s="40"/>
      <c r="AQ36" s="40"/>
      <c r="AR36" s="40"/>
      <c r="AS36" s="40"/>
      <c r="AT36" s="40"/>
      <c r="AU36" s="40"/>
      <c r="AV36" s="40"/>
      <c r="AW36" s="40"/>
      <c r="AX36" s="40"/>
    </row>
    <row r="37" customFormat="false" ht="57" hidden="false" customHeight="true" outlineLevel="0" collapsed="false">
      <c r="A37" s="71" t="n">
        <v>36</v>
      </c>
      <c r="B37" s="72" t="s">
        <v>161</v>
      </c>
      <c r="C37" s="72" t="s">
        <v>12280</v>
      </c>
      <c r="D37" s="72" t="s">
        <v>18</v>
      </c>
      <c r="E37" s="72"/>
      <c r="F37" s="73"/>
      <c r="G37" s="72"/>
      <c r="H37" s="72"/>
      <c r="I37" s="72"/>
      <c r="J37" s="72"/>
      <c r="K37" s="73" t="n">
        <v>21218</v>
      </c>
      <c r="L37" s="72" t="s">
        <v>7829</v>
      </c>
      <c r="M37" s="72"/>
      <c r="N37" s="72"/>
      <c r="O37" s="74" t="s">
        <v>12181</v>
      </c>
      <c r="P37" s="74" t="s">
        <v>12167</v>
      </c>
      <c r="Q37" s="74" t="s">
        <v>12168</v>
      </c>
      <c r="R37" s="74" t="s">
        <v>12070</v>
      </c>
      <c r="S37" s="72" t="s">
        <v>85</v>
      </c>
      <c r="T37" s="74" t="s">
        <v>12281</v>
      </c>
      <c r="U37" s="74" t="s">
        <v>12189</v>
      </c>
      <c r="V37" s="74" t="s">
        <v>12190</v>
      </c>
      <c r="W37" s="74" t="s">
        <v>12191</v>
      </c>
      <c r="X37" s="72" t="s">
        <v>670</v>
      </c>
      <c r="Y37" s="40" t="n">
        <v>2</v>
      </c>
      <c r="Z37" s="40" t="n">
        <v>4</v>
      </c>
      <c r="AA37" s="40" t="s">
        <v>671</v>
      </c>
      <c r="AB37" s="40" t="s">
        <v>162</v>
      </c>
      <c r="AC37" s="40" t="s">
        <v>12282</v>
      </c>
      <c r="AD37" s="40" t="s">
        <v>657</v>
      </c>
      <c r="AE37" s="40"/>
      <c r="AF37" s="40"/>
      <c r="AG37" s="40"/>
      <c r="AH37" s="40"/>
      <c r="AI37" s="40"/>
      <c r="AJ37" s="40"/>
      <c r="AK37" s="40"/>
      <c r="AL37" s="40"/>
      <c r="AM37" s="40"/>
      <c r="AN37" s="40"/>
      <c r="AO37" s="40"/>
      <c r="AP37" s="40"/>
      <c r="AQ37" s="40"/>
      <c r="AR37" s="40"/>
      <c r="AS37" s="40"/>
      <c r="AT37" s="40"/>
      <c r="AU37" s="40"/>
      <c r="AV37" s="40"/>
      <c r="AW37" s="40"/>
      <c r="AX37" s="40"/>
    </row>
    <row r="38" customFormat="false" ht="42" hidden="false" customHeight="true" outlineLevel="0" collapsed="false">
      <c r="A38" s="71" t="n">
        <v>37</v>
      </c>
      <c r="B38" s="72" t="s">
        <v>165</v>
      </c>
      <c r="C38" s="72" t="s">
        <v>12283</v>
      </c>
      <c r="D38" s="72" t="s">
        <v>13</v>
      </c>
      <c r="E38" s="72"/>
      <c r="F38" s="73"/>
      <c r="G38" s="72"/>
      <c r="H38" s="72"/>
      <c r="I38" s="72"/>
      <c r="J38" s="72"/>
      <c r="K38" s="72"/>
      <c r="L38" s="72"/>
      <c r="M38" s="72"/>
      <c r="N38" s="72"/>
      <c r="O38" s="74" t="s">
        <v>12284</v>
      </c>
      <c r="P38" s="74" t="s">
        <v>12285</v>
      </c>
      <c r="Q38" s="74" t="s">
        <v>12286</v>
      </c>
      <c r="R38" s="74" t="s">
        <v>12287</v>
      </c>
      <c r="S38" s="72" t="s">
        <v>12288</v>
      </c>
      <c r="T38" s="74" t="s">
        <v>12058</v>
      </c>
      <c r="U38" s="74" t="s">
        <v>12059</v>
      </c>
      <c r="V38" s="74" t="s">
        <v>12060</v>
      </c>
      <c r="W38" s="74" t="s">
        <v>12060</v>
      </c>
      <c r="X38" s="72" t="s">
        <v>670</v>
      </c>
      <c r="Y38" s="40" t="n">
        <v>2</v>
      </c>
      <c r="Z38" s="40" t="n">
        <v>3</v>
      </c>
      <c r="AA38" s="40" t="s">
        <v>671</v>
      </c>
      <c r="AB38" s="40" t="s">
        <v>15</v>
      </c>
      <c r="AC38" s="40" t="s">
        <v>12289</v>
      </c>
      <c r="AD38" s="40" t="s">
        <v>657</v>
      </c>
      <c r="AE38" s="40"/>
      <c r="AF38" s="40"/>
      <c r="AG38" s="40"/>
      <c r="AH38" s="40"/>
      <c r="AI38" s="40"/>
      <c r="AJ38" s="40"/>
      <c r="AK38" s="40"/>
      <c r="AL38" s="40"/>
      <c r="AM38" s="40"/>
      <c r="AN38" s="40"/>
      <c r="AO38" s="40"/>
      <c r="AP38" s="40"/>
      <c r="AQ38" s="40"/>
      <c r="AR38" s="40"/>
      <c r="AS38" s="40"/>
      <c r="AT38" s="40"/>
      <c r="AU38" s="40"/>
      <c r="AV38" s="40"/>
      <c r="AW38" s="40"/>
      <c r="AX38" s="40"/>
    </row>
    <row r="39" customFormat="false" ht="42" hidden="false" customHeight="true" outlineLevel="0" collapsed="false">
      <c r="A39" s="71" t="n">
        <v>38</v>
      </c>
      <c r="B39" s="72" t="s">
        <v>169</v>
      </c>
      <c r="C39" s="72" t="s">
        <v>12290</v>
      </c>
      <c r="D39" s="72" t="s">
        <v>13</v>
      </c>
      <c r="E39" s="72"/>
      <c r="F39" s="73"/>
      <c r="G39" s="72"/>
      <c r="H39" s="72"/>
      <c r="I39" s="72"/>
      <c r="J39" s="72"/>
      <c r="K39" s="72"/>
      <c r="L39" s="72"/>
      <c r="M39" s="72"/>
      <c r="N39" s="72"/>
      <c r="O39" s="74" t="s">
        <v>12291</v>
      </c>
      <c r="P39" s="74" t="s">
        <v>688</v>
      </c>
      <c r="Q39" s="74" t="s">
        <v>39</v>
      </c>
      <c r="R39" s="74" t="s">
        <v>12292</v>
      </c>
      <c r="S39" s="72" t="s">
        <v>12293</v>
      </c>
      <c r="T39" s="74" t="s">
        <v>15</v>
      </c>
      <c r="U39" s="74" t="s">
        <v>15</v>
      </c>
      <c r="V39" s="74" t="s">
        <v>15</v>
      </c>
      <c r="W39" s="74" t="s">
        <v>15</v>
      </c>
      <c r="X39" s="72" t="s">
        <v>15</v>
      </c>
      <c r="Y39" s="40" t="n">
        <v>1</v>
      </c>
      <c r="Z39" s="40" t="n">
        <v>2</v>
      </c>
      <c r="AA39" s="40" t="s">
        <v>671</v>
      </c>
      <c r="AB39" s="40" t="s">
        <v>171</v>
      </c>
      <c r="AC39" s="40" t="s">
        <v>12294</v>
      </c>
      <c r="AD39" s="40" t="s">
        <v>657</v>
      </c>
      <c r="AE39" s="40"/>
      <c r="AF39" s="40"/>
      <c r="AG39" s="40"/>
      <c r="AH39" s="40"/>
      <c r="AI39" s="40"/>
      <c r="AJ39" s="40"/>
      <c r="AK39" s="40"/>
      <c r="AL39" s="40"/>
      <c r="AM39" s="40"/>
      <c r="AN39" s="40"/>
      <c r="AO39" s="40"/>
      <c r="AP39" s="40"/>
      <c r="AQ39" s="40"/>
      <c r="AR39" s="40"/>
      <c r="AS39" s="40"/>
      <c r="AT39" s="40"/>
      <c r="AU39" s="40"/>
      <c r="AV39" s="40"/>
      <c r="AW39" s="40"/>
      <c r="AX39" s="40"/>
    </row>
    <row r="40" customFormat="false" ht="42" hidden="false" customHeight="true" outlineLevel="0" collapsed="false">
      <c r="A40" s="71" t="n">
        <v>39</v>
      </c>
      <c r="B40" s="72" t="s">
        <v>174</v>
      </c>
      <c r="C40" s="72" t="s">
        <v>12295</v>
      </c>
      <c r="D40" s="72" t="s">
        <v>18</v>
      </c>
      <c r="E40" s="72"/>
      <c r="F40" s="73"/>
      <c r="G40" s="72"/>
      <c r="H40" s="72"/>
      <c r="I40" s="72"/>
      <c r="J40" s="72"/>
      <c r="K40" s="73" t="n">
        <v>31286</v>
      </c>
      <c r="L40" s="72" t="s">
        <v>7857</v>
      </c>
      <c r="M40" s="72"/>
      <c r="N40" s="72"/>
      <c r="O40" s="74" t="s">
        <v>12296</v>
      </c>
      <c r="P40" s="74" t="s">
        <v>5287</v>
      </c>
      <c r="Q40" s="74" t="s">
        <v>39</v>
      </c>
      <c r="R40" s="74" t="s">
        <v>12142</v>
      </c>
      <c r="S40" s="72" t="s">
        <v>12297</v>
      </c>
      <c r="T40" s="74" t="s">
        <v>15</v>
      </c>
      <c r="U40" s="74" t="s">
        <v>15</v>
      </c>
      <c r="V40" s="74" t="s">
        <v>15</v>
      </c>
      <c r="W40" s="74" t="s">
        <v>15</v>
      </c>
      <c r="X40" s="72" t="s">
        <v>15</v>
      </c>
      <c r="Y40" s="40" t="n">
        <v>1</v>
      </c>
      <c r="Z40" s="40" t="n">
        <v>2</v>
      </c>
      <c r="AA40" s="40" t="s">
        <v>655</v>
      </c>
      <c r="AB40" s="40" t="s">
        <v>176</v>
      </c>
      <c r="AC40" s="40" t="s">
        <v>12298</v>
      </c>
      <c r="AD40" s="40" t="s">
        <v>657</v>
      </c>
      <c r="AE40" s="40"/>
      <c r="AF40" s="40"/>
      <c r="AG40" s="40"/>
      <c r="AH40" s="40"/>
      <c r="AI40" s="40"/>
      <c r="AJ40" s="40"/>
      <c r="AK40" s="40"/>
      <c r="AL40" s="40"/>
      <c r="AM40" s="40"/>
      <c r="AN40" s="40"/>
      <c r="AO40" s="40"/>
      <c r="AP40" s="40"/>
      <c r="AQ40" s="40"/>
      <c r="AR40" s="40"/>
      <c r="AS40" s="40"/>
      <c r="AT40" s="40"/>
      <c r="AU40" s="40"/>
      <c r="AV40" s="40"/>
      <c r="AW40" s="40"/>
      <c r="AX40" s="40"/>
    </row>
    <row r="41" customFormat="false" ht="42" hidden="false" customHeight="true" outlineLevel="0" collapsed="false">
      <c r="A41" s="71" t="n">
        <v>40</v>
      </c>
      <c r="B41" s="72" t="s">
        <v>180</v>
      </c>
      <c r="C41" s="72" t="s">
        <v>12299</v>
      </c>
      <c r="D41" s="72" t="s">
        <v>13</v>
      </c>
      <c r="E41" s="72"/>
      <c r="F41" s="73"/>
      <c r="G41" s="72"/>
      <c r="H41" s="72"/>
      <c r="I41" s="72"/>
      <c r="J41" s="72"/>
      <c r="K41" s="72"/>
      <c r="L41" s="72"/>
      <c r="M41" s="72"/>
      <c r="N41" s="72"/>
      <c r="O41" s="74" t="s">
        <v>12300</v>
      </c>
      <c r="P41" s="74" t="s">
        <v>183</v>
      </c>
      <c r="Q41" s="74" t="s">
        <v>12301</v>
      </c>
      <c r="R41" s="74" t="s">
        <v>12302</v>
      </c>
      <c r="S41" s="72" t="s">
        <v>12303</v>
      </c>
      <c r="T41" s="74" t="s">
        <v>15</v>
      </c>
      <c r="U41" s="74" t="s">
        <v>15</v>
      </c>
      <c r="V41" s="74" t="s">
        <v>15</v>
      </c>
      <c r="W41" s="74" t="s">
        <v>15</v>
      </c>
      <c r="X41" s="72" t="s">
        <v>15</v>
      </c>
      <c r="Y41" s="40" t="n">
        <v>1</v>
      </c>
      <c r="Z41" s="40" t="n">
        <v>7</v>
      </c>
      <c r="AA41" s="40" t="s">
        <v>671</v>
      </c>
      <c r="AB41" s="40" t="s">
        <v>182</v>
      </c>
      <c r="AC41" s="40" t="s">
        <v>12304</v>
      </c>
      <c r="AD41" s="40" t="s">
        <v>657</v>
      </c>
      <c r="AE41" s="40"/>
      <c r="AF41" s="40"/>
      <c r="AG41" s="40"/>
      <c r="AH41" s="40"/>
      <c r="AI41" s="40"/>
      <c r="AJ41" s="40"/>
      <c r="AK41" s="40"/>
      <c r="AL41" s="40"/>
      <c r="AM41" s="40"/>
      <c r="AN41" s="40"/>
      <c r="AO41" s="40"/>
      <c r="AP41" s="40"/>
      <c r="AQ41" s="40"/>
      <c r="AR41" s="40"/>
      <c r="AS41" s="40"/>
      <c r="AT41" s="40"/>
      <c r="AU41" s="40"/>
      <c r="AV41" s="40"/>
      <c r="AW41" s="40"/>
      <c r="AX41" s="40"/>
    </row>
    <row r="42" customFormat="false" ht="42" hidden="false" customHeight="true" outlineLevel="0" collapsed="false">
      <c r="A42" s="71" t="n">
        <v>41</v>
      </c>
      <c r="B42" s="72" t="s">
        <v>185</v>
      </c>
      <c r="C42" s="72" t="s">
        <v>12305</v>
      </c>
      <c r="D42" s="72" t="s">
        <v>18</v>
      </c>
      <c r="E42" s="72"/>
      <c r="F42" s="73"/>
      <c r="G42" s="72"/>
      <c r="H42" s="72"/>
      <c r="I42" s="72"/>
      <c r="J42" s="72"/>
      <c r="K42" s="75" t="n">
        <v>26280</v>
      </c>
      <c r="L42" s="72" t="s">
        <v>7873</v>
      </c>
      <c r="M42" s="72"/>
      <c r="N42" s="72"/>
      <c r="O42" s="74" t="s">
        <v>12306</v>
      </c>
      <c r="P42" s="74" t="s">
        <v>9690</v>
      </c>
      <c r="Q42" s="74" t="s">
        <v>39</v>
      </c>
      <c r="R42" s="74" t="s">
        <v>12307</v>
      </c>
      <c r="S42" s="72" t="s">
        <v>6773</v>
      </c>
      <c r="T42" s="74" t="s">
        <v>15</v>
      </c>
      <c r="U42" s="74" t="s">
        <v>15</v>
      </c>
      <c r="V42" s="74" t="s">
        <v>15</v>
      </c>
      <c r="W42" s="74" t="s">
        <v>15</v>
      </c>
      <c r="X42" s="72" t="s">
        <v>15</v>
      </c>
      <c r="Y42" s="40" t="n">
        <v>1</v>
      </c>
      <c r="Z42" s="40" t="n">
        <v>2</v>
      </c>
      <c r="AA42" s="40" t="s">
        <v>671</v>
      </c>
      <c r="AB42" s="40" t="s">
        <v>186</v>
      </c>
      <c r="AC42" s="40" t="s">
        <v>12308</v>
      </c>
      <c r="AD42" s="40" t="s">
        <v>657</v>
      </c>
      <c r="AE42" s="40"/>
      <c r="AF42" s="40"/>
      <c r="AG42" s="40"/>
      <c r="AH42" s="40"/>
      <c r="AI42" s="40"/>
      <c r="AJ42" s="40"/>
      <c r="AK42" s="40"/>
      <c r="AL42" s="40"/>
      <c r="AM42" s="40"/>
      <c r="AN42" s="40"/>
      <c r="AO42" s="40"/>
      <c r="AP42" s="40"/>
      <c r="AQ42" s="40"/>
      <c r="AR42" s="40"/>
      <c r="AS42" s="40"/>
      <c r="AT42" s="40"/>
      <c r="AU42" s="40"/>
      <c r="AV42" s="40"/>
      <c r="AW42" s="40"/>
      <c r="AX42" s="40"/>
    </row>
    <row r="43" customFormat="false" ht="57" hidden="false" customHeight="true" outlineLevel="0" collapsed="false">
      <c r="A43" s="71" t="n">
        <v>42</v>
      </c>
      <c r="B43" s="72" t="s">
        <v>189</v>
      </c>
      <c r="C43" s="72" t="s">
        <v>12309</v>
      </c>
      <c r="D43" s="72" t="s">
        <v>13</v>
      </c>
      <c r="E43" s="72"/>
      <c r="F43" s="75"/>
      <c r="G43" s="72"/>
      <c r="H43" s="72"/>
      <c r="I43" s="72"/>
      <c r="J43" s="72"/>
      <c r="K43" s="72"/>
      <c r="L43" s="72"/>
      <c r="M43" s="72"/>
      <c r="N43" s="72"/>
      <c r="O43" s="74" t="s">
        <v>12310</v>
      </c>
      <c r="P43" s="74" t="s">
        <v>12088</v>
      </c>
      <c r="Q43" s="74" t="s">
        <v>12228</v>
      </c>
      <c r="R43" s="74" t="s">
        <v>12229</v>
      </c>
      <c r="S43" s="72" t="s">
        <v>670</v>
      </c>
      <c r="T43" s="74" t="s">
        <v>15</v>
      </c>
      <c r="U43" s="74" t="s">
        <v>15</v>
      </c>
      <c r="V43" s="74" t="s">
        <v>15</v>
      </c>
      <c r="W43" s="74" t="s">
        <v>15</v>
      </c>
      <c r="X43" s="72" t="s">
        <v>15</v>
      </c>
      <c r="Y43" s="40" t="n">
        <v>1</v>
      </c>
      <c r="Z43" s="40" t="n">
        <v>1</v>
      </c>
      <c r="AA43" s="40" t="s">
        <v>671</v>
      </c>
      <c r="AB43" s="40" t="s">
        <v>15</v>
      </c>
      <c r="AC43" s="40" t="s">
        <v>12311</v>
      </c>
      <c r="AD43" s="40" t="s">
        <v>657</v>
      </c>
      <c r="AE43" s="40"/>
      <c r="AF43" s="40"/>
      <c r="AG43" s="40"/>
      <c r="AH43" s="40"/>
      <c r="AI43" s="40"/>
      <c r="AJ43" s="40"/>
      <c r="AK43" s="40"/>
      <c r="AL43" s="40"/>
      <c r="AM43" s="40"/>
      <c r="AN43" s="40"/>
      <c r="AO43" s="40"/>
      <c r="AP43" s="40"/>
      <c r="AQ43" s="40"/>
      <c r="AR43" s="40"/>
      <c r="AS43" s="40"/>
      <c r="AT43" s="40"/>
      <c r="AU43" s="40"/>
      <c r="AV43" s="40"/>
      <c r="AW43" s="40"/>
      <c r="AX43" s="40"/>
    </row>
    <row r="44" customFormat="false" ht="42" hidden="false" customHeight="true" outlineLevel="0" collapsed="false">
      <c r="A44" s="71" t="n">
        <v>43</v>
      </c>
      <c r="B44" s="72" t="s">
        <v>193</v>
      </c>
      <c r="C44" s="72" t="s">
        <v>12312</v>
      </c>
      <c r="D44" s="72" t="s">
        <v>18</v>
      </c>
      <c r="E44" s="72"/>
      <c r="F44" s="73"/>
      <c r="G44" s="72"/>
      <c r="H44" s="72"/>
      <c r="I44" s="72"/>
      <c r="J44" s="72"/>
      <c r="K44" s="73" t="n">
        <v>28302</v>
      </c>
      <c r="L44" s="72" t="s">
        <v>7892</v>
      </c>
      <c r="M44" s="72"/>
      <c r="N44" s="72"/>
      <c r="O44" s="74" t="s">
        <v>12313</v>
      </c>
      <c r="P44" s="74" t="s">
        <v>12314</v>
      </c>
      <c r="Q44" s="74" t="s">
        <v>12315</v>
      </c>
      <c r="R44" s="74" t="s">
        <v>12316</v>
      </c>
      <c r="S44" s="72" t="s">
        <v>12317</v>
      </c>
      <c r="T44" s="74" t="s">
        <v>12318</v>
      </c>
      <c r="U44" s="74" t="s">
        <v>12319</v>
      </c>
      <c r="V44" s="74" t="s">
        <v>12320</v>
      </c>
      <c r="W44" s="74" t="s">
        <v>12321</v>
      </c>
      <c r="X44" s="72" t="s">
        <v>12317</v>
      </c>
      <c r="Y44" s="40" t="n">
        <v>2</v>
      </c>
      <c r="Z44" s="40" t="n">
        <v>7</v>
      </c>
      <c r="AA44" s="40" t="s">
        <v>671</v>
      </c>
      <c r="AB44" s="40" t="s">
        <v>194</v>
      </c>
      <c r="AC44" s="40" t="s">
        <v>12322</v>
      </c>
      <c r="AD44" s="40" t="s">
        <v>657</v>
      </c>
      <c r="AE44" s="40"/>
      <c r="AF44" s="40"/>
      <c r="AG44" s="40"/>
      <c r="AH44" s="40"/>
      <c r="AI44" s="40"/>
      <c r="AJ44" s="40"/>
      <c r="AK44" s="40"/>
      <c r="AL44" s="40"/>
      <c r="AM44" s="40"/>
      <c r="AN44" s="40"/>
      <c r="AO44" s="40"/>
      <c r="AP44" s="40"/>
      <c r="AQ44" s="40"/>
      <c r="AR44" s="40"/>
      <c r="AS44" s="40"/>
      <c r="AT44" s="40"/>
      <c r="AU44" s="40"/>
      <c r="AV44" s="40"/>
      <c r="AW44" s="40"/>
      <c r="AX44" s="40"/>
    </row>
    <row r="45" customFormat="false" ht="57" hidden="false" customHeight="true" outlineLevel="0" collapsed="false">
      <c r="A45" s="71" t="n">
        <v>44</v>
      </c>
      <c r="B45" s="72" t="s">
        <v>197</v>
      </c>
      <c r="C45" s="72" t="s">
        <v>12323</v>
      </c>
      <c r="D45" s="72" t="s">
        <v>18</v>
      </c>
      <c r="E45" s="72"/>
      <c r="F45" s="73"/>
      <c r="G45" s="72"/>
      <c r="H45" s="72"/>
      <c r="I45" s="72"/>
      <c r="J45" s="72"/>
      <c r="K45" s="73" t="n">
        <v>26157</v>
      </c>
      <c r="L45" s="72" t="s">
        <v>7908</v>
      </c>
      <c r="M45" s="72" t="s">
        <v>2206</v>
      </c>
      <c r="N45" s="72"/>
      <c r="O45" s="74" t="s">
        <v>12058</v>
      </c>
      <c r="P45" s="74" t="s">
        <v>12059</v>
      </c>
      <c r="Q45" s="74" t="s">
        <v>12060</v>
      </c>
      <c r="R45" s="74" t="s">
        <v>12060</v>
      </c>
      <c r="S45" s="72" t="s">
        <v>670</v>
      </c>
      <c r="T45" s="74" t="s">
        <v>12240</v>
      </c>
      <c r="U45" s="74" t="s">
        <v>12088</v>
      </c>
      <c r="V45" s="74" t="s">
        <v>12089</v>
      </c>
      <c r="W45" s="74" t="s">
        <v>12090</v>
      </c>
      <c r="X45" s="72" t="s">
        <v>670</v>
      </c>
      <c r="Y45" s="40" t="n">
        <v>2</v>
      </c>
      <c r="Z45" s="40" t="n">
        <v>1</v>
      </c>
      <c r="AA45" s="40" t="s">
        <v>671</v>
      </c>
      <c r="AB45" s="40" t="s">
        <v>15</v>
      </c>
      <c r="AC45" s="40" t="s">
        <v>12324</v>
      </c>
      <c r="AD45" s="40" t="s">
        <v>657</v>
      </c>
      <c r="AE45" s="40"/>
      <c r="AF45" s="40"/>
      <c r="AG45" s="40"/>
      <c r="AH45" s="40"/>
      <c r="AI45" s="40"/>
      <c r="AJ45" s="40"/>
      <c r="AK45" s="40"/>
      <c r="AL45" s="40"/>
      <c r="AM45" s="40"/>
      <c r="AN45" s="40"/>
      <c r="AO45" s="40"/>
      <c r="AP45" s="40"/>
      <c r="AQ45" s="40"/>
      <c r="AR45" s="40"/>
      <c r="AS45" s="40"/>
      <c r="AT45" s="40"/>
      <c r="AU45" s="40"/>
      <c r="AV45" s="40"/>
      <c r="AW45" s="40"/>
      <c r="AX45" s="40"/>
    </row>
    <row r="46" customFormat="false" ht="57" hidden="false" customHeight="true" outlineLevel="0" collapsed="false">
      <c r="A46" s="71" t="n">
        <v>45</v>
      </c>
      <c r="B46" s="72" t="s">
        <v>201</v>
      </c>
      <c r="C46" s="72" t="s">
        <v>12325</v>
      </c>
      <c r="D46" s="72" t="s">
        <v>13</v>
      </c>
      <c r="E46" s="72"/>
      <c r="F46" s="73"/>
      <c r="G46" s="72"/>
      <c r="H46" s="72"/>
      <c r="I46" s="72"/>
      <c r="J46" s="72"/>
      <c r="K46" s="72"/>
      <c r="L46" s="72"/>
      <c r="M46" s="72"/>
      <c r="N46" s="72"/>
      <c r="O46" s="74" t="s">
        <v>12326</v>
      </c>
      <c r="P46" s="74" t="s">
        <v>2914</v>
      </c>
      <c r="Q46" s="74" t="s">
        <v>12327</v>
      </c>
      <c r="R46" s="74" t="s">
        <v>12327</v>
      </c>
      <c r="S46" s="72" t="s">
        <v>12328</v>
      </c>
      <c r="T46" s="74" t="s">
        <v>15</v>
      </c>
      <c r="U46" s="74" t="s">
        <v>15</v>
      </c>
      <c r="V46" s="74" t="s">
        <v>15</v>
      </c>
      <c r="W46" s="74" t="s">
        <v>15</v>
      </c>
      <c r="X46" s="72" t="s">
        <v>15</v>
      </c>
      <c r="Y46" s="40" t="n">
        <v>1</v>
      </c>
      <c r="Z46" s="40" t="n">
        <v>3</v>
      </c>
      <c r="AA46" s="40" t="s">
        <v>655</v>
      </c>
      <c r="AB46" s="40" t="s">
        <v>202</v>
      </c>
      <c r="AC46" s="40" t="s">
        <v>12329</v>
      </c>
      <c r="AD46" s="40" t="s">
        <v>657</v>
      </c>
      <c r="AE46" s="40"/>
      <c r="AF46" s="40"/>
      <c r="AG46" s="40"/>
      <c r="AH46" s="40"/>
      <c r="AI46" s="40"/>
      <c r="AJ46" s="40"/>
      <c r="AK46" s="40"/>
      <c r="AL46" s="40"/>
      <c r="AM46" s="40"/>
      <c r="AN46" s="40"/>
      <c r="AO46" s="40"/>
      <c r="AP46" s="40"/>
      <c r="AQ46" s="40"/>
      <c r="AR46" s="40"/>
      <c r="AS46" s="40"/>
      <c r="AT46" s="40"/>
      <c r="AU46" s="40"/>
      <c r="AV46" s="40"/>
      <c r="AW46" s="40"/>
      <c r="AX46" s="40"/>
    </row>
    <row r="47" customFormat="false" ht="57" hidden="false" customHeight="true" outlineLevel="0" collapsed="false">
      <c r="A47" s="71" t="n">
        <v>46</v>
      </c>
      <c r="B47" s="72" t="s">
        <v>205</v>
      </c>
      <c r="C47" s="72" t="s">
        <v>12330</v>
      </c>
      <c r="D47" s="72" t="s">
        <v>18</v>
      </c>
      <c r="E47" s="72"/>
      <c r="F47" s="73"/>
      <c r="G47" s="72"/>
      <c r="H47" s="72"/>
      <c r="I47" s="72"/>
      <c r="J47" s="72"/>
      <c r="K47" s="75" t="n">
        <v>23310</v>
      </c>
      <c r="L47" s="72" t="s">
        <v>7923</v>
      </c>
      <c r="M47" s="72"/>
      <c r="N47" s="72"/>
      <c r="O47" s="74" t="s">
        <v>12331</v>
      </c>
      <c r="P47" s="74" t="s">
        <v>12332</v>
      </c>
      <c r="Q47" s="74" t="s">
        <v>12333</v>
      </c>
      <c r="R47" s="74" t="s">
        <v>12334</v>
      </c>
      <c r="S47" s="72" t="s">
        <v>12335</v>
      </c>
      <c r="T47" s="74" t="s">
        <v>15</v>
      </c>
      <c r="U47" s="74" t="s">
        <v>15</v>
      </c>
      <c r="V47" s="74" t="s">
        <v>15</v>
      </c>
      <c r="W47" s="74" t="s">
        <v>15</v>
      </c>
      <c r="X47" s="72" t="s">
        <v>15</v>
      </c>
      <c r="Y47" s="40" t="n">
        <v>1</v>
      </c>
      <c r="Z47" s="40" t="n">
        <v>5</v>
      </c>
      <c r="AA47" s="40" t="s">
        <v>671</v>
      </c>
      <c r="AB47" s="40" t="s">
        <v>206</v>
      </c>
      <c r="AC47" s="40" t="s">
        <v>12336</v>
      </c>
      <c r="AD47" s="40" t="s">
        <v>657</v>
      </c>
      <c r="AE47" s="40"/>
      <c r="AF47" s="40"/>
      <c r="AG47" s="40"/>
      <c r="AH47" s="40"/>
      <c r="AI47" s="40"/>
      <c r="AJ47" s="40"/>
      <c r="AK47" s="40"/>
      <c r="AL47" s="40"/>
      <c r="AM47" s="40"/>
      <c r="AN47" s="40"/>
      <c r="AO47" s="40"/>
      <c r="AP47" s="40"/>
      <c r="AQ47" s="40"/>
      <c r="AR47" s="40"/>
      <c r="AS47" s="40"/>
      <c r="AT47" s="40"/>
      <c r="AU47" s="40"/>
      <c r="AV47" s="40"/>
      <c r="AW47" s="40"/>
      <c r="AX47" s="40"/>
    </row>
    <row r="48" customFormat="false" ht="57" hidden="false" customHeight="true" outlineLevel="0" collapsed="false">
      <c r="A48" s="71" t="n">
        <v>47</v>
      </c>
      <c r="B48" s="72" t="s">
        <v>209</v>
      </c>
      <c r="C48" s="72" t="s">
        <v>12337</v>
      </c>
      <c r="D48" s="72" t="s">
        <v>18</v>
      </c>
      <c r="E48" s="72"/>
      <c r="F48" s="73"/>
      <c r="G48" s="72"/>
      <c r="H48" s="72"/>
      <c r="I48" s="72"/>
      <c r="J48" s="72"/>
      <c r="K48" s="73" t="n">
        <v>32279</v>
      </c>
      <c r="L48" s="72" t="s">
        <v>7934</v>
      </c>
      <c r="M48" s="72"/>
      <c r="N48" s="72" t="s">
        <v>1735</v>
      </c>
      <c r="O48" s="74" t="s">
        <v>12338</v>
      </c>
      <c r="P48" s="74" t="s">
        <v>12201</v>
      </c>
      <c r="Q48" s="74" t="s">
        <v>12202</v>
      </c>
      <c r="R48" s="74" t="s">
        <v>12070</v>
      </c>
      <c r="S48" s="72" t="s">
        <v>12339</v>
      </c>
      <c r="T48" s="74" t="s">
        <v>12340</v>
      </c>
      <c r="U48" s="74" t="s">
        <v>6491</v>
      </c>
      <c r="V48" s="74" t="s">
        <v>39</v>
      </c>
      <c r="W48" s="74" t="s">
        <v>12341</v>
      </c>
      <c r="X48" s="72" t="s">
        <v>210</v>
      </c>
      <c r="Y48" s="40" t="n">
        <v>2</v>
      </c>
      <c r="Z48" s="40" t="n">
        <v>3</v>
      </c>
      <c r="AA48" s="40" t="s">
        <v>671</v>
      </c>
      <c r="AB48" s="40" t="s">
        <v>211</v>
      </c>
      <c r="AC48" s="40" t="s">
        <v>12342</v>
      </c>
      <c r="AD48" s="40" t="s">
        <v>657</v>
      </c>
      <c r="AE48" s="40"/>
      <c r="AF48" s="40"/>
      <c r="AG48" s="40"/>
      <c r="AH48" s="40"/>
      <c r="AI48" s="40"/>
      <c r="AJ48" s="40"/>
      <c r="AK48" s="40"/>
      <c r="AL48" s="76"/>
      <c r="AM48" s="40"/>
      <c r="AN48" s="40"/>
      <c r="AO48" s="40"/>
      <c r="AP48" s="40"/>
      <c r="AQ48" s="40"/>
      <c r="AR48" s="40"/>
      <c r="AS48" s="40"/>
      <c r="AT48" s="40"/>
      <c r="AU48" s="40"/>
      <c r="AV48" s="40"/>
      <c r="AW48" s="40"/>
      <c r="AX48" s="40"/>
    </row>
    <row r="49" customFormat="false" ht="42" hidden="false" customHeight="true" outlineLevel="0" collapsed="false">
      <c r="A49" s="71" t="n">
        <v>48</v>
      </c>
      <c r="B49" s="72" t="s">
        <v>214</v>
      </c>
      <c r="C49" s="72" t="s">
        <v>12343</v>
      </c>
      <c r="D49" s="72" t="s">
        <v>18</v>
      </c>
      <c r="E49" s="72"/>
      <c r="F49" s="73"/>
      <c r="G49" s="72"/>
      <c r="H49" s="72"/>
      <c r="I49" s="72"/>
      <c r="J49" s="72"/>
      <c r="K49" s="73" t="n">
        <v>29724</v>
      </c>
      <c r="L49" s="72" t="s">
        <v>7946</v>
      </c>
      <c r="M49" s="72"/>
      <c r="N49" s="72"/>
      <c r="O49" s="74" t="s">
        <v>12344</v>
      </c>
      <c r="P49" s="74" t="s">
        <v>12189</v>
      </c>
      <c r="Q49" s="74" t="s">
        <v>12190</v>
      </c>
      <c r="R49" s="74" t="s">
        <v>12191</v>
      </c>
      <c r="S49" s="72" t="s">
        <v>11742</v>
      </c>
      <c r="T49" s="74" t="s">
        <v>15</v>
      </c>
      <c r="U49" s="74" t="s">
        <v>15</v>
      </c>
      <c r="V49" s="74" t="s">
        <v>15</v>
      </c>
      <c r="W49" s="74" t="s">
        <v>15</v>
      </c>
      <c r="X49" s="72" t="s">
        <v>15</v>
      </c>
      <c r="Y49" s="40" t="n">
        <v>1</v>
      </c>
      <c r="Z49" s="40" t="n">
        <v>2</v>
      </c>
      <c r="AA49" s="40" t="s">
        <v>671</v>
      </c>
      <c r="AB49" s="40" t="s">
        <v>215</v>
      </c>
      <c r="AC49" s="40" t="s">
        <v>12345</v>
      </c>
      <c r="AD49" s="40" t="s">
        <v>657</v>
      </c>
      <c r="AE49" s="40"/>
      <c r="AF49" s="40"/>
      <c r="AG49" s="40"/>
      <c r="AH49" s="40"/>
      <c r="AI49" s="40"/>
      <c r="AJ49" s="40"/>
      <c r="AK49" s="40"/>
      <c r="AL49" s="40"/>
      <c r="AM49" s="40"/>
      <c r="AN49" s="40"/>
      <c r="AO49" s="40"/>
      <c r="AP49" s="40"/>
      <c r="AQ49" s="40"/>
      <c r="AR49" s="40"/>
      <c r="AS49" s="40"/>
      <c r="AT49" s="40"/>
      <c r="AU49" s="40"/>
      <c r="AV49" s="40"/>
      <c r="AW49" s="40"/>
      <c r="AX49" s="40"/>
    </row>
    <row r="50" customFormat="false" ht="42" hidden="false" customHeight="true" outlineLevel="0" collapsed="false">
      <c r="A50" s="71" t="n">
        <v>49</v>
      </c>
      <c r="B50" s="72" t="s">
        <v>218</v>
      </c>
      <c r="C50" s="72" t="s">
        <v>12346</v>
      </c>
      <c r="D50" s="72" t="s">
        <v>18</v>
      </c>
      <c r="E50" s="72"/>
      <c r="F50" s="73"/>
      <c r="G50" s="72"/>
      <c r="H50" s="72"/>
      <c r="I50" s="72"/>
      <c r="J50" s="72"/>
      <c r="K50" s="73" t="n">
        <v>33656</v>
      </c>
      <c r="L50" s="72" t="s">
        <v>7956</v>
      </c>
      <c r="M50" s="72" t="s">
        <v>2271</v>
      </c>
      <c r="N50" s="72"/>
      <c r="O50" s="74" t="s">
        <v>12347</v>
      </c>
      <c r="P50" s="74" t="s">
        <v>12348</v>
      </c>
      <c r="Q50" s="74" t="s">
        <v>12349</v>
      </c>
      <c r="R50" s="74" t="s">
        <v>12350</v>
      </c>
      <c r="S50" s="72" t="s">
        <v>12351</v>
      </c>
      <c r="T50" s="74" t="s">
        <v>12058</v>
      </c>
      <c r="U50" s="74" t="s">
        <v>12059</v>
      </c>
      <c r="V50" s="74" t="s">
        <v>12060</v>
      </c>
      <c r="W50" s="74" t="s">
        <v>12060</v>
      </c>
      <c r="X50" s="72" t="s">
        <v>670</v>
      </c>
      <c r="Y50" s="40" t="n">
        <v>2</v>
      </c>
      <c r="Z50" s="40" t="n">
        <v>5</v>
      </c>
      <c r="AA50" s="40" t="s">
        <v>671</v>
      </c>
      <c r="AB50" s="40" t="s">
        <v>15</v>
      </c>
      <c r="AC50" s="40" t="s">
        <v>12352</v>
      </c>
      <c r="AD50" s="40" t="s">
        <v>657</v>
      </c>
      <c r="AE50" s="40"/>
      <c r="AF50" s="40"/>
      <c r="AG50" s="40"/>
      <c r="AH50" s="40"/>
      <c r="AI50" s="40"/>
      <c r="AJ50" s="40"/>
      <c r="AK50" s="40"/>
      <c r="AL50" s="40"/>
      <c r="AM50" s="40"/>
      <c r="AN50" s="40"/>
      <c r="AO50" s="40"/>
      <c r="AP50" s="40"/>
      <c r="AQ50" s="40"/>
      <c r="AR50" s="40"/>
      <c r="AS50" s="40"/>
      <c r="AT50" s="40"/>
      <c r="AU50" s="40"/>
      <c r="AV50" s="40"/>
      <c r="AW50" s="40"/>
      <c r="AX50" s="40"/>
    </row>
    <row r="51" customFormat="false" ht="57" hidden="false" customHeight="true" outlineLevel="0" collapsed="false">
      <c r="A51" s="71" t="n">
        <v>50</v>
      </c>
      <c r="B51" s="72" t="s">
        <v>223</v>
      </c>
      <c r="C51" s="72" t="s">
        <v>12353</v>
      </c>
      <c r="D51" s="72" t="s">
        <v>18</v>
      </c>
      <c r="E51" s="72"/>
      <c r="F51" s="73"/>
      <c r="G51" s="72"/>
      <c r="H51" s="72"/>
      <c r="I51" s="72"/>
      <c r="J51" s="72"/>
      <c r="K51" s="73" t="n">
        <v>31842</v>
      </c>
      <c r="L51" s="72" t="s">
        <v>7968</v>
      </c>
      <c r="M51" s="72"/>
      <c r="N51" s="72" t="s">
        <v>1735</v>
      </c>
      <c r="O51" s="74" t="s">
        <v>12354</v>
      </c>
      <c r="P51" s="74" t="s">
        <v>12355</v>
      </c>
      <c r="Q51" s="74" t="s">
        <v>12356</v>
      </c>
      <c r="R51" s="74" t="s">
        <v>12357</v>
      </c>
      <c r="S51" s="72" t="s">
        <v>12358</v>
      </c>
      <c r="T51" s="74" t="s">
        <v>12359</v>
      </c>
      <c r="U51" s="74" t="s">
        <v>12207</v>
      </c>
      <c r="V51" s="74" t="s">
        <v>12208</v>
      </c>
      <c r="W51" s="74" t="s">
        <v>12360</v>
      </c>
      <c r="X51" s="72" t="s">
        <v>12361</v>
      </c>
      <c r="Y51" s="40" t="n">
        <v>2</v>
      </c>
      <c r="Z51" s="40" t="n">
        <v>7</v>
      </c>
      <c r="AA51" s="40" t="s">
        <v>671</v>
      </c>
      <c r="AB51" s="40" t="s">
        <v>15</v>
      </c>
      <c r="AC51" s="40" t="s">
        <v>12362</v>
      </c>
      <c r="AD51" s="40" t="s">
        <v>657</v>
      </c>
      <c r="AE51" s="40"/>
      <c r="AF51" s="40"/>
      <c r="AG51" s="40"/>
      <c r="AH51" s="40"/>
      <c r="AI51" s="40"/>
      <c r="AJ51" s="40"/>
      <c r="AK51" s="40"/>
      <c r="AL51" s="76"/>
      <c r="AM51" s="40"/>
      <c r="AN51" s="40"/>
      <c r="AO51" s="40"/>
      <c r="AP51" s="40"/>
      <c r="AQ51" s="40"/>
      <c r="AR51" s="40"/>
      <c r="AS51" s="40"/>
      <c r="AT51" s="40"/>
      <c r="AU51" s="40"/>
      <c r="AV51" s="40"/>
      <c r="AW51" s="40"/>
      <c r="AX51" s="40"/>
    </row>
    <row r="52" customFormat="false" ht="57" hidden="false" customHeight="true" outlineLevel="0" collapsed="false">
      <c r="A52" s="71" t="n">
        <v>51</v>
      </c>
      <c r="B52" s="72" t="s">
        <v>228</v>
      </c>
      <c r="C52" s="72" t="s">
        <v>12363</v>
      </c>
      <c r="D52" s="72" t="s">
        <v>18</v>
      </c>
      <c r="E52" s="72"/>
      <c r="F52" s="73"/>
      <c r="G52" s="72"/>
      <c r="H52" s="72"/>
      <c r="I52" s="72"/>
      <c r="J52" s="72"/>
      <c r="K52" s="73" t="n">
        <v>23828</v>
      </c>
      <c r="L52" s="72" t="s">
        <v>7981</v>
      </c>
      <c r="M52" s="72"/>
      <c r="N52" s="72"/>
      <c r="O52" s="74" t="s">
        <v>12364</v>
      </c>
      <c r="P52" s="74" t="s">
        <v>12365</v>
      </c>
      <c r="Q52" s="74" t="s">
        <v>12366</v>
      </c>
      <c r="R52" s="74" t="s">
        <v>12367</v>
      </c>
      <c r="S52" s="72" t="s">
        <v>12368</v>
      </c>
      <c r="T52" s="74" t="s">
        <v>12369</v>
      </c>
      <c r="U52" s="74" t="s">
        <v>12370</v>
      </c>
      <c r="V52" s="74" t="s">
        <v>12371</v>
      </c>
      <c r="W52" s="74" t="s">
        <v>12117</v>
      </c>
      <c r="X52" s="72" t="s">
        <v>670</v>
      </c>
      <c r="Y52" s="40" t="n">
        <v>2</v>
      </c>
      <c r="Z52" s="40" t="n">
        <v>7</v>
      </c>
      <c r="AA52" s="40" t="s">
        <v>671</v>
      </c>
      <c r="AB52" s="40" t="s">
        <v>232</v>
      </c>
      <c r="AC52" s="40" t="s">
        <v>12372</v>
      </c>
      <c r="AD52" s="40" t="s">
        <v>657</v>
      </c>
      <c r="AE52" s="40"/>
      <c r="AF52" s="40"/>
      <c r="AG52" s="40"/>
      <c r="AH52" s="40"/>
      <c r="AI52" s="40"/>
      <c r="AJ52" s="40"/>
      <c r="AK52" s="40"/>
      <c r="AL52" s="40"/>
      <c r="AM52" s="40"/>
      <c r="AN52" s="40"/>
      <c r="AO52" s="40"/>
      <c r="AP52" s="40"/>
      <c r="AQ52" s="40"/>
      <c r="AR52" s="40"/>
      <c r="AS52" s="40"/>
      <c r="AT52" s="40"/>
      <c r="AU52" s="40"/>
      <c r="AV52" s="40"/>
      <c r="AW52" s="40"/>
      <c r="AX52" s="40"/>
    </row>
    <row r="53" customFormat="false" ht="57" hidden="false" customHeight="true" outlineLevel="0" collapsed="false">
      <c r="A53" s="71" t="n">
        <v>52</v>
      </c>
      <c r="B53" s="72" t="s">
        <v>234</v>
      </c>
      <c r="C53" s="72" t="s">
        <v>12373</v>
      </c>
      <c r="D53" s="72" t="s">
        <v>18</v>
      </c>
      <c r="E53" s="72"/>
      <c r="F53" s="73"/>
      <c r="G53" s="72"/>
      <c r="H53" s="72"/>
      <c r="I53" s="72"/>
      <c r="J53" s="72"/>
      <c r="K53" s="73" t="n">
        <v>27123</v>
      </c>
      <c r="L53" s="72" t="s">
        <v>7994</v>
      </c>
      <c r="M53" s="72"/>
      <c r="N53" s="72"/>
      <c r="O53" s="74" t="s">
        <v>12374</v>
      </c>
      <c r="P53" s="74" t="s">
        <v>12370</v>
      </c>
      <c r="Q53" s="74" t="s">
        <v>12375</v>
      </c>
      <c r="R53" s="74" t="s">
        <v>12117</v>
      </c>
      <c r="S53" s="72" t="s">
        <v>670</v>
      </c>
      <c r="T53" s="74" t="s">
        <v>12376</v>
      </c>
      <c r="U53" s="74" t="s">
        <v>12121</v>
      </c>
      <c r="V53" s="74" t="s">
        <v>12377</v>
      </c>
      <c r="W53" s="74" t="s">
        <v>12122</v>
      </c>
      <c r="X53" s="72" t="s">
        <v>670</v>
      </c>
      <c r="Y53" s="40" t="n">
        <v>2</v>
      </c>
      <c r="Z53" s="40" t="n">
        <v>4</v>
      </c>
      <c r="AA53" s="40" t="s">
        <v>671</v>
      </c>
      <c r="AB53" s="40" t="s">
        <v>235</v>
      </c>
      <c r="AC53" s="40" t="s">
        <v>12378</v>
      </c>
      <c r="AD53" s="40" t="s">
        <v>657</v>
      </c>
      <c r="AE53" s="40"/>
      <c r="AF53" s="40"/>
      <c r="AG53" s="40"/>
      <c r="AH53" s="40"/>
      <c r="AI53" s="40"/>
      <c r="AJ53" s="40"/>
      <c r="AK53" s="40"/>
      <c r="AL53" s="40"/>
      <c r="AM53" s="40"/>
      <c r="AN53" s="40"/>
      <c r="AO53" s="40"/>
      <c r="AP53" s="40"/>
      <c r="AQ53" s="40"/>
      <c r="AR53" s="40"/>
      <c r="AS53" s="40"/>
      <c r="AT53" s="40"/>
      <c r="AU53" s="40"/>
      <c r="AV53" s="40"/>
      <c r="AW53" s="40"/>
      <c r="AX53" s="40"/>
    </row>
    <row r="54" customFormat="false" ht="42" hidden="false" customHeight="true" outlineLevel="0" collapsed="false">
      <c r="A54" s="71" t="n">
        <v>53</v>
      </c>
      <c r="B54" s="72" t="s">
        <v>238</v>
      </c>
      <c r="C54" s="72" t="s">
        <v>12379</v>
      </c>
      <c r="D54" s="72" t="s">
        <v>48</v>
      </c>
      <c r="E54" s="72"/>
      <c r="F54" s="75"/>
      <c r="G54" s="72"/>
      <c r="H54" s="72"/>
      <c r="I54" s="72"/>
      <c r="J54" s="72"/>
      <c r="K54" s="72"/>
      <c r="L54" s="72"/>
      <c r="M54" s="72"/>
      <c r="N54" s="72" t="s">
        <v>1735</v>
      </c>
      <c r="O54" s="74" t="s">
        <v>12380</v>
      </c>
      <c r="P54" s="74" t="s">
        <v>45</v>
      </c>
      <c r="Q54" s="74" t="s">
        <v>12225</v>
      </c>
      <c r="R54" s="74" t="s">
        <v>12226</v>
      </c>
      <c r="S54" s="72" t="s">
        <v>12381</v>
      </c>
      <c r="T54" s="74" t="s">
        <v>12382</v>
      </c>
      <c r="U54" s="74" t="s">
        <v>12260</v>
      </c>
      <c r="V54" s="74" t="s">
        <v>12383</v>
      </c>
      <c r="W54" s="74" t="s">
        <v>12384</v>
      </c>
      <c r="X54" s="72" t="s">
        <v>12385</v>
      </c>
      <c r="Y54" s="40" t="n">
        <v>2</v>
      </c>
      <c r="Z54" s="40" t="n">
        <v>6</v>
      </c>
      <c r="AA54" s="40" t="s">
        <v>671</v>
      </c>
      <c r="AB54" s="40" t="s">
        <v>239</v>
      </c>
      <c r="AC54" s="40" t="s">
        <v>12386</v>
      </c>
      <c r="AD54" s="40" t="s">
        <v>657</v>
      </c>
      <c r="AE54" s="40"/>
      <c r="AF54" s="40"/>
      <c r="AG54" s="40"/>
      <c r="AH54" s="40"/>
      <c r="AI54" s="40"/>
      <c r="AJ54" s="40"/>
      <c r="AK54" s="40"/>
      <c r="AL54" s="76"/>
      <c r="AM54" s="40"/>
      <c r="AN54" s="40"/>
      <c r="AO54" s="40"/>
      <c r="AP54" s="40"/>
      <c r="AQ54" s="40"/>
      <c r="AR54" s="40"/>
      <c r="AS54" s="40"/>
      <c r="AT54" s="40"/>
      <c r="AU54" s="40"/>
      <c r="AV54" s="40"/>
      <c r="AW54" s="40"/>
      <c r="AX54" s="40"/>
    </row>
    <row r="55" customFormat="false" ht="42" hidden="false" customHeight="true" outlineLevel="0" collapsed="false">
      <c r="A55" s="71" t="n">
        <v>54</v>
      </c>
      <c r="B55" s="72" t="s">
        <v>241</v>
      </c>
      <c r="C55" s="72" t="s">
        <v>12387</v>
      </c>
      <c r="D55" s="72" t="s">
        <v>13</v>
      </c>
      <c r="E55" s="72"/>
      <c r="F55" s="73"/>
      <c r="G55" s="72"/>
      <c r="H55" s="72"/>
      <c r="I55" s="72"/>
      <c r="J55" s="72"/>
      <c r="K55" s="72"/>
      <c r="L55" s="72"/>
      <c r="M55" s="72"/>
      <c r="N55" s="72"/>
      <c r="O55" s="74" t="s">
        <v>12388</v>
      </c>
      <c r="P55" s="74" t="s">
        <v>12224</v>
      </c>
      <c r="Q55" s="74" t="s">
        <v>12225</v>
      </c>
      <c r="R55" s="74" t="s">
        <v>12226</v>
      </c>
      <c r="S55" s="72" t="s">
        <v>11832</v>
      </c>
      <c r="T55" s="74" t="s">
        <v>12240</v>
      </c>
      <c r="U55" s="74" t="s">
        <v>12088</v>
      </c>
      <c r="V55" s="74" t="s">
        <v>12089</v>
      </c>
      <c r="W55" s="74" t="s">
        <v>12090</v>
      </c>
      <c r="X55" s="72" t="s">
        <v>670</v>
      </c>
      <c r="Y55" s="40" t="n">
        <v>2</v>
      </c>
      <c r="Z55" s="40" t="n">
        <v>3</v>
      </c>
      <c r="AA55" s="40" t="s">
        <v>671</v>
      </c>
      <c r="AB55" s="40" t="s">
        <v>242</v>
      </c>
      <c r="AC55" s="40" t="s">
        <v>12389</v>
      </c>
      <c r="AD55" s="40" t="s">
        <v>657</v>
      </c>
      <c r="AE55" s="40"/>
      <c r="AF55" s="40"/>
      <c r="AG55" s="40"/>
      <c r="AH55" s="40"/>
      <c r="AI55" s="40"/>
      <c r="AJ55" s="40"/>
      <c r="AK55" s="40"/>
      <c r="AL55" s="40"/>
      <c r="AM55" s="40"/>
      <c r="AN55" s="40"/>
      <c r="AO55" s="40"/>
      <c r="AP55" s="40"/>
      <c r="AQ55" s="40"/>
      <c r="AR55" s="40"/>
      <c r="AS55" s="40"/>
      <c r="AT55" s="40"/>
      <c r="AU55" s="40"/>
      <c r="AV55" s="40"/>
      <c r="AW55" s="40"/>
      <c r="AX55" s="40"/>
    </row>
    <row r="56" customFormat="false" ht="57" hidden="false" customHeight="true" outlineLevel="0" collapsed="false">
      <c r="A56" s="71" t="n">
        <v>55</v>
      </c>
      <c r="B56" s="72" t="s">
        <v>244</v>
      </c>
      <c r="C56" s="72" t="s">
        <v>12390</v>
      </c>
      <c r="D56" s="72" t="s">
        <v>18</v>
      </c>
      <c r="E56" s="72"/>
      <c r="F56" s="73"/>
      <c r="G56" s="72"/>
      <c r="H56" s="72"/>
      <c r="I56" s="72"/>
      <c r="J56" s="72"/>
      <c r="K56" s="73" t="n">
        <v>23554</v>
      </c>
      <c r="L56" s="72" t="s">
        <v>8021</v>
      </c>
      <c r="M56" s="72"/>
      <c r="N56" s="72"/>
      <c r="O56" s="74" t="s">
        <v>12391</v>
      </c>
      <c r="P56" s="74" t="s">
        <v>5287</v>
      </c>
      <c r="Q56" s="74" t="s">
        <v>39</v>
      </c>
      <c r="R56" s="74" t="s">
        <v>12142</v>
      </c>
      <c r="S56" s="72" t="s">
        <v>12392</v>
      </c>
      <c r="T56" s="74" t="s">
        <v>12058</v>
      </c>
      <c r="U56" s="74" t="s">
        <v>12059</v>
      </c>
      <c r="V56" s="74" t="s">
        <v>12060</v>
      </c>
      <c r="W56" s="74" t="s">
        <v>12060</v>
      </c>
      <c r="X56" s="72" t="s">
        <v>670</v>
      </c>
      <c r="Y56" s="40" t="n">
        <v>2</v>
      </c>
      <c r="Z56" s="40" t="n">
        <v>2</v>
      </c>
      <c r="AA56" s="40" t="s">
        <v>655</v>
      </c>
      <c r="AB56" s="40" t="s">
        <v>245</v>
      </c>
      <c r="AC56" s="40" t="s">
        <v>12393</v>
      </c>
      <c r="AD56" s="40" t="s">
        <v>657</v>
      </c>
      <c r="AE56" s="40"/>
      <c r="AF56" s="40"/>
      <c r="AG56" s="40"/>
      <c r="AH56" s="40"/>
      <c r="AI56" s="40"/>
      <c r="AJ56" s="40"/>
      <c r="AK56" s="40"/>
      <c r="AL56" s="40"/>
      <c r="AM56" s="40"/>
      <c r="AN56" s="40"/>
      <c r="AO56" s="40"/>
      <c r="AP56" s="40"/>
      <c r="AQ56" s="40"/>
      <c r="AR56" s="40"/>
      <c r="AS56" s="40"/>
      <c r="AT56" s="40"/>
      <c r="AU56" s="40"/>
      <c r="AV56" s="40"/>
      <c r="AW56" s="40"/>
      <c r="AX56" s="40"/>
    </row>
    <row r="57" customFormat="false" ht="57" hidden="false" customHeight="true" outlineLevel="0" collapsed="false">
      <c r="A57" s="71" t="n">
        <v>56</v>
      </c>
      <c r="B57" s="72" t="s">
        <v>249</v>
      </c>
      <c r="C57" s="72" t="s">
        <v>12394</v>
      </c>
      <c r="D57" s="72" t="s">
        <v>13</v>
      </c>
      <c r="E57" s="72"/>
      <c r="F57" s="73"/>
      <c r="G57" s="72"/>
      <c r="H57" s="72"/>
      <c r="I57" s="72"/>
      <c r="J57" s="72"/>
      <c r="K57" s="72"/>
      <c r="L57" s="72"/>
      <c r="M57" s="72"/>
      <c r="N57" s="72"/>
      <c r="O57" s="74" t="s">
        <v>12395</v>
      </c>
      <c r="P57" s="74" t="s">
        <v>12396</v>
      </c>
      <c r="Q57" s="74" t="s">
        <v>12397</v>
      </c>
      <c r="R57" s="74" t="s">
        <v>12357</v>
      </c>
      <c r="S57" s="72" t="s">
        <v>12398</v>
      </c>
      <c r="T57" s="74" t="s">
        <v>12058</v>
      </c>
      <c r="U57" s="74" t="s">
        <v>12059</v>
      </c>
      <c r="V57" s="74" t="s">
        <v>12060</v>
      </c>
      <c r="W57" s="74" t="s">
        <v>12060</v>
      </c>
      <c r="X57" s="72" t="s">
        <v>670</v>
      </c>
      <c r="Y57" s="40" t="n">
        <v>2</v>
      </c>
      <c r="Z57" s="40" t="n">
        <v>4</v>
      </c>
      <c r="AA57" s="40" t="s">
        <v>671</v>
      </c>
      <c r="AB57" s="40" t="s">
        <v>15</v>
      </c>
      <c r="AC57" s="40" t="s">
        <v>12399</v>
      </c>
      <c r="AD57" s="40" t="s">
        <v>657</v>
      </c>
      <c r="AE57" s="40"/>
      <c r="AF57" s="40"/>
      <c r="AG57" s="40"/>
      <c r="AH57" s="40"/>
      <c r="AI57" s="40"/>
      <c r="AJ57" s="40"/>
      <c r="AK57" s="40"/>
      <c r="AL57" s="40"/>
      <c r="AM57" s="40"/>
      <c r="AN57" s="40"/>
      <c r="AO57" s="40"/>
      <c r="AP57" s="40"/>
      <c r="AQ57" s="40"/>
      <c r="AR57" s="40"/>
      <c r="AS57" s="40"/>
      <c r="AT57" s="40"/>
      <c r="AU57" s="40"/>
      <c r="AV57" s="40"/>
      <c r="AW57" s="40"/>
      <c r="AX57" s="40"/>
    </row>
    <row r="58" customFormat="false" ht="57" hidden="false" customHeight="true" outlineLevel="0" collapsed="false">
      <c r="A58" s="71" t="n">
        <v>57</v>
      </c>
      <c r="B58" s="72" t="s">
        <v>253</v>
      </c>
      <c r="C58" s="72" t="s">
        <v>12400</v>
      </c>
      <c r="D58" s="72" t="s">
        <v>18</v>
      </c>
      <c r="E58" s="72"/>
      <c r="F58" s="73"/>
      <c r="G58" s="72"/>
      <c r="H58" s="72"/>
      <c r="I58" s="72"/>
      <c r="J58" s="72"/>
      <c r="K58" s="73" t="n">
        <v>30993</v>
      </c>
      <c r="L58" s="72" t="s">
        <v>8039</v>
      </c>
      <c r="M58" s="72"/>
      <c r="N58" s="72"/>
      <c r="O58" s="74" t="s">
        <v>12401</v>
      </c>
      <c r="P58" s="74" t="s">
        <v>12402</v>
      </c>
      <c r="Q58" s="74" t="s">
        <v>12403</v>
      </c>
      <c r="R58" s="74" t="s">
        <v>12357</v>
      </c>
      <c r="S58" s="72" t="s">
        <v>12404</v>
      </c>
      <c r="T58" s="74" t="s">
        <v>12240</v>
      </c>
      <c r="U58" s="74" t="s">
        <v>12088</v>
      </c>
      <c r="V58" s="74" t="s">
        <v>12089</v>
      </c>
      <c r="W58" s="74" t="s">
        <v>12090</v>
      </c>
      <c r="X58" s="72" t="s">
        <v>670</v>
      </c>
      <c r="Y58" s="40" t="n">
        <v>2</v>
      </c>
      <c r="Z58" s="40" t="n">
        <v>4</v>
      </c>
      <c r="AA58" s="40" t="s">
        <v>671</v>
      </c>
      <c r="AB58" s="40" t="s">
        <v>15</v>
      </c>
      <c r="AC58" s="40" t="s">
        <v>12405</v>
      </c>
      <c r="AD58" s="40" t="s">
        <v>657</v>
      </c>
      <c r="AE58" s="40"/>
      <c r="AF58" s="40"/>
      <c r="AG58" s="40"/>
      <c r="AH58" s="40"/>
      <c r="AI58" s="40"/>
      <c r="AJ58" s="40"/>
      <c r="AK58" s="40"/>
      <c r="AL58" s="40"/>
      <c r="AM58" s="40"/>
      <c r="AN58" s="40"/>
      <c r="AO58" s="40"/>
      <c r="AP58" s="40"/>
      <c r="AQ58" s="40"/>
      <c r="AR58" s="40"/>
      <c r="AS58" s="40"/>
      <c r="AT58" s="40"/>
      <c r="AU58" s="40"/>
      <c r="AV58" s="40"/>
      <c r="AW58" s="40"/>
      <c r="AX58" s="40"/>
    </row>
    <row r="59" customFormat="false" ht="57" hidden="false" customHeight="true" outlineLevel="0" collapsed="false">
      <c r="A59" s="71" t="n">
        <v>58</v>
      </c>
      <c r="B59" s="72" t="s">
        <v>257</v>
      </c>
      <c r="C59" s="72" t="s">
        <v>12406</v>
      </c>
      <c r="D59" s="72" t="s">
        <v>13</v>
      </c>
      <c r="E59" s="72"/>
      <c r="F59" s="75"/>
      <c r="G59" s="72"/>
      <c r="H59" s="72"/>
      <c r="I59" s="72"/>
      <c r="J59" s="72"/>
      <c r="K59" s="72"/>
      <c r="L59" s="72"/>
      <c r="M59" s="72"/>
      <c r="N59" s="72"/>
      <c r="O59" s="74" t="s">
        <v>12407</v>
      </c>
      <c r="P59" s="74" t="s">
        <v>12408</v>
      </c>
      <c r="Q59" s="74" t="s">
        <v>12409</v>
      </c>
      <c r="R59" s="74" t="s">
        <v>12410</v>
      </c>
      <c r="S59" s="72" t="s">
        <v>12411</v>
      </c>
      <c r="T59" s="74" t="s">
        <v>15</v>
      </c>
      <c r="U59" s="74" t="s">
        <v>15</v>
      </c>
      <c r="V59" s="74" t="s">
        <v>15</v>
      </c>
      <c r="W59" s="74" t="s">
        <v>15</v>
      </c>
      <c r="X59" s="72" t="s">
        <v>15</v>
      </c>
      <c r="Y59" s="40" t="n">
        <v>1</v>
      </c>
      <c r="Z59" s="40" t="n">
        <v>6</v>
      </c>
      <c r="AA59" s="40" t="s">
        <v>671</v>
      </c>
      <c r="AB59" s="40" t="s">
        <v>15</v>
      </c>
      <c r="AC59" s="40" t="s">
        <v>12412</v>
      </c>
      <c r="AD59" s="40" t="s">
        <v>657</v>
      </c>
      <c r="AE59" s="40"/>
      <c r="AF59" s="40"/>
      <c r="AG59" s="40"/>
      <c r="AH59" s="40"/>
      <c r="AI59" s="40"/>
      <c r="AJ59" s="40"/>
      <c r="AK59" s="40"/>
      <c r="AL59" s="40"/>
      <c r="AM59" s="40"/>
      <c r="AN59" s="40"/>
      <c r="AO59" s="40"/>
      <c r="AP59" s="40"/>
      <c r="AQ59" s="40"/>
      <c r="AR59" s="40"/>
      <c r="AS59" s="40"/>
      <c r="AT59" s="40"/>
      <c r="AU59" s="40"/>
      <c r="AV59" s="40"/>
      <c r="AW59" s="40"/>
      <c r="AX59" s="40"/>
    </row>
    <row r="60" customFormat="false" ht="57" hidden="false" customHeight="true" outlineLevel="0" collapsed="false">
      <c r="A60" s="71" t="n">
        <v>59</v>
      </c>
      <c r="B60" s="72" t="s">
        <v>261</v>
      </c>
      <c r="C60" s="72" t="s">
        <v>12413</v>
      </c>
      <c r="D60" s="72" t="s">
        <v>18</v>
      </c>
      <c r="E60" s="72"/>
      <c r="F60" s="73"/>
      <c r="G60" s="72"/>
      <c r="H60" s="72"/>
      <c r="I60" s="72"/>
      <c r="J60" s="72"/>
      <c r="K60" s="75" t="n">
        <v>29551</v>
      </c>
      <c r="L60" s="72" t="s">
        <v>8056</v>
      </c>
      <c r="M60" s="72"/>
      <c r="N60" s="72"/>
      <c r="O60" s="74" t="s">
        <v>12414</v>
      </c>
      <c r="P60" s="74" t="s">
        <v>12415</v>
      </c>
      <c r="Q60" s="74" t="s">
        <v>12416</v>
      </c>
      <c r="R60" s="74" t="s">
        <v>12417</v>
      </c>
      <c r="S60" s="72" t="s">
        <v>12418</v>
      </c>
      <c r="T60" s="74" t="s">
        <v>15</v>
      </c>
      <c r="U60" s="74" t="s">
        <v>15</v>
      </c>
      <c r="V60" s="74" t="s">
        <v>15</v>
      </c>
      <c r="W60" s="74" t="s">
        <v>15</v>
      </c>
      <c r="X60" s="72" t="s">
        <v>15</v>
      </c>
      <c r="Y60" s="40" t="n">
        <v>1</v>
      </c>
      <c r="Z60" s="40" t="n">
        <v>2</v>
      </c>
      <c r="AA60" s="40" t="s">
        <v>671</v>
      </c>
      <c r="AB60" s="40" t="s">
        <v>258</v>
      </c>
      <c r="AC60" s="40" t="s">
        <v>12419</v>
      </c>
      <c r="AD60" s="40" t="s">
        <v>657</v>
      </c>
      <c r="AE60" s="40"/>
      <c r="AF60" s="40"/>
      <c r="AG60" s="40"/>
      <c r="AH60" s="40"/>
      <c r="AI60" s="40"/>
      <c r="AJ60" s="40"/>
      <c r="AK60" s="40"/>
      <c r="AL60" s="40"/>
      <c r="AM60" s="40"/>
      <c r="AN60" s="40"/>
      <c r="AO60" s="40"/>
      <c r="AP60" s="40"/>
      <c r="AQ60" s="40"/>
      <c r="AR60" s="40"/>
      <c r="AS60" s="40"/>
      <c r="AT60" s="40"/>
      <c r="AU60" s="40"/>
      <c r="AV60" s="40"/>
      <c r="AW60" s="40"/>
      <c r="AX60" s="40"/>
    </row>
    <row r="61" customFormat="false" ht="57" hidden="false" customHeight="true" outlineLevel="0" collapsed="false">
      <c r="A61" s="71" t="n">
        <v>60</v>
      </c>
      <c r="B61" s="72" t="s">
        <v>264</v>
      </c>
      <c r="C61" s="72" t="s">
        <v>12420</v>
      </c>
      <c r="D61" s="72" t="s">
        <v>18</v>
      </c>
      <c r="E61" s="72"/>
      <c r="F61" s="73"/>
      <c r="G61" s="72"/>
      <c r="H61" s="72"/>
      <c r="I61" s="72"/>
      <c r="J61" s="72"/>
      <c r="K61" s="73" t="n">
        <v>29034</v>
      </c>
      <c r="L61" s="72" t="s">
        <v>8065</v>
      </c>
      <c r="M61" s="72"/>
      <c r="N61" s="72"/>
      <c r="O61" s="74" t="s">
        <v>12421</v>
      </c>
      <c r="P61" s="74" t="s">
        <v>12422</v>
      </c>
      <c r="Q61" s="74" t="s">
        <v>12423</v>
      </c>
      <c r="R61" s="74" t="s">
        <v>12424</v>
      </c>
      <c r="S61" s="72" t="s">
        <v>12425</v>
      </c>
      <c r="T61" s="74" t="s">
        <v>12426</v>
      </c>
      <c r="U61" s="74" t="s">
        <v>5287</v>
      </c>
      <c r="V61" s="74" t="s">
        <v>39</v>
      </c>
      <c r="W61" s="74" t="s">
        <v>12142</v>
      </c>
      <c r="X61" s="72" t="s">
        <v>265</v>
      </c>
      <c r="Y61" s="40" t="n">
        <v>2</v>
      </c>
      <c r="Z61" s="40" t="n">
        <v>4</v>
      </c>
      <c r="AA61" s="40" t="s">
        <v>671</v>
      </c>
      <c r="AB61" s="40" t="s">
        <v>266</v>
      </c>
      <c r="AC61" s="40" t="s">
        <v>12427</v>
      </c>
      <c r="AD61" s="40" t="s">
        <v>657</v>
      </c>
      <c r="AE61" s="40"/>
      <c r="AF61" s="40"/>
      <c r="AG61" s="40"/>
      <c r="AH61" s="40"/>
      <c r="AI61" s="40"/>
      <c r="AJ61" s="40"/>
      <c r="AK61" s="40"/>
      <c r="AL61" s="40"/>
      <c r="AM61" s="40"/>
      <c r="AN61" s="40"/>
      <c r="AO61" s="40"/>
      <c r="AP61" s="40"/>
      <c r="AQ61" s="40"/>
      <c r="AR61" s="40"/>
      <c r="AS61" s="40"/>
      <c r="AT61" s="40"/>
      <c r="AU61" s="40"/>
      <c r="AV61" s="40"/>
      <c r="AW61" s="40"/>
      <c r="AX61" s="40"/>
    </row>
    <row r="62" customFormat="false" ht="42" hidden="false" customHeight="true" outlineLevel="0" collapsed="false">
      <c r="A62" s="71" t="n">
        <v>61</v>
      </c>
      <c r="B62" s="72" t="s">
        <v>272</v>
      </c>
      <c r="C62" s="72" t="s">
        <v>12428</v>
      </c>
      <c r="D62" s="72" t="s">
        <v>13</v>
      </c>
      <c r="E62" s="72"/>
      <c r="F62" s="73"/>
      <c r="G62" s="72"/>
      <c r="H62" s="72"/>
      <c r="I62" s="72"/>
      <c r="J62" s="72"/>
      <c r="K62" s="72"/>
      <c r="L62" s="72"/>
      <c r="M62" s="72"/>
      <c r="N62" s="72"/>
      <c r="O62" s="74" t="s">
        <v>12429</v>
      </c>
      <c r="P62" s="74" t="s">
        <v>12415</v>
      </c>
      <c r="Q62" s="74" t="s">
        <v>12416</v>
      </c>
      <c r="R62" s="74" t="s">
        <v>12417</v>
      </c>
      <c r="S62" s="72" t="s">
        <v>12430</v>
      </c>
      <c r="T62" s="74" t="s">
        <v>15</v>
      </c>
      <c r="U62" s="74" t="s">
        <v>15</v>
      </c>
      <c r="V62" s="74" t="s">
        <v>15</v>
      </c>
      <c r="W62" s="74" t="s">
        <v>15</v>
      </c>
      <c r="X62" s="72" t="s">
        <v>15</v>
      </c>
      <c r="Y62" s="40" t="n">
        <v>1</v>
      </c>
      <c r="Z62" s="40" t="n">
        <v>2</v>
      </c>
      <c r="AA62" s="40" t="s">
        <v>671</v>
      </c>
      <c r="AB62" s="40" t="s">
        <v>273</v>
      </c>
      <c r="AC62" s="40" t="s">
        <v>12431</v>
      </c>
      <c r="AD62" s="40" t="s">
        <v>657</v>
      </c>
      <c r="AE62" s="40"/>
      <c r="AF62" s="40"/>
      <c r="AG62" s="40"/>
      <c r="AH62" s="40"/>
      <c r="AI62" s="40"/>
      <c r="AJ62" s="40"/>
      <c r="AK62" s="40"/>
      <c r="AL62" s="40"/>
      <c r="AM62" s="40"/>
      <c r="AN62" s="40"/>
      <c r="AO62" s="40"/>
      <c r="AP62" s="40"/>
      <c r="AQ62" s="40"/>
      <c r="AR62" s="40"/>
      <c r="AS62" s="40"/>
      <c r="AT62" s="40"/>
      <c r="AU62" s="40"/>
      <c r="AV62" s="40"/>
      <c r="AW62" s="40"/>
      <c r="AX62" s="40"/>
    </row>
    <row r="63" customFormat="false" ht="57" hidden="false" customHeight="true" outlineLevel="0" collapsed="false">
      <c r="A63" s="71" t="n">
        <v>62</v>
      </c>
      <c r="B63" s="72" t="s">
        <v>275</v>
      </c>
      <c r="C63" s="72" t="s">
        <v>8079</v>
      </c>
      <c r="D63" s="72" t="s">
        <v>13</v>
      </c>
      <c r="E63" s="72"/>
      <c r="F63" s="73"/>
      <c r="G63" s="72"/>
      <c r="H63" s="72"/>
      <c r="I63" s="72"/>
      <c r="J63" s="72"/>
      <c r="K63" s="72"/>
      <c r="L63" s="72"/>
      <c r="M63" s="72"/>
      <c r="N63" s="72"/>
      <c r="O63" s="74" t="s">
        <v>12432</v>
      </c>
      <c r="P63" s="74" t="s">
        <v>12433</v>
      </c>
      <c r="Q63" s="74" t="s">
        <v>12434</v>
      </c>
      <c r="R63" s="74" t="s">
        <v>12117</v>
      </c>
      <c r="S63" s="72" t="s">
        <v>11832</v>
      </c>
      <c r="T63" s="74" t="s">
        <v>15</v>
      </c>
      <c r="U63" s="74" t="s">
        <v>15</v>
      </c>
      <c r="V63" s="74" t="s">
        <v>15</v>
      </c>
      <c r="W63" s="74" t="s">
        <v>15</v>
      </c>
      <c r="X63" s="72" t="s">
        <v>15</v>
      </c>
      <c r="Y63" s="40" t="n">
        <v>1</v>
      </c>
      <c r="Z63" s="40" t="n">
        <v>3</v>
      </c>
      <c r="AA63" s="40" t="s">
        <v>655</v>
      </c>
      <c r="AB63" s="40" t="s">
        <v>276</v>
      </c>
      <c r="AC63" s="40" t="s">
        <v>12435</v>
      </c>
      <c r="AD63" s="40" t="s">
        <v>657</v>
      </c>
      <c r="AE63" s="40"/>
      <c r="AF63" s="40"/>
      <c r="AG63" s="40"/>
      <c r="AH63" s="40"/>
      <c r="AI63" s="40"/>
      <c r="AJ63" s="40"/>
      <c r="AK63" s="40"/>
      <c r="AL63" s="40"/>
      <c r="AM63" s="40"/>
      <c r="AN63" s="40"/>
      <c r="AO63" s="40"/>
      <c r="AP63" s="40"/>
      <c r="AQ63" s="40"/>
      <c r="AR63" s="40"/>
      <c r="AS63" s="40"/>
      <c r="AT63" s="40"/>
      <c r="AU63" s="40"/>
      <c r="AV63" s="40"/>
      <c r="AW63" s="40"/>
      <c r="AX63" s="40"/>
    </row>
    <row r="64" customFormat="false" ht="42" hidden="false" customHeight="true" outlineLevel="0" collapsed="false">
      <c r="A64" s="71" t="n">
        <v>63</v>
      </c>
      <c r="B64" s="72" t="s">
        <v>278</v>
      </c>
      <c r="C64" s="72" t="s">
        <v>12436</v>
      </c>
      <c r="D64" s="72" t="s">
        <v>18</v>
      </c>
      <c r="E64" s="72"/>
      <c r="F64" s="73"/>
      <c r="G64" s="72"/>
      <c r="H64" s="72"/>
      <c r="I64" s="72"/>
      <c r="J64" s="72"/>
      <c r="K64" s="73" t="n">
        <v>28633</v>
      </c>
      <c r="L64" s="72" t="s">
        <v>8097</v>
      </c>
      <c r="M64" s="72"/>
      <c r="N64" s="72"/>
      <c r="O64" s="74" t="s">
        <v>12437</v>
      </c>
      <c r="P64" s="74" t="s">
        <v>12438</v>
      </c>
      <c r="Q64" s="74" t="s">
        <v>12439</v>
      </c>
      <c r="R64" s="74" t="s">
        <v>12440</v>
      </c>
      <c r="S64" s="72" t="s">
        <v>7019</v>
      </c>
      <c r="T64" s="74" t="s">
        <v>15</v>
      </c>
      <c r="U64" s="74" t="s">
        <v>15</v>
      </c>
      <c r="V64" s="74" t="s">
        <v>15</v>
      </c>
      <c r="W64" s="74" t="s">
        <v>15</v>
      </c>
      <c r="X64" s="72" t="s">
        <v>15</v>
      </c>
      <c r="Y64" s="40" t="n">
        <v>1</v>
      </c>
      <c r="Z64" s="40" t="n">
        <v>3</v>
      </c>
      <c r="AA64" s="40" t="s">
        <v>671</v>
      </c>
      <c r="AB64" s="40" t="s">
        <v>279</v>
      </c>
      <c r="AC64" s="40" t="s">
        <v>12441</v>
      </c>
      <c r="AD64" s="40" t="s">
        <v>657</v>
      </c>
      <c r="AE64" s="40"/>
      <c r="AF64" s="40"/>
      <c r="AG64" s="40"/>
      <c r="AH64" s="40"/>
      <c r="AI64" s="40"/>
      <c r="AJ64" s="40"/>
      <c r="AK64" s="40"/>
      <c r="AL64" s="40"/>
      <c r="AM64" s="40"/>
      <c r="AN64" s="40"/>
      <c r="AO64" s="40"/>
      <c r="AP64" s="40"/>
      <c r="AQ64" s="40"/>
      <c r="AR64" s="40"/>
      <c r="AS64" s="40"/>
      <c r="AT64" s="40"/>
      <c r="AU64" s="40"/>
      <c r="AV64" s="40"/>
      <c r="AW64" s="40"/>
      <c r="AX64" s="40"/>
    </row>
    <row r="65" customFormat="false" ht="42" hidden="false" customHeight="true" outlineLevel="0" collapsed="false">
      <c r="A65" s="71" t="n">
        <v>64</v>
      </c>
      <c r="B65" s="72" t="s">
        <v>282</v>
      </c>
      <c r="C65" s="72" t="s">
        <v>1285</v>
      </c>
      <c r="D65" s="72" t="s">
        <v>18</v>
      </c>
      <c r="E65" s="72"/>
      <c r="F65" s="73"/>
      <c r="G65" s="72"/>
      <c r="H65" s="72"/>
      <c r="I65" s="72"/>
      <c r="J65" s="72"/>
      <c r="K65" s="73" t="n">
        <v>23982</v>
      </c>
      <c r="L65" s="72" t="s">
        <v>8108</v>
      </c>
      <c r="M65" s="72"/>
      <c r="N65" s="72"/>
      <c r="O65" s="74" t="s">
        <v>12442</v>
      </c>
      <c r="P65" s="74" t="s">
        <v>12443</v>
      </c>
      <c r="Q65" s="74" t="s">
        <v>12444</v>
      </c>
      <c r="R65" s="74" t="s">
        <v>12357</v>
      </c>
      <c r="S65" s="72" t="s">
        <v>12445</v>
      </c>
      <c r="T65" s="74" t="s">
        <v>15</v>
      </c>
      <c r="U65" s="74" t="s">
        <v>15</v>
      </c>
      <c r="V65" s="74" t="s">
        <v>15</v>
      </c>
      <c r="W65" s="74" t="s">
        <v>15</v>
      </c>
      <c r="X65" s="72" t="s">
        <v>15</v>
      </c>
      <c r="Y65" s="40" t="n">
        <v>1</v>
      </c>
      <c r="Z65" s="40" t="n">
        <v>3</v>
      </c>
      <c r="AA65" s="40" t="s">
        <v>671</v>
      </c>
      <c r="AB65" s="40" t="s">
        <v>283</v>
      </c>
      <c r="AC65" s="40" t="s">
        <v>12446</v>
      </c>
      <c r="AD65" s="40" t="s">
        <v>657</v>
      </c>
      <c r="AE65" s="40"/>
      <c r="AF65" s="40"/>
      <c r="AG65" s="40"/>
      <c r="AH65" s="40"/>
      <c r="AI65" s="40"/>
      <c r="AJ65" s="40"/>
      <c r="AK65" s="40"/>
      <c r="AL65" s="40"/>
      <c r="AM65" s="40"/>
      <c r="AN65" s="40"/>
      <c r="AO65" s="40"/>
      <c r="AP65" s="40"/>
      <c r="AQ65" s="40"/>
      <c r="AR65" s="40"/>
      <c r="AS65" s="40"/>
      <c r="AT65" s="40"/>
      <c r="AU65" s="40"/>
      <c r="AV65" s="40"/>
      <c r="AW65" s="40"/>
      <c r="AX65" s="40"/>
    </row>
    <row r="66" customFormat="false" ht="42" hidden="false" customHeight="true" outlineLevel="0" collapsed="false">
      <c r="A66" s="71" t="n">
        <v>65</v>
      </c>
      <c r="B66" s="72" t="s">
        <v>286</v>
      </c>
      <c r="C66" s="72" t="s">
        <v>12447</v>
      </c>
      <c r="D66" s="72" t="s">
        <v>18</v>
      </c>
      <c r="E66" s="72"/>
      <c r="F66" s="75"/>
      <c r="G66" s="72"/>
      <c r="H66" s="72"/>
      <c r="I66" s="72"/>
      <c r="J66" s="72"/>
      <c r="K66" s="73" t="n">
        <v>24217</v>
      </c>
      <c r="L66" s="72" t="s">
        <v>8119</v>
      </c>
      <c r="M66" s="72"/>
      <c r="N66" s="72"/>
      <c r="O66" s="74" t="s">
        <v>12448</v>
      </c>
      <c r="P66" s="74" t="s">
        <v>12443</v>
      </c>
      <c r="Q66" s="74" t="s">
        <v>12449</v>
      </c>
      <c r="R66" s="74" t="s">
        <v>12450</v>
      </c>
      <c r="S66" s="72" t="s">
        <v>12451</v>
      </c>
      <c r="T66" s="74" t="s">
        <v>15</v>
      </c>
      <c r="U66" s="74" t="s">
        <v>15</v>
      </c>
      <c r="V66" s="74" t="s">
        <v>15</v>
      </c>
      <c r="W66" s="74" t="s">
        <v>15</v>
      </c>
      <c r="X66" s="72" t="s">
        <v>15</v>
      </c>
      <c r="Y66" s="40" t="n">
        <v>1</v>
      </c>
      <c r="Z66" s="40" t="n">
        <v>5</v>
      </c>
      <c r="AA66" s="40" t="s">
        <v>671</v>
      </c>
      <c r="AB66" s="40" t="s">
        <v>287</v>
      </c>
      <c r="AC66" s="40" t="s">
        <v>12452</v>
      </c>
      <c r="AD66" s="40" t="s">
        <v>657</v>
      </c>
      <c r="AE66" s="40"/>
      <c r="AF66" s="40"/>
      <c r="AG66" s="40"/>
      <c r="AH66" s="40"/>
      <c r="AI66" s="40"/>
      <c r="AJ66" s="40"/>
      <c r="AK66" s="40"/>
      <c r="AL66" s="40"/>
      <c r="AM66" s="40"/>
      <c r="AN66" s="40"/>
      <c r="AO66" s="40"/>
      <c r="AP66" s="40"/>
      <c r="AQ66" s="40"/>
      <c r="AR66" s="40"/>
      <c r="AS66" s="40"/>
      <c r="AT66" s="40"/>
      <c r="AU66" s="40"/>
      <c r="AV66" s="40"/>
      <c r="AW66" s="40"/>
      <c r="AX66" s="40"/>
    </row>
    <row r="67" customFormat="false" ht="42" hidden="false" customHeight="true" outlineLevel="0" collapsed="false">
      <c r="A67" s="71" t="n">
        <v>66</v>
      </c>
      <c r="B67" s="72" t="s">
        <v>290</v>
      </c>
      <c r="C67" s="72" t="s">
        <v>12453</v>
      </c>
      <c r="D67" s="72" t="s">
        <v>18</v>
      </c>
      <c r="E67" s="72"/>
      <c r="F67" s="73"/>
      <c r="G67" s="72"/>
      <c r="H67" s="72"/>
      <c r="I67" s="72"/>
      <c r="J67" s="72"/>
      <c r="K67" s="73" t="n">
        <v>28322</v>
      </c>
      <c r="L67" s="72" t="s">
        <v>8130</v>
      </c>
      <c r="M67" s="72"/>
      <c r="N67" s="72"/>
      <c r="O67" s="74" t="s">
        <v>12058</v>
      </c>
      <c r="P67" s="74" t="s">
        <v>12059</v>
      </c>
      <c r="Q67" s="74" t="s">
        <v>12060</v>
      </c>
      <c r="R67" s="74" t="s">
        <v>12060</v>
      </c>
      <c r="S67" s="72" t="s">
        <v>670</v>
      </c>
      <c r="T67" s="74" t="s">
        <v>12240</v>
      </c>
      <c r="U67" s="74" t="s">
        <v>12088</v>
      </c>
      <c r="V67" s="74" t="s">
        <v>12089</v>
      </c>
      <c r="W67" s="74" t="s">
        <v>12090</v>
      </c>
      <c r="X67" s="72" t="s">
        <v>670</v>
      </c>
      <c r="Y67" s="40" t="n">
        <v>2</v>
      </c>
      <c r="Z67" s="40" t="n">
        <v>1</v>
      </c>
      <c r="AA67" s="40" t="s">
        <v>671</v>
      </c>
      <c r="AB67" s="40" t="s">
        <v>15</v>
      </c>
      <c r="AC67" s="40" t="s">
        <v>12454</v>
      </c>
      <c r="AD67" s="40" t="s">
        <v>657</v>
      </c>
      <c r="AE67" s="40"/>
      <c r="AF67" s="40"/>
      <c r="AG67" s="40"/>
      <c r="AH67" s="40"/>
      <c r="AI67" s="40"/>
      <c r="AJ67" s="40"/>
      <c r="AK67" s="40"/>
      <c r="AL67" s="40"/>
      <c r="AM67" s="40"/>
      <c r="AN67" s="40"/>
      <c r="AO67" s="40"/>
      <c r="AP67" s="40"/>
      <c r="AQ67" s="40"/>
      <c r="AR67" s="40"/>
      <c r="AS67" s="40"/>
      <c r="AT67" s="40"/>
      <c r="AU67" s="40"/>
      <c r="AV67" s="40"/>
      <c r="AW67" s="40"/>
      <c r="AX67" s="40"/>
    </row>
    <row r="68" customFormat="false" ht="42" hidden="false" customHeight="true" outlineLevel="0" collapsed="false">
      <c r="A68" s="71" t="n">
        <v>67</v>
      </c>
      <c r="B68" s="72" t="s">
        <v>294</v>
      </c>
      <c r="C68" s="72" t="s">
        <v>12455</v>
      </c>
      <c r="D68" s="72" t="s">
        <v>13</v>
      </c>
      <c r="E68" s="72"/>
      <c r="F68" s="73"/>
      <c r="G68" s="72"/>
      <c r="H68" s="72"/>
      <c r="I68" s="72"/>
      <c r="J68" s="72"/>
      <c r="K68" s="72"/>
      <c r="L68" s="72"/>
      <c r="M68" s="72"/>
      <c r="N68" s="72"/>
      <c r="O68" s="74" t="s">
        <v>12456</v>
      </c>
      <c r="P68" s="74" t="s">
        <v>12121</v>
      </c>
      <c r="Q68" s="74" t="s">
        <v>12094</v>
      </c>
      <c r="R68" s="74" t="s">
        <v>12122</v>
      </c>
      <c r="S68" s="72" t="s">
        <v>12457</v>
      </c>
      <c r="T68" s="74" t="s">
        <v>12058</v>
      </c>
      <c r="U68" s="74" t="s">
        <v>12059</v>
      </c>
      <c r="V68" s="74" t="s">
        <v>12060</v>
      </c>
      <c r="W68" s="74" t="s">
        <v>12060</v>
      </c>
      <c r="X68" s="72" t="s">
        <v>670</v>
      </c>
      <c r="Y68" s="40" t="n">
        <v>2</v>
      </c>
      <c r="Z68" s="40" t="n">
        <v>2</v>
      </c>
      <c r="AA68" s="40" t="s">
        <v>655</v>
      </c>
      <c r="AB68" s="40" t="s">
        <v>295</v>
      </c>
      <c r="AC68" s="40" t="s">
        <v>12458</v>
      </c>
      <c r="AD68" s="40" t="s">
        <v>657</v>
      </c>
      <c r="AE68" s="40"/>
      <c r="AF68" s="40"/>
      <c r="AG68" s="40"/>
      <c r="AH68" s="40"/>
      <c r="AI68" s="40"/>
      <c r="AJ68" s="40"/>
      <c r="AK68" s="40"/>
      <c r="AL68" s="40"/>
      <c r="AM68" s="40"/>
      <c r="AN68" s="40"/>
      <c r="AO68" s="40"/>
      <c r="AP68" s="40"/>
      <c r="AQ68" s="40"/>
      <c r="AR68" s="40"/>
      <c r="AS68" s="40"/>
      <c r="AT68" s="40"/>
      <c r="AU68" s="40"/>
      <c r="AV68" s="40"/>
      <c r="AW68" s="40"/>
      <c r="AX68" s="40"/>
    </row>
    <row r="69" customFormat="false" ht="42" hidden="false" customHeight="true" outlineLevel="0" collapsed="false">
      <c r="A69" s="71" t="n">
        <v>68</v>
      </c>
      <c r="B69" s="72" t="s">
        <v>298</v>
      </c>
      <c r="C69" s="72" t="s">
        <v>12459</v>
      </c>
      <c r="D69" s="72" t="s">
        <v>18</v>
      </c>
      <c r="E69" s="72"/>
      <c r="F69" s="73"/>
      <c r="G69" s="72"/>
      <c r="H69" s="72"/>
      <c r="I69" s="72"/>
      <c r="J69" s="72"/>
      <c r="K69" s="73" t="n">
        <v>26376</v>
      </c>
      <c r="L69" s="72" t="s">
        <v>8148</v>
      </c>
      <c r="M69" s="72"/>
      <c r="N69" s="72"/>
      <c r="O69" s="74" t="s">
        <v>12460</v>
      </c>
      <c r="P69" s="74" t="s">
        <v>5287</v>
      </c>
      <c r="Q69" s="74" t="s">
        <v>12190</v>
      </c>
      <c r="R69" s="74" t="s">
        <v>12191</v>
      </c>
      <c r="S69" s="72" t="s">
        <v>11868</v>
      </c>
      <c r="T69" s="74" t="s">
        <v>15</v>
      </c>
      <c r="U69" s="74" t="s">
        <v>15</v>
      </c>
      <c r="V69" s="74" t="s">
        <v>15</v>
      </c>
      <c r="W69" s="74" t="s">
        <v>15</v>
      </c>
      <c r="X69" s="72" t="s">
        <v>15</v>
      </c>
      <c r="Y69" s="40" t="n">
        <v>1</v>
      </c>
      <c r="Z69" s="40" t="n">
        <v>2</v>
      </c>
      <c r="AA69" s="40" t="s">
        <v>671</v>
      </c>
      <c r="AB69" s="40" t="s">
        <v>301</v>
      </c>
      <c r="AC69" s="40" t="s">
        <v>12461</v>
      </c>
      <c r="AD69" s="40" t="s">
        <v>657</v>
      </c>
      <c r="AE69" s="40"/>
      <c r="AF69" s="40"/>
      <c r="AG69" s="40"/>
      <c r="AH69" s="40"/>
      <c r="AI69" s="40"/>
      <c r="AJ69" s="40"/>
      <c r="AK69" s="40"/>
      <c r="AL69" s="40"/>
      <c r="AM69" s="40"/>
      <c r="AN69" s="40"/>
      <c r="AO69" s="40"/>
      <c r="AP69" s="40"/>
      <c r="AQ69" s="40"/>
      <c r="AR69" s="40"/>
      <c r="AS69" s="40"/>
      <c r="AT69" s="40"/>
      <c r="AU69" s="40"/>
      <c r="AV69" s="40"/>
      <c r="AW69" s="40"/>
      <c r="AX69" s="40"/>
    </row>
    <row r="70" customFormat="false" ht="57" hidden="false" customHeight="true" outlineLevel="0" collapsed="false">
      <c r="A70" s="71" t="n">
        <v>69</v>
      </c>
      <c r="B70" s="72" t="s">
        <v>304</v>
      </c>
      <c r="C70" s="72" t="s">
        <v>12462</v>
      </c>
      <c r="D70" s="72" t="s">
        <v>18</v>
      </c>
      <c r="E70" s="72"/>
      <c r="F70" s="73"/>
      <c r="G70" s="72"/>
      <c r="H70" s="72"/>
      <c r="I70" s="72"/>
      <c r="J70" s="72"/>
      <c r="K70" s="73" t="n">
        <v>24318</v>
      </c>
      <c r="L70" s="72" t="s">
        <v>8157</v>
      </c>
      <c r="M70" s="72"/>
      <c r="N70" s="72"/>
      <c r="O70" s="74" t="s">
        <v>12463</v>
      </c>
      <c r="P70" s="74" t="s">
        <v>12464</v>
      </c>
      <c r="Q70" s="74" t="s">
        <v>12465</v>
      </c>
      <c r="R70" s="74" t="s">
        <v>12466</v>
      </c>
      <c r="S70" s="72" t="s">
        <v>7080</v>
      </c>
      <c r="T70" s="74" t="s">
        <v>15</v>
      </c>
      <c r="U70" s="74" t="s">
        <v>15</v>
      </c>
      <c r="V70" s="74" t="s">
        <v>15</v>
      </c>
      <c r="W70" s="74" t="s">
        <v>15</v>
      </c>
      <c r="X70" s="72" t="s">
        <v>15</v>
      </c>
      <c r="Y70" s="40" t="n">
        <v>1</v>
      </c>
      <c r="Z70" s="40" t="n">
        <v>4</v>
      </c>
      <c r="AA70" s="40" t="s">
        <v>671</v>
      </c>
      <c r="AB70" s="40" t="s">
        <v>305</v>
      </c>
      <c r="AC70" s="40" t="s">
        <v>12467</v>
      </c>
      <c r="AD70" s="40" t="s">
        <v>657</v>
      </c>
      <c r="AE70" s="40"/>
      <c r="AF70" s="40"/>
      <c r="AG70" s="40"/>
      <c r="AH70" s="40"/>
      <c r="AI70" s="40"/>
      <c r="AJ70" s="40"/>
      <c r="AK70" s="40"/>
      <c r="AL70" s="40"/>
      <c r="AM70" s="40"/>
      <c r="AN70" s="40"/>
      <c r="AO70" s="40"/>
      <c r="AP70" s="40"/>
      <c r="AQ70" s="40"/>
      <c r="AR70" s="40"/>
      <c r="AS70" s="40"/>
      <c r="AT70" s="40"/>
      <c r="AU70" s="40"/>
      <c r="AV70" s="40"/>
      <c r="AW70" s="40"/>
      <c r="AX70" s="40"/>
    </row>
    <row r="71" customFormat="false" ht="42" hidden="false" customHeight="true" outlineLevel="0" collapsed="false">
      <c r="A71" s="71" t="n">
        <v>70</v>
      </c>
      <c r="B71" s="72" t="s">
        <v>308</v>
      </c>
      <c r="C71" s="72" t="s">
        <v>12468</v>
      </c>
      <c r="D71" s="72" t="s">
        <v>18</v>
      </c>
      <c r="E71" s="72"/>
      <c r="F71" s="73"/>
      <c r="G71" s="72"/>
      <c r="H71" s="72"/>
      <c r="I71" s="72"/>
      <c r="J71" s="72"/>
      <c r="K71" s="75" t="n">
        <v>29912</v>
      </c>
      <c r="L71" s="72" t="s">
        <v>8166</v>
      </c>
      <c r="M71" s="72"/>
      <c r="N71" s="72"/>
      <c r="O71" s="74" t="s">
        <v>12469</v>
      </c>
      <c r="P71" s="74" t="s">
        <v>10135</v>
      </c>
      <c r="Q71" s="74" t="s">
        <v>12470</v>
      </c>
      <c r="R71" s="74" t="s">
        <v>12117</v>
      </c>
      <c r="S71" s="72" t="s">
        <v>11215</v>
      </c>
      <c r="T71" s="74" t="s">
        <v>12058</v>
      </c>
      <c r="U71" s="74" t="s">
        <v>12059</v>
      </c>
      <c r="V71" s="74" t="s">
        <v>12060</v>
      </c>
      <c r="W71" s="74" t="s">
        <v>12060</v>
      </c>
      <c r="X71" s="72" t="s">
        <v>670</v>
      </c>
      <c r="Y71" s="40" t="n">
        <v>2</v>
      </c>
      <c r="Z71" s="40" t="n">
        <v>4</v>
      </c>
      <c r="AA71" s="40" t="s">
        <v>671</v>
      </c>
      <c r="AB71" s="40" t="s">
        <v>309</v>
      </c>
      <c r="AC71" s="40" t="s">
        <v>12471</v>
      </c>
      <c r="AD71" s="40" t="s">
        <v>657</v>
      </c>
      <c r="AE71" s="40"/>
      <c r="AF71" s="40"/>
      <c r="AG71" s="40"/>
      <c r="AH71" s="40"/>
      <c r="AI71" s="40"/>
      <c r="AJ71" s="40"/>
      <c r="AK71" s="40"/>
      <c r="AL71" s="40"/>
      <c r="AM71" s="40"/>
      <c r="AN71" s="40"/>
      <c r="AO71" s="40"/>
      <c r="AP71" s="40"/>
      <c r="AQ71" s="40"/>
      <c r="AR71" s="40"/>
      <c r="AS71" s="40"/>
      <c r="AT71" s="40"/>
      <c r="AU71" s="40"/>
      <c r="AV71" s="40"/>
      <c r="AW71" s="40"/>
      <c r="AX71" s="40"/>
    </row>
    <row r="72" customFormat="false" ht="42" hidden="false" customHeight="true" outlineLevel="0" collapsed="false">
      <c r="A72" s="71" t="n">
        <v>71</v>
      </c>
      <c r="B72" s="72" t="s">
        <v>313</v>
      </c>
      <c r="C72" s="72" t="s">
        <v>12472</v>
      </c>
      <c r="D72" s="72" t="s">
        <v>13</v>
      </c>
      <c r="E72" s="72"/>
      <c r="F72" s="73"/>
      <c r="G72" s="72"/>
      <c r="H72" s="72"/>
      <c r="I72" s="72"/>
      <c r="J72" s="72"/>
      <c r="K72" s="72"/>
      <c r="L72" s="72"/>
      <c r="M72" s="72"/>
      <c r="N72" s="72"/>
      <c r="O72" s="74" t="s">
        <v>12473</v>
      </c>
      <c r="P72" s="74" t="s">
        <v>12438</v>
      </c>
      <c r="Q72" s="74" t="s">
        <v>12439</v>
      </c>
      <c r="R72" s="74" t="s">
        <v>12070</v>
      </c>
      <c r="S72" s="72" t="s">
        <v>12474</v>
      </c>
      <c r="T72" s="74" t="s">
        <v>15</v>
      </c>
      <c r="U72" s="74" t="s">
        <v>15</v>
      </c>
      <c r="V72" s="74" t="s">
        <v>15</v>
      </c>
      <c r="W72" s="74" t="s">
        <v>15</v>
      </c>
      <c r="X72" s="72" t="s">
        <v>15</v>
      </c>
      <c r="Y72" s="40" t="n">
        <v>1</v>
      </c>
      <c r="Z72" s="40" t="n">
        <v>5</v>
      </c>
      <c r="AA72" s="40" t="s">
        <v>671</v>
      </c>
      <c r="AB72" s="40" t="s">
        <v>314</v>
      </c>
      <c r="AC72" s="40" t="s">
        <v>12475</v>
      </c>
      <c r="AD72" s="40" t="s">
        <v>657</v>
      </c>
      <c r="AE72" s="40"/>
      <c r="AF72" s="40"/>
      <c r="AG72" s="40"/>
      <c r="AH72" s="40"/>
      <c r="AI72" s="40"/>
      <c r="AJ72" s="40"/>
      <c r="AK72" s="40"/>
      <c r="AL72" s="40"/>
      <c r="AM72" s="40"/>
      <c r="AN72" s="40"/>
      <c r="AO72" s="40"/>
      <c r="AP72" s="40"/>
      <c r="AQ72" s="40"/>
      <c r="AR72" s="40"/>
      <c r="AS72" s="40"/>
      <c r="AT72" s="40"/>
      <c r="AU72" s="40"/>
      <c r="AV72" s="40"/>
      <c r="AW72" s="40"/>
      <c r="AX72" s="40"/>
    </row>
    <row r="73" customFormat="false" ht="57" hidden="false" customHeight="true" outlineLevel="0" collapsed="false">
      <c r="A73" s="71" t="n">
        <v>72</v>
      </c>
      <c r="B73" s="72" t="s">
        <v>317</v>
      </c>
      <c r="C73" s="72" t="s">
        <v>12476</v>
      </c>
      <c r="D73" s="72" t="s">
        <v>18</v>
      </c>
      <c r="E73" s="72"/>
      <c r="F73" s="75"/>
      <c r="G73" s="72"/>
      <c r="H73" s="72"/>
      <c r="I73" s="72"/>
      <c r="J73" s="72"/>
      <c r="K73" s="73" t="n">
        <v>28251</v>
      </c>
      <c r="L73" s="72" t="s">
        <v>8185</v>
      </c>
      <c r="M73" s="72"/>
      <c r="N73" s="72"/>
      <c r="O73" s="74" t="s">
        <v>12477</v>
      </c>
      <c r="P73" s="74" t="s">
        <v>12478</v>
      </c>
      <c r="Q73" s="74" t="s">
        <v>12479</v>
      </c>
      <c r="R73" s="74" t="s">
        <v>12480</v>
      </c>
      <c r="S73" s="72" t="s">
        <v>12481</v>
      </c>
      <c r="T73" s="74" t="s">
        <v>15</v>
      </c>
      <c r="U73" s="74" t="s">
        <v>15</v>
      </c>
      <c r="V73" s="74" t="s">
        <v>15</v>
      </c>
      <c r="W73" s="74" t="s">
        <v>15</v>
      </c>
      <c r="X73" s="72" t="s">
        <v>15</v>
      </c>
      <c r="Y73" s="40" t="n">
        <v>1</v>
      </c>
      <c r="Z73" s="40" t="n">
        <v>5</v>
      </c>
      <c r="AA73" s="40" t="s">
        <v>655</v>
      </c>
      <c r="AB73" s="40" t="s">
        <v>318</v>
      </c>
      <c r="AC73" s="40" t="s">
        <v>12482</v>
      </c>
      <c r="AD73" s="40" t="s">
        <v>657</v>
      </c>
      <c r="AE73" s="40"/>
      <c r="AF73" s="40"/>
      <c r="AG73" s="40"/>
      <c r="AH73" s="40"/>
      <c r="AI73" s="40"/>
      <c r="AJ73" s="40"/>
      <c r="AK73" s="40"/>
      <c r="AL73" s="40"/>
      <c r="AM73" s="40"/>
      <c r="AN73" s="40"/>
      <c r="AO73" s="40"/>
      <c r="AP73" s="40"/>
      <c r="AQ73" s="40"/>
      <c r="AR73" s="40"/>
      <c r="AS73" s="40"/>
      <c r="AT73" s="40"/>
      <c r="AU73" s="40"/>
      <c r="AV73" s="40"/>
      <c r="AW73" s="40"/>
      <c r="AX73" s="40"/>
    </row>
    <row r="74" customFormat="false" ht="57" hidden="false" customHeight="true" outlineLevel="0" collapsed="false">
      <c r="A74" s="71" t="n">
        <v>73</v>
      </c>
      <c r="B74" s="72" t="s">
        <v>321</v>
      </c>
      <c r="C74" s="72" t="s">
        <v>12483</v>
      </c>
      <c r="D74" s="72" t="s">
        <v>18</v>
      </c>
      <c r="E74" s="72"/>
      <c r="F74" s="73"/>
      <c r="G74" s="72"/>
      <c r="H74" s="72"/>
      <c r="I74" s="72"/>
      <c r="J74" s="72"/>
      <c r="K74" s="75" t="n">
        <v>30998</v>
      </c>
      <c r="L74" s="72" t="s">
        <v>8197</v>
      </c>
      <c r="M74" s="72"/>
      <c r="N74" s="72"/>
      <c r="O74" s="74" t="s">
        <v>12484</v>
      </c>
      <c r="P74" s="74" t="s">
        <v>6491</v>
      </c>
      <c r="Q74" s="74" t="s">
        <v>39</v>
      </c>
      <c r="R74" s="74" t="s">
        <v>12485</v>
      </c>
      <c r="S74" s="72" t="s">
        <v>11894</v>
      </c>
      <c r="T74" s="74" t="s">
        <v>15</v>
      </c>
      <c r="U74" s="74" t="s">
        <v>15</v>
      </c>
      <c r="V74" s="74" t="s">
        <v>15</v>
      </c>
      <c r="W74" s="74" t="s">
        <v>15</v>
      </c>
      <c r="X74" s="72" t="s">
        <v>15</v>
      </c>
      <c r="Y74" s="40" t="n">
        <v>1</v>
      </c>
      <c r="Z74" s="40" t="n">
        <v>2</v>
      </c>
      <c r="AA74" s="40" t="s">
        <v>671</v>
      </c>
      <c r="AB74" s="40" t="s">
        <v>322</v>
      </c>
      <c r="AC74" s="40" t="s">
        <v>12486</v>
      </c>
      <c r="AD74" s="40" t="s">
        <v>657</v>
      </c>
      <c r="AE74" s="40"/>
      <c r="AF74" s="40"/>
      <c r="AG74" s="40"/>
      <c r="AH74" s="40"/>
      <c r="AI74" s="40"/>
      <c r="AJ74" s="40"/>
      <c r="AK74" s="40"/>
      <c r="AL74" s="40"/>
      <c r="AM74" s="40"/>
      <c r="AN74" s="40"/>
      <c r="AO74" s="40"/>
      <c r="AP74" s="40"/>
      <c r="AQ74" s="40"/>
      <c r="AR74" s="40"/>
      <c r="AS74" s="40"/>
      <c r="AT74" s="40"/>
      <c r="AU74" s="40"/>
      <c r="AV74" s="40"/>
      <c r="AW74" s="40"/>
      <c r="AX74" s="40"/>
    </row>
    <row r="75" customFormat="false" ht="42" hidden="false" customHeight="true" outlineLevel="0" collapsed="false">
      <c r="A75" s="71" t="n">
        <v>74</v>
      </c>
      <c r="B75" s="72" t="s">
        <v>325</v>
      </c>
      <c r="C75" s="72" t="s">
        <v>12487</v>
      </c>
      <c r="D75" s="72" t="s">
        <v>13</v>
      </c>
      <c r="E75" s="72"/>
      <c r="F75" s="75"/>
      <c r="G75" s="72"/>
      <c r="H75" s="72"/>
      <c r="I75" s="72"/>
      <c r="J75" s="72"/>
      <c r="K75" s="72"/>
      <c r="L75" s="72"/>
      <c r="M75" s="72"/>
      <c r="N75" s="72"/>
      <c r="O75" s="74" t="s">
        <v>12488</v>
      </c>
      <c r="P75" s="74" t="s">
        <v>12224</v>
      </c>
      <c r="Q75" s="74" t="s">
        <v>12225</v>
      </c>
      <c r="R75" s="74" t="s">
        <v>12226</v>
      </c>
      <c r="S75" s="72" t="s">
        <v>12489</v>
      </c>
      <c r="T75" s="74" t="s">
        <v>15</v>
      </c>
      <c r="U75" s="74" t="s">
        <v>15</v>
      </c>
      <c r="V75" s="74" t="s">
        <v>15</v>
      </c>
      <c r="W75" s="74" t="s">
        <v>15</v>
      </c>
      <c r="X75" s="72" t="s">
        <v>15</v>
      </c>
      <c r="Y75" s="40" t="n">
        <v>1</v>
      </c>
      <c r="Z75" s="40" t="n">
        <v>4</v>
      </c>
      <c r="AA75" s="40" t="s">
        <v>671</v>
      </c>
      <c r="AB75" s="40" t="s">
        <v>326</v>
      </c>
      <c r="AC75" s="40" t="s">
        <v>12490</v>
      </c>
      <c r="AD75" s="40" t="s">
        <v>657</v>
      </c>
      <c r="AE75" s="40"/>
      <c r="AF75" s="40"/>
      <c r="AG75" s="40"/>
      <c r="AH75" s="40"/>
      <c r="AI75" s="40"/>
      <c r="AJ75" s="40"/>
      <c r="AK75" s="40"/>
      <c r="AL75" s="40"/>
      <c r="AM75" s="40"/>
      <c r="AN75" s="40"/>
      <c r="AO75" s="40"/>
      <c r="AP75" s="40"/>
      <c r="AQ75" s="40"/>
      <c r="AR75" s="40"/>
      <c r="AS75" s="40"/>
      <c r="AT75" s="40"/>
      <c r="AU75" s="40"/>
      <c r="AV75" s="40"/>
      <c r="AW75" s="40"/>
      <c r="AX75" s="40"/>
    </row>
    <row r="76" customFormat="false" ht="42" hidden="false" customHeight="true" outlineLevel="0" collapsed="false">
      <c r="A76" s="71" t="n">
        <v>75</v>
      </c>
      <c r="B76" s="72" t="s">
        <v>329</v>
      </c>
      <c r="C76" s="72" t="s">
        <v>12491</v>
      </c>
      <c r="D76" s="72" t="s">
        <v>13</v>
      </c>
      <c r="E76" s="72"/>
      <c r="F76" s="73"/>
      <c r="G76" s="72"/>
      <c r="H76" s="72"/>
      <c r="I76" s="72"/>
      <c r="J76" s="72"/>
      <c r="K76" s="72"/>
      <c r="L76" s="72"/>
      <c r="M76" s="72"/>
      <c r="N76" s="72"/>
      <c r="O76" s="74" t="s">
        <v>12492</v>
      </c>
      <c r="P76" s="74" t="s">
        <v>12493</v>
      </c>
      <c r="Q76" s="74" t="s">
        <v>39</v>
      </c>
      <c r="R76" s="74" t="s">
        <v>12142</v>
      </c>
      <c r="S76" s="72" t="s">
        <v>11250</v>
      </c>
      <c r="T76" s="74" t="s">
        <v>15</v>
      </c>
      <c r="U76" s="74" t="s">
        <v>15</v>
      </c>
      <c r="V76" s="74" t="s">
        <v>15</v>
      </c>
      <c r="W76" s="74" t="s">
        <v>15</v>
      </c>
      <c r="X76" s="72" t="s">
        <v>15</v>
      </c>
      <c r="Y76" s="40" t="n">
        <v>1</v>
      </c>
      <c r="Z76" s="40" t="n">
        <v>3</v>
      </c>
      <c r="AA76" s="40" t="s">
        <v>655</v>
      </c>
      <c r="AB76" s="40" t="s">
        <v>330</v>
      </c>
      <c r="AC76" s="40" t="s">
        <v>12494</v>
      </c>
      <c r="AD76" s="40" t="s">
        <v>657</v>
      </c>
      <c r="AE76" s="40"/>
      <c r="AF76" s="40"/>
      <c r="AG76" s="40"/>
      <c r="AH76" s="40"/>
      <c r="AI76" s="40"/>
      <c r="AJ76" s="40"/>
      <c r="AK76" s="40"/>
      <c r="AL76" s="40"/>
      <c r="AM76" s="40"/>
      <c r="AN76" s="40"/>
      <c r="AO76" s="40"/>
      <c r="AP76" s="40"/>
      <c r="AQ76" s="40"/>
      <c r="AR76" s="40"/>
      <c r="AS76" s="40"/>
      <c r="AT76" s="40"/>
      <c r="AU76" s="40"/>
      <c r="AV76" s="40"/>
      <c r="AW76" s="40"/>
      <c r="AX76" s="40"/>
    </row>
    <row r="77" customFormat="false" ht="57" hidden="false" customHeight="true" outlineLevel="0" collapsed="false">
      <c r="A77" s="71" t="n">
        <v>76</v>
      </c>
      <c r="B77" s="72" t="s">
        <v>333</v>
      </c>
      <c r="C77" s="72" t="s">
        <v>12495</v>
      </c>
      <c r="D77" s="72" t="s">
        <v>13</v>
      </c>
      <c r="E77" s="72"/>
      <c r="F77" s="73"/>
      <c r="G77" s="72"/>
      <c r="H77" s="72"/>
      <c r="I77" s="72"/>
      <c r="J77" s="72"/>
      <c r="K77" s="72"/>
      <c r="L77" s="72"/>
      <c r="M77" s="72"/>
      <c r="N77" s="72"/>
      <c r="O77" s="74" t="s">
        <v>12496</v>
      </c>
      <c r="P77" s="74" t="s">
        <v>5287</v>
      </c>
      <c r="Q77" s="74" t="s">
        <v>39</v>
      </c>
      <c r="R77" s="74" t="s">
        <v>12142</v>
      </c>
      <c r="S77" s="72" t="s">
        <v>12497</v>
      </c>
      <c r="T77" s="74" t="s">
        <v>12058</v>
      </c>
      <c r="U77" s="74" t="s">
        <v>12059</v>
      </c>
      <c r="V77" s="74" t="s">
        <v>12060</v>
      </c>
      <c r="W77" s="74" t="s">
        <v>12060</v>
      </c>
      <c r="X77" s="72" t="s">
        <v>670</v>
      </c>
      <c r="Y77" s="40" t="n">
        <v>2</v>
      </c>
      <c r="Z77" s="40" t="n">
        <v>1</v>
      </c>
      <c r="AA77" s="40" t="s">
        <v>655</v>
      </c>
      <c r="AB77" s="40" t="s">
        <v>334</v>
      </c>
      <c r="AC77" s="40" t="s">
        <v>12498</v>
      </c>
      <c r="AD77" s="40" t="s">
        <v>657</v>
      </c>
      <c r="AE77" s="40"/>
      <c r="AF77" s="40"/>
      <c r="AG77" s="40"/>
      <c r="AH77" s="40"/>
      <c r="AI77" s="40"/>
      <c r="AJ77" s="40"/>
      <c r="AK77" s="40"/>
      <c r="AL77" s="40"/>
      <c r="AM77" s="40"/>
      <c r="AN77" s="40"/>
      <c r="AO77" s="40"/>
      <c r="AP77" s="40"/>
      <c r="AQ77" s="40"/>
      <c r="AR77" s="40"/>
      <c r="AS77" s="40"/>
      <c r="AT77" s="40"/>
      <c r="AU77" s="40"/>
      <c r="AV77" s="40"/>
      <c r="AW77" s="40"/>
      <c r="AX77" s="40"/>
    </row>
    <row r="78" customFormat="false" ht="42" hidden="false" customHeight="true" outlineLevel="0" collapsed="false">
      <c r="A78" s="71" t="n">
        <v>77</v>
      </c>
      <c r="B78" s="72" t="s">
        <v>337</v>
      </c>
      <c r="C78" s="72" t="s">
        <v>12499</v>
      </c>
      <c r="D78" s="72" t="s">
        <v>13</v>
      </c>
      <c r="E78" s="72"/>
      <c r="F78" s="73"/>
      <c r="G78" s="72"/>
      <c r="H78" s="72"/>
      <c r="I78" s="72"/>
      <c r="J78" s="72"/>
      <c r="K78" s="72"/>
      <c r="L78" s="72"/>
      <c r="M78" s="72"/>
      <c r="N78" s="72"/>
      <c r="O78" s="74" t="s">
        <v>12500</v>
      </c>
      <c r="P78" s="74" t="s">
        <v>5287</v>
      </c>
      <c r="Q78" s="74" t="s">
        <v>39</v>
      </c>
      <c r="R78" s="74" t="s">
        <v>12142</v>
      </c>
      <c r="S78" s="72" t="s">
        <v>563</v>
      </c>
      <c r="T78" s="74" t="s">
        <v>12240</v>
      </c>
      <c r="U78" s="74" t="s">
        <v>12088</v>
      </c>
      <c r="V78" s="74" t="s">
        <v>12089</v>
      </c>
      <c r="W78" s="74" t="s">
        <v>12090</v>
      </c>
      <c r="X78" s="72" t="s">
        <v>670</v>
      </c>
      <c r="Y78" s="40" t="n">
        <v>2</v>
      </c>
      <c r="Z78" s="40" t="n">
        <v>1</v>
      </c>
      <c r="AA78" s="40" t="s">
        <v>655</v>
      </c>
      <c r="AB78" s="40" t="s">
        <v>338</v>
      </c>
      <c r="AC78" s="40" t="s">
        <v>12501</v>
      </c>
      <c r="AD78" s="40" t="s">
        <v>657</v>
      </c>
      <c r="AE78" s="40"/>
      <c r="AF78" s="40"/>
      <c r="AG78" s="40"/>
      <c r="AH78" s="40"/>
      <c r="AI78" s="40"/>
      <c r="AJ78" s="40"/>
      <c r="AK78" s="40"/>
      <c r="AL78" s="40"/>
      <c r="AM78" s="40"/>
      <c r="AN78" s="40"/>
      <c r="AO78" s="40"/>
      <c r="AP78" s="40"/>
      <c r="AQ78" s="40"/>
      <c r="AR78" s="40"/>
      <c r="AS78" s="40"/>
      <c r="AT78" s="40"/>
      <c r="AU78" s="40"/>
      <c r="AV78" s="40"/>
      <c r="AW78" s="40"/>
      <c r="AX78" s="40"/>
    </row>
    <row r="79" customFormat="false" ht="42" hidden="false" customHeight="true" outlineLevel="0" collapsed="false">
      <c r="A79" s="71" t="n">
        <v>78</v>
      </c>
      <c r="B79" s="72" t="s">
        <v>341</v>
      </c>
      <c r="C79" s="72" t="s">
        <v>12502</v>
      </c>
      <c r="D79" s="72" t="s">
        <v>13</v>
      </c>
      <c r="E79" s="72"/>
      <c r="F79" s="75"/>
      <c r="G79" s="72"/>
      <c r="H79" s="72"/>
      <c r="I79" s="72"/>
      <c r="J79" s="72"/>
      <c r="K79" s="72"/>
      <c r="L79" s="72"/>
      <c r="M79" s="72"/>
      <c r="N79" s="72"/>
      <c r="O79" s="74" t="s">
        <v>12503</v>
      </c>
      <c r="P79" s="74" t="s">
        <v>5287</v>
      </c>
      <c r="Q79" s="74" t="s">
        <v>39</v>
      </c>
      <c r="R79" s="74" t="s">
        <v>12142</v>
      </c>
      <c r="S79" s="72" t="s">
        <v>7160</v>
      </c>
      <c r="T79" s="74" t="s">
        <v>15</v>
      </c>
      <c r="U79" s="74" t="s">
        <v>15</v>
      </c>
      <c r="V79" s="74" t="s">
        <v>15</v>
      </c>
      <c r="W79" s="74" t="s">
        <v>15</v>
      </c>
      <c r="X79" s="72" t="s">
        <v>15</v>
      </c>
      <c r="Y79" s="40" t="n">
        <v>1</v>
      </c>
      <c r="Z79" s="40" t="n">
        <v>1</v>
      </c>
      <c r="AA79" s="40" t="s">
        <v>655</v>
      </c>
      <c r="AB79" s="40" t="s">
        <v>342</v>
      </c>
      <c r="AC79" s="40" t="s">
        <v>12504</v>
      </c>
      <c r="AD79" s="40" t="s">
        <v>657</v>
      </c>
      <c r="AE79" s="40"/>
      <c r="AF79" s="40"/>
      <c r="AG79" s="40"/>
      <c r="AH79" s="40"/>
      <c r="AI79" s="40"/>
      <c r="AJ79" s="40"/>
      <c r="AK79" s="40"/>
      <c r="AL79" s="40"/>
      <c r="AM79" s="40"/>
      <c r="AN79" s="40"/>
      <c r="AO79" s="40"/>
      <c r="AP79" s="40"/>
      <c r="AQ79" s="40"/>
      <c r="AR79" s="40"/>
      <c r="AS79" s="40"/>
      <c r="AT79" s="40"/>
      <c r="AU79" s="40"/>
      <c r="AV79" s="40"/>
      <c r="AW79" s="40"/>
      <c r="AX79" s="40"/>
    </row>
    <row r="80" customFormat="false" ht="42" hidden="false" customHeight="true" outlineLevel="0" collapsed="false">
      <c r="A80" s="71" t="n">
        <v>79</v>
      </c>
      <c r="B80" s="72" t="s">
        <v>345</v>
      </c>
      <c r="C80" s="72" t="s">
        <v>12505</v>
      </c>
      <c r="D80" s="72" t="s">
        <v>13</v>
      </c>
      <c r="E80" s="72"/>
      <c r="F80" s="73"/>
      <c r="G80" s="72"/>
      <c r="H80" s="72"/>
      <c r="I80" s="72"/>
      <c r="J80" s="72"/>
      <c r="K80" s="72"/>
      <c r="L80" s="72"/>
      <c r="M80" s="72"/>
      <c r="N80" s="72"/>
      <c r="O80" s="74" t="s">
        <v>12506</v>
      </c>
      <c r="P80" s="74" t="s">
        <v>1604</v>
      </c>
      <c r="Q80" s="74" t="s">
        <v>12153</v>
      </c>
      <c r="R80" s="74" t="s">
        <v>12154</v>
      </c>
      <c r="S80" s="72" t="s">
        <v>12507</v>
      </c>
      <c r="T80" s="74" t="s">
        <v>15</v>
      </c>
      <c r="U80" s="74" t="s">
        <v>15</v>
      </c>
      <c r="V80" s="74" t="s">
        <v>15</v>
      </c>
      <c r="W80" s="74" t="s">
        <v>15</v>
      </c>
      <c r="X80" s="72" t="s">
        <v>15</v>
      </c>
      <c r="Y80" s="40" t="n">
        <v>1</v>
      </c>
      <c r="Z80" s="40" t="n">
        <v>2</v>
      </c>
      <c r="AA80" s="40" t="s">
        <v>671</v>
      </c>
      <c r="AB80" s="40" t="s">
        <v>15</v>
      </c>
      <c r="AC80" s="40" t="s">
        <v>12508</v>
      </c>
      <c r="AD80" s="40" t="s">
        <v>657</v>
      </c>
      <c r="AE80" s="40"/>
      <c r="AF80" s="40"/>
      <c r="AG80" s="40"/>
      <c r="AH80" s="40"/>
      <c r="AI80" s="40"/>
      <c r="AJ80" s="40"/>
      <c r="AK80" s="40"/>
      <c r="AL80" s="40"/>
      <c r="AM80" s="40"/>
      <c r="AN80" s="40"/>
      <c r="AO80" s="40"/>
      <c r="AP80" s="40"/>
      <c r="AQ80" s="40"/>
      <c r="AR80" s="40"/>
      <c r="AS80" s="40"/>
      <c r="AT80" s="40"/>
      <c r="AU80" s="40"/>
      <c r="AV80" s="40"/>
      <c r="AW80" s="40"/>
      <c r="AX80" s="40"/>
    </row>
    <row r="81" customFormat="false" ht="42" hidden="false" customHeight="true" outlineLevel="0" collapsed="false">
      <c r="A81" s="71" t="n">
        <v>80</v>
      </c>
      <c r="B81" s="72" t="s">
        <v>349</v>
      </c>
      <c r="C81" s="72" t="s">
        <v>12509</v>
      </c>
      <c r="D81" s="72" t="s">
        <v>13</v>
      </c>
      <c r="E81" s="72"/>
      <c r="F81" s="73"/>
      <c r="G81" s="72"/>
      <c r="H81" s="72"/>
      <c r="I81" s="72"/>
      <c r="J81" s="72"/>
      <c r="K81" s="72"/>
      <c r="L81" s="72"/>
      <c r="M81" s="72"/>
      <c r="N81" s="72"/>
      <c r="O81" s="74" t="s">
        <v>12510</v>
      </c>
      <c r="P81" s="74" t="s">
        <v>5287</v>
      </c>
      <c r="Q81" s="74" t="s">
        <v>12094</v>
      </c>
      <c r="R81" s="74" t="s">
        <v>12239</v>
      </c>
      <c r="S81" s="72" t="s">
        <v>6138</v>
      </c>
      <c r="T81" s="74" t="s">
        <v>12058</v>
      </c>
      <c r="U81" s="74" t="s">
        <v>12059</v>
      </c>
      <c r="V81" s="74" t="s">
        <v>12060</v>
      </c>
      <c r="W81" s="74" t="s">
        <v>12060</v>
      </c>
      <c r="X81" s="72" t="s">
        <v>670</v>
      </c>
      <c r="Y81" s="40" t="n">
        <v>2</v>
      </c>
      <c r="Z81" s="40" t="n">
        <v>1</v>
      </c>
      <c r="AA81" s="40" t="s">
        <v>655</v>
      </c>
      <c r="AB81" s="40" t="s">
        <v>77</v>
      </c>
      <c r="AC81" s="40" t="s">
        <v>11928</v>
      </c>
      <c r="AD81" s="40" t="s">
        <v>657</v>
      </c>
      <c r="AE81" s="40"/>
      <c r="AF81" s="40"/>
      <c r="AG81" s="40"/>
      <c r="AH81" s="40"/>
      <c r="AI81" s="40"/>
      <c r="AJ81" s="40"/>
      <c r="AK81" s="40"/>
      <c r="AL81" s="40"/>
      <c r="AM81" s="40"/>
      <c r="AN81" s="40"/>
      <c r="AO81" s="40"/>
      <c r="AP81" s="40"/>
      <c r="AQ81" s="40"/>
      <c r="AR81" s="40"/>
      <c r="AS81" s="40"/>
      <c r="AT81" s="40"/>
      <c r="AU81" s="40"/>
      <c r="AV81" s="40"/>
      <c r="AW81" s="40"/>
      <c r="AX81" s="40"/>
    </row>
    <row r="82" customFormat="false" ht="57" hidden="false" customHeight="true" outlineLevel="0" collapsed="false">
      <c r="A82" s="71" t="n">
        <v>81</v>
      </c>
      <c r="B82" s="72" t="s">
        <v>352</v>
      </c>
      <c r="C82" s="72" t="s">
        <v>12511</v>
      </c>
      <c r="D82" s="72" t="s">
        <v>13</v>
      </c>
      <c r="E82" s="72"/>
      <c r="F82" s="73"/>
      <c r="G82" s="72"/>
      <c r="H82" s="72"/>
      <c r="I82" s="72"/>
      <c r="J82" s="72"/>
      <c r="K82" s="72"/>
      <c r="L82" s="72"/>
      <c r="M82" s="72"/>
      <c r="N82" s="72"/>
      <c r="O82" s="74" t="s">
        <v>12512</v>
      </c>
      <c r="P82" s="74" t="s">
        <v>12513</v>
      </c>
      <c r="Q82" s="74" t="s">
        <v>12416</v>
      </c>
      <c r="R82" s="74" t="s">
        <v>12417</v>
      </c>
      <c r="S82" s="72" t="s">
        <v>12514</v>
      </c>
      <c r="T82" s="74" t="s">
        <v>15</v>
      </c>
      <c r="U82" s="74" t="s">
        <v>15</v>
      </c>
      <c r="V82" s="74" t="s">
        <v>15</v>
      </c>
      <c r="W82" s="74" t="s">
        <v>15</v>
      </c>
      <c r="X82" s="72" t="s">
        <v>15</v>
      </c>
      <c r="Y82" s="40" t="n">
        <v>1</v>
      </c>
      <c r="Z82" s="40" t="n">
        <v>3</v>
      </c>
      <c r="AA82" s="40" t="s">
        <v>671</v>
      </c>
      <c r="AB82" s="40" t="s">
        <v>353</v>
      </c>
      <c r="AC82" s="40" t="s">
        <v>12515</v>
      </c>
      <c r="AD82" s="40" t="s">
        <v>657</v>
      </c>
      <c r="AE82" s="40"/>
      <c r="AF82" s="40"/>
      <c r="AG82" s="40"/>
      <c r="AH82" s="40"/>
      <c r="AI82" s="40"/>
      <c r="AJ82" s="40"/>
      <c r="AK82" s="40"/>
      <c r="AL82" s="40"/>
      <c r="AM82" s="40"/>
      <c r="AN82" s="40"/>
      <c r="AO82" s="40"/>
      <c r="AP82" s="40"/>
      <c r="AQ82" s="40"/>
      <c r="AR82" s="40"/>
      <c r="AS82" s="40"/>
      <c r="AT82" s="40"/>
      <c r="AU82" s="40"/>
      <c r="AV82" s="40"/>
      <c r="AW82" s="40"/>
      <c r="AX82" s="40"/>
    </row>
    <row r="83" customFormat="false" ht="42" hidden="false" customHeight="true" outlineLevel="0" collapsed="false">
      <c r="A83" s="71" t="n">
        <v>82</v>
      </c>
      <c r="B83" s="72" t="s">
        <v>356</v>
      </c>
      <c r="C83" s="72" t="s">
        <v>12516</v>
      </c>
      <c r="D83" s="72" t="s">
        <v>13</v>
      </c>
      <c r="E83" s="72"/>
      <c r="F83" s="73"/>
      <c r="G83" s="72"/>
      <c r="H83" s="72"/>
      <c r="I83" s="72"/>
      <c r="J83" s="72"/>
      <c r="K83" s="72"/>
      <c r="L83" s="72"/>
      <c r="M83" s="72"/>
      <c r="N83" s="72"/>
      <c r="O83" s="74" t="s">
        <v>12517</v>
      </c>
      <c r="P83" s="74" t="s">
        <v>12189</v>
      </c>
      <c r="Q83" s="74" t="s">
        <v>12190</v>
      </c>
      <c r="R83" s="74" t="s">
        <v>12191</v>
      </c>
      <c r="S83" s="72" t="s">
        <v>12518</v>
      </c>
      <c r="T83" s="74" t="s">
        <v>12254</v>
      </c>
      <c r="U83" s="74" t="s">
        <v>12054</v>
      </c>
      <c r="V83" s="74" t="s">
        <v>12055</v>
      </c>
      <c r="W83" s="74" t="s">
        <v>12056</v>
      </c>
      <c r="X83" s="72" t="s">
        <v>12220</v>
      </c>
      <c r="Y83" s="40" t="n">
        <v>2</v>
      </c>
      <c r="Z83" s="40" t="n">
        <v>4</v>
      </c>
      <c r="AA83" s="40" t="s">
        <v>671</v>
      </c>
      <c r="AB83" s="40" t="s">
        <v>357</v>
      </c>
      <c r="AC83" s="40" t="s">
        <v>12519</v>
      </c>
      <c r="AD83" s="40" t="s">
        <v>657</v>
      </c>
      <c r="AE83" s="40"/>
      <c r="AF83" s="40"/>
      <c r="AG83" s="40"/>
      <c r="AH83" s="40"/>
      <c r="AI83" s="40"/>
      <c r="AJ83" s="40"/>
      <c r="AK83" s="40"/>
      <c r="AL83" s="40"/>
      <c r="AM83" s="40"/>
      <c r="AN83" s="40"/>
      <c r="AO83" s="40"/>
      <c r="AP83" s="40"/>
      <c r="AQ83" s="40"/>
      <c r="AR83" s="40"/>
      <c r="AS83" s="40"/>
      <c r="AT83" s="40"/>
      <c r="AU83" s="40"/>
      <c r="AV83" s="40"/>
      <c r="AW83" s="40"/>
      <c r="AX83" s="40"/>
    </row>
    <row r="84" customFormat="false" ht="42" hidden="false" customHeight="true" outlineLevel="0" collapsed="false">
      <c r="A84" s="71" t="n">
        <v>83</v>
      </c>
      <c r="B84" s="72" t="s">
        <v>360</v>
      </c>
      <c r="C84" s="72" t="s">
        <v>12520</v>
      </c>
      <c r="D84" s="72" t="s">
        <v>13</v>
      </c>
      <c r="E84" s="72"/>
      <c r="F84" s="73"/>
      <c r="G84" s="72"/>
      <c r="H84" s="72"/>
      <c r="I84" s="72"/>
      <c r="J84" s="72"/>
      <c r="K84" s="72"/>
      <c r="L84" s="72"/>
      <c r="M84" s="72"/>
      <c r="N84" s="72"/>
      <c r="O84" s="74" t="s">
        <v>12058</v>
      </c>
      <c r="P84" s="74" t="s">
        <v>12059</v>
      </c>
      <c r="Q84" s="74" t="s">
        <v>12060</v>
      </c>
      <c r="R84" s="74" t="s">
        <v>12060</v>
      </c>
      <c r="S84" s="72" t="s">
        <v>670</v>
      </c>
      <c r="T84" s="74" t="s">
        <v>15</v>
      </c>
      <c r="U84" s="74" t="s">
        <v>15</v>
      </c>
      <c r="V84" s="74" t="s">
        <v>15</v>
      </c>
      <c r="W84" s="74" t="s">
        <v>15</v>
      </c>
      <c r="X84" s="72" t="s">
        <v>15</v>
      </c>
      <c r="Y84" s="40" t="n">
        <v>1</v>
      </c>
      <c r="Z84" s="40" t="n">
        <v>1</v>
      </c>
      <c r="AA84" s="40" t="s">
        <v>671</v>
      </c>
      <c r="AB84" s="40" t="s">
        <v>15</v>
      </c>
      <c r="AC84" s="40" t="s">
        <v>12521</v>
      </c>
      <c r="AD84" s="40" t="s">
        <v>657</v>
      </c>
      <c r="AE84" s="40"/>
      <c r="AF84" s="40"/>
      <c r="AG84" s="40"/>
      <c r="AH84" s="40"/>
      <c r="AI84" s="40"/>
      <c r="AJ84" s="40"/>
      <c r="AK84" s="40"/>
      <c r="AL84" s="40"/>
      <c r="AM84" s="40"/>
      <c r="AN84" s="40"/>
      <c r="AO84" s="40"/>
      <c r="AP84" s="40"/>
      <c r="AQ84" s="40"/>
      <c r="AR84" s="40"/>
      <c r="AS84" s="40"/>
      <c r="AT84" s="40"/>
      <c r="AU84" s="40"/>
      <c r="AV84" s="40"/>
      <c r="AW84" s="40"/>
      <c r="AX84" s="40"/>
    </row>
    <row r="85" customFormat="false" ht="42" hidden="false" customHeight="true" outlineLevel="0" collapsed="false">
      <c r="A85" s="71" t="n">
        <v>84</v>
      </c>
      <c r="B85" s="72" t="s">
        <v>364</v>
      </c>
      <c r="C85" s="72" t="s">
        <v>12522</v>
      </c>
      <c r="D85" s="72" t="s">
        <v>13</v>
      </c>
      <c r="E85" s="72"/>
      <c r="F85" s="73"/>
      <c r="G85" s="72"/>
      <c r="H85" s="72"/>
      <c r="I85" s="72"/>
      <c r="J85" s="72"/>
      <c r="K85" s="72"/>
      <c r="L85" s="72"/>
      <c r="M85" s="72"/>
      <c r="N85" s="72"/>
      <c r="O85" s="74" t="s">
        <v>12523</v>
      </c>
      <c r="P85" s="74" t="s">
        <v>5287</v>
      </c>
      <c r="Q85" s="74" t="s">
        <v>12094</v>
      </c>
      <c r="R85" s="74" t="s">
        <v>12239</v>
      </c>
      <c r="S85" s="72" t="s">
        <v>570</v>
      </c>
      <c r="T85" s="74" t="s">
        <v>15</v>
      </c>
      <c r="U85" s="74" t="s">
        <v>15</v>
      </c>
      <c r="V85" s="74" t="s">
        <v>15</v>
      </c>
      <c r="W85" s="74" t="s">
        <v>15</v>
      </c>
      <c r="X85" s="72" t="s">
        <v>15</v>
      </c>
      <c r="Y85" s="40" t="n">
        <v>1</v>
      </c>
      <c r="Z85" s="40" t="n">
        <v>1</v>
      </c>
      <c r="AA85" s="40" t="s">
        <v>655</v>
      </c>
      <c r="AB85" s="40" t="s">
        <v>365</v>
      </c>
      <c r="AC85" s="40" t="s">
        <v>12524</v>
      </c>
      <c r="AD85" s="40" t="s">
        <v>657</v>
      </c>
      <c r="AE85" s="40"/>
      <c r="AF85" s="40"/>
      <c r="AG85" s="40"/>
      <c r="AH85" s="40"/>
      <c r="AI85" s="40"/>
      <c r="AJ85" s="40"/>
      <c r="AK85" s="40"/>
      <c r="AL85" s="40"/>
      <c r="AM85" s="40"/>
      <c r="AN85" s="40"/>
      <c r="AO85" s="40"/>
      <c r="AP85" s="40"/>
      <c r="AQ85" s="40"/>
      <c r="AR85" s="40"/>
      <c r="AS85" s="40"/>
      <c r="AT85" s="40"/>
      <c r="AU85" s="40"/>
      <c r="AV85" s="40"/>
      <c r="AW85" s="40"/>
      <c r="AX85" s="40"/>
    </row>
    <row r="86" customFormat="false" ht="42" hidden="false" customHeight="true" outlineLevel="0" collapsed="false">
      <c r="A86" s="71" t="n">
        <v>85</v>
      </c>
      <c r="B86" s="72" t="s">
        <v>368</v>
      </c>
      <c r="C86" s="72" t="s">
        <v>12525</v>
      </c>
      <c r="D86" s="72" t="s">
        <v>13</v>
      </c>
      <c r="E86" s="72"/>
      <c r="F86" s="73"/>
      <c r="G86" s="72"/>
      <c r="H86" s="72"/>
      <c r="I86" s="72"/>
      <c r="J86" s="72"/>
      <c r="K86" s="72"/>
      <c r="L86" s="72"/>
      <c r="M86" s="72"/>
      <c r="N86" s="72"/>
      <c r="O86" s="74" t="s">
        <v>12526</v>
      </c>
      <c r="P86" s="74" t="s">
        <v>5287</v>
      </c>
      <c r="Q86" s="74" t="s">
        <v>39</v>
      </c>
      <c r="R86" s="74" t="s">
        <v>12142</v>
      </c>
      <c r="S86" s="72" t="s">
        <v>570</v>
      </c>
      <c r="T86" s="74" t="s">
        <v>15</v>
      </c>
      <c r="U86" s="74" t="s">
        <v>15</v>
      </c>
      <c r="V86" s="74" t="s">
        <v>15</v>
      </c>
      <c r="W86" s="74" t="s">
        <v>15</v>
      </c>
      <c r="X86" s="72" t="s">
        <v>15</v>
      </c>
      <c r="Y86" s="40" t="n">
        <v>1</v>
      </c>
      <c r="Z86" s="40" t="n">
        <v>1</v>
      </c>
      <c r="AA86" s="40" t="s">
        <v>655</v>
      </c>
      <c r="AB86" s="40" t="s">
        <v>369</v>
      </c>
      <c r="AC86" s="40" t="s">
        <v>12527</v>
      </c>
      <c r="AD86" s="40" t="s">
        <v>657</v>
      </c>
      <c r="AE86" s="40"/>
      <c r="AF86" s="40"/>
      <c r="AG86" s="40"/>
      <c r="AH86" s="40"/>
      <c r="AI86" s="40"/>
      <c r="AJ86" s="40"/>
      <c r="AK86" s="40"/>
      <c r="AL86" s="40"/>
      <c r="AM86" s="40"/>
      <c r="AN86" s="40"/>
      <c r="AO86" s="40"/>
      <c r="AP86" s="40"/>
      <c r="AQ86" s="40"/>
      <c r="AR86" s="40"/>
      <c r="AS86" s="40"/>
      <c r="AT86" s="40"/>
      <c r="AU86" s="40"/>
      <c r="AV86" s="40"/>
      <c r="AW86" s="40"/>
      <c r="AX86" s="40"/>
    </row>
    <row r="87" customFormat="false" ht="42" hidden="false" customHeight="true" outlineLevel="0" collapsed="false">
      <c r="A87" s="71" t="n">
        <v>86</v>
      </c>
      <c r="B87" s="72" t="s">
        <v>372</v>
      </c>
      <c r="C87" s="72" t="s">
        <v>12528</v>
      </c>
      <c r="D87" s="72" t="s">
        <v>18</v>
      </c>
      <c r="E87" s="72"/>
      <c r="F87" s="75"/>
      <c r="G87" s="72"/>
      <c r="H87" s="72"/>
      <c r="I87" s="72"/>
      <c r="J87" s="72"/>
      <c r="K87" s="73" t="n">
        <v>22729</v>
      </c>
      <c r="L87" s="72" t="s">
        <v>8300</v>
      </c>
      <c r="M87" s="72"/>
      <c r="N87" s="72"/>
      <c r="O87" s="74" t="s">
        <v>12529</v>
      </c>
      <c r="P87" s="74" t="s">
        <v>5287</v>
      </c>
      <c r="Q87" s="74" t="s">
        <v>39</v>
      </c>
      <c r="R87" s="74" t="s">
        <v>12142</v>
      </c>
      <c r="S87" s="72" t="s">
        <v>11321</v>
      </c>
      <c r="T87" s="74" t="s">
        <v>12240</v>
      </c>
      <c r="U87" s="74" t="s">
        <v>12088</v>
      </c>
      <c r="V87" s="74" t="s">
        <v>12089</v>
      </c>
      <c r="W87" s="74" t="s">
        <v>12090</v>
      </c>
      <c r="X87" s="72" t="s">
        <v>670</v>
      </c>
      <c r="Y87" s="40" t="n">
        <v>2</v>
      </c>
      <c r="Z87" s="40" t="n">
        <v>1</v>
      </c>
      <c r="AA87" s="40" t="s">
        <v>655</v>
      </c>
      <c r="AB87" s="40" t="s">
        <v>373</v>
      </c>
      <c r="AC87" s="40" t="s">
        <v>12530</v>
      </c>
      <c r="AD87" s="40" t="s">
        <v>657</v>
      </c>
      <c r="AE87" s="40"/>
      <c r="AF87" s="40"/>
      <c r="AG87" s="40"/>
      <c r="AH87" s="40"/>
      <c r="AI87" s="40"/>
      <c r="AJ87" s="40"/>
      <c r="AK87" s="40"/>
      <c r="AL87" s="40"/>
      <c r="AM87" s="40"/>
      <c r="AN87" s="40"/>
      <c r="AO87" s="40"/>
      <c r="AP87" s="40"/>
      <c r="AQ87" s="40"/>
      <c r="AR87" s="40"/>
      <c r="AS87" s="40"/>
      <c r="AT87" s="40"/>
      <c r="AU87" s="40"/>
      <c r="AV87" s="40"/>
      <c r="AW87" s="40"/>
      <c r="AX87" s="40"/>
    </row>
    <row r="88" customFormat="false" ht="57" hidden="false" customHeight="true" outlineLevel="0" collapsed="false">
      <c r="A88" s="71" t="n">
        <v>87</v>
      </c>
      <c r="B88" s="72" t="s">
        <v>376</v>
      </c>
      <c r="C88" s="72" t="s">
        <v>12531</v>
      </c>
      <c r="D88" s="72" t="s">
        <v>13</v>
      </c>
      <c r="E88" s="72"/>
      <c r="F88" s="73"/>
      <c r="G88" s="72"/>
      <c r="H88" s="72"/>
      <c r="I88" s="72"/>
      <c r="J88" s="72"/>
      <c r="K88" s="72"/>
      <c r="L88" s="72"/>
      <c r="M88" s="72"/>
      <c r="N88" s="72"/>
      <c r="O88" s="74" t="s">
        <v>12532</v>
      </c>
      <c r="P88" s="74" t="s">
        <v>12224</v>
      </c>
      <c r="Q88" s="74" t="s">
        <v>12225</v>
      </c>
      <c r="R88" s="74" t="s">
        <v>12226</v>
      </c>
      <c r="S88" s="72" t="s">
        <v>7234</v>
      </c>
      <c r="T88" s="74" t="s">
        <v>15</v>
      </c>
      <c r="U88" s="74" t="s">
        <v>15</v>
      </c>
      <c r="V88" s="74" t="s">
        <v>15</v>
      </c>
      <c r="W88" s="74" t="s">
        <v>15</v>
      </c>
      <c r="X88" s="72" t="s">
        <v>15</v>
      </c>
      <c r="Y88" s="40" t="n">
        <v>1</v>
      </c>
      <c r="Z88" s="40" t="n">
        <v>3</v>
      </c>
      <c r="AA88" s="40" t="s">
        <v>671</v>
      </c>
      <c r="AB88" s="40" t="s">
        <v>377</v>
      </c>
      <c r="AC88" s="40" t="s">
        <v>12533</v>
      </c>
      <c r="AD88" s="40" t="s">
        <v>657</v>
      </c>
      <c r="AE88" s="40"/>
      <c r="AF88" s="40"/>
      <c r="AG88" s="40"/>
      <c r="AH88" s="40"/>
      <c r="AI88" s="40"/>
      <c r="AJ88" s="40"/>
      <c r="AK88" s="40"/>
      <c r="AL88" s="40"/>
      <c r="AM88" s="40"/>
      <c r="AN88" s="40"/>
      <c r="AO88" s="40"/>
      <c r="AP88" s="40"/>
      <c r="AQ88" s="40"/>
      <c r="AR88" s="40"/>
      <c r="AS88" s="40"/>
      <c r="AT88" s="40"/>
      <c r="AU88" s="40"/>
      <c r="AV88" s="40"/>
      <c r="AW88" s="40"/>
      <c r="AX88" s="40"/>
    </row>
    <row r="89" customFormat="false" ht="42" hidden="false" customHeight="true" outlineLevel="0" collapsed="false">
      <c r="A89" s="71" t="n">
        <v>88</v>
      </c>
      <c r="B89" s="72" t="s">
        <v>384</v>
      </c>
      <c r="C89" s="72" t="s">
        <v>12534</v>
      </c>
      <c r="D89" s="72" t="s">
        <v>13</v>
      </c>
      <c r="E89" s="72"/>
      <c r="F89" s="73"/>
      <c r="G89" s="72"/>
      <c r="H89" s="72"/>
      <c r="I89" s="72"/>
      <c r="J89" s="72"/>
      <c r="K89" s="72"/>
      <c r="L89" s="72"/>
      <c r="M89" s="72"/>
      <c r="N89" s="72"/>
      <c r="O89" s="74" t="s">
        <v>12535</v>
      </c>
      <c r="P89" s="74" t="s">
        <v>12121</v>
      </c>
      <c r="Q89" s="74" t="s">
        <v>12094</v>
      </c>
      <c r="R89" s="74" t="s">
        <v>12122</v>
      </c>
      <c r="S89" s="72" t="s">
        <v>11331</v>
      </c>
      <c r="T89" s="74" t="s">
        <v>15</v>
      </c>
      <c r="U89" s="74" t="s">
        <v>15</v>
      </c>
      <c r="V89" s="74" t="s">
        <v>15</v>
      </c>
      <c r="W89" s="74" t="s">
        <v>15</v>
      </c>
      <c r="X89" s="72" t="s">
        <v>15</v>
      </c>
      <c r="Y89" s="40" t="n">
        <v>1</v>
      </c>
      <c r="Z89" s="40" t="n">
        <v>2</v>
      </c>
      <c r="AA89" s="40" t="s">
        <v>655</v>
      </c>
      <c r="AB89" s="40" t="s">
        <v>385</v>
      </c>
      <c r="AC89" s="40" t="s">
        <v>12536</v>
      </c>
      <c r="AD89" s="40" t="s">
        <v>657</v>
      </c>
      <c r="AE89" s="40"/>
      <c r="AF89" s="40"/>
      <c r="AG89" s="40"/>
      <c r="AH89" s="40"/>
      <c r="AI89" s="40"/>
      <c r="AJ89" s="40"/>
      <c r="AK89" s="40"/>
      <c r="AL89" s="40"/>
      <c r="AM89" s="40"/>
      <c r="AN89" s="40"/>
      <c r="AO89" s="40"/>
      <c r="AP89" s="40"/>
      <c r="AQ89" s="40"/>
      <c r="AR89" s="40"/>
      <c r="AS89" s="40"/>
      <c r="AT89" s="40"/>
      <c r="AU89" s="40"/>
      <c r="AV89" s="40"/>
      <c r="AW89" s="40"/>
      <c r="AX89" s="40"/>
    </row>
    <row r="90" customFormat="false" ht="42" hidden="false" customHeight="true" outlineLevel="0" collapsed="false">
      <c r="A90" s="71" t="n">
        <v>89</v>
      </c>
      <c r="B90" s="72" t="s">
        <v>388</v>
      </c>
      <c r="C90" s="72" t="s">
        <v>12537</v>
      </c>
      <c r="D90" s="72" t="s">
        <v>13</v>
      </c>
      <c r="E90" s="72"/>
      <c r="F90" s="73"/>
      <c r="G90" s="72"/>
      <c r="H90" s="72"/>
      <c r="I90" s="72"/>
      <c r="J90" s="72"/>
      <c r="K90" s="72"/>
      <c r="L90" s="72"/>
      <c r="M90" s="72"/>
      <c r="N90" s="72"/>
      <c r="O90" s="74" t="s">
        <v>12538</v>
      </c>
      <c r="P90" s="74" t="s">
        <v>12121</v>
      </c>
      <c r="Q90" s="74" t="s">
        <v>12094</v>
      </c>
      <c r="R90" s="74" t="s">
        <v>12122</v>
      </c>
      <c r="S90" s="72" t="s">
        <v>12539</v>
      </c>
      <c r="T90" s="74" t="s">
        <v>12058</v>
      </c>
      <c r="U90" s="74" t="s">
        <v>12059</v>
      </c>
      <c r="V90" s="74" t="s">
        <v>12060</v>
      </c>
      <c r="W90" s="74" t="s">
        <v>12060</v>
      </c>
      <c r="X90" s="72" t="s">
        <v>670</v>
      </c>
      <c r="Y90" s="40" t="n">
        <v>2</v>
      </c>
      <c r="Z90" s="40" t="n">
        <v>2</v>
      </c>
      <c r="AA90" s="40" t="s">
        <v>671</v>
      </c>
      <c r="AB90" s="40" t="s">
        <v>389</v>
      </c>
      <c r="AC90" s="40" t="s">
        <v>12540</v>
      </c>
      <c r="AD90" s="40" t="s">
        <v>657</v>
      </c>
      <c r="AE90" s="40"/>
      <c r="AF90" s="40"/>
      <c r="AG90" s="40"/>
      <c r="AH90" s="40"/>
      <c r="AI90" s="40"/>
      <c r="AJ90" s="40"/>
      <c r="AK90" s="40"/>
      <c r="AL90" s="40"/>
      <c r="AM90" s="40"/>
      <c r="AN90" s="40"/>
      <c r="AO90" s="40"/>
      <c r="AP90" s="40"/>
      <c r="AQ90" s="40"/>
      <c r="AR90" s="40"/>
      <c r="AS90" s="40"/>
      <c r="AT90" s="40"/>
      <c r="AU90" s="40"/>
      <c r="AV90" s="40"/>
      <c r="AW90" s="40"/>
      <c r="AX90" s="40"/>
    </row>
    <row r="91" customFormat="false" ht="57" hidden="false" customHeight="true" outlineLevel="0" collapsed="false">
      <c r="A91" s="71" t="n">
        <v>90</v>
      </c>
      <c r="B91" s="72" t="s">
        <v>392</v>
      </c>
      <c r="C91" s="72" t="s">
        <v>12541</v>
      </c>
      <c r="D91" s="72" t="s">
        <v>13</v>
      </c>
      <c r="E91" s="72"/>
      <c r="F91" s="73"/>
      <c r="G91" s="72"/>
      <c r="H91" s="72"/>
      <c r="I91" s="72"/>
      <c r="J91" s="72"/>
      <c r="K91" s="72"/>
      <c r="L91" s="72"/>
      <c r="M91" s="72"/>
      <c r="N91" s="72"/>
      <c r="O91" s="74" t="s">
        <v>12542</v>
      </c>
      <c r="P91" s="74" t="s">
        <v>12543</v>
      </c>
      <c r="Q91" s="74" t="s">
        <v>12544</v>
      </c>
      <c r="R91" s="74" t="s">
        <v>12545</v>
      </c>
      <c r="S91" s="72" t="s">
        <v>12546</v>
      </c>
      <c r="T91" s="74" t="s">
        <v>15</v>
      </c>
      <c r="U91" s="74" t="s">
        <v>15</v>
      </c>
      <c r="V91" s="74" t="s">
        <v>15</v>
      </c>
      <c r="W91" s="74" t="s">
        <v>15</v>
      </c>
      <c r="X91" s="72" t="s">
        <v>15</v>
      </c>
      <c r="Y91" s="40" t="n">
        <v>1</v>
      </c>
      <c r="Z91" s="40" t="n">
        <v>6</v>
      </c>
      <c r="AA91" s="40" t="s">
        <v>671</v>
      </c>
      <c r="AB91" s="40" t="s">
        <v>395</v>
      </c>
      <c r="AC91" s="40" t="s">
        <v>12547</v>
      </c>
      <c r="AD91" s="40" t="s">
        <v>657</v>
      </c>
      <c r="AE91" s="40"/>
      <c r="AF91" s="40"/>
      <c r="AG91" s="40"/>
      <c r="AH91" s="40"/>
      <c r="AI91" s="40"/>
      <c r="AJ91" s="40"/>
      <c r="AK91" s="40"/>
      <c r="AL91" s="40"/>
      <c r="AM91" s="40"/>
      <c r="AN91" s="40"/>
      <c r="AO91" s="40"/>
      <c r="AP91" s="40"/>
      <c r="AQ91" s="40"/>
      <c r="AR91" s="40"/>
      <c r="AS91" s="40"/>
      <c r="AT91" s="40"/>
      <c r="AU91" s="40"/>
      <c r="AV91" s="40"/>
      <c r="AW91" s="40"/>
      <c r="AX91" s="40"/>
    </row>
    <row r="92" customFormat="false" ht="42" hidden="false" customHeight="true" outlineLevel="0" collapsed="false">
      <c r="A92" s="71" t="n">
        <v>91</v>
      </c>
      <c r="B92" s="72" t="s">
        <v>397</v>
      </c>
      <c r="C92" s="72" t="s">
        <v>12548</v>
      </c>
      <c r="D92" s="72" t="s">
        <v>18</v>
      </c>
      <c r="E92" s="72"/>
      <c r="F92" s="73"/>
      <c r="G92" s="72"/>
      <c r="H92" s="72"/>
      <c r="I92" s="72"/>
      <c r="J92" s="72"/>
      <c r="K92" s="73" t="n">
        <v>25425</v>
      </c>
      <c r="L92" s="72" t="s">
        <v>8341</v>
      </c>
      <c r="M92" s="72"/>
      <c r="N92" s="72"/>
      <c r="O92" s="74" t="s">
        <v>12549</v>
      </c>
      <c r="P92" s="74" t="s">
        <v>12550</v>
      </c>
      <c r="Q92" s="74" t="s">
        <v>12551</v>
      </c>
      <c r="R92" s="74" t="s">
        <v>12552</v>
      </c>
      <c r="S92" s="72" t="s">
        <v>12553</v>
      </c>
      <c r="T92" s="74" t="s">
        <v>15</v>
      </c>
      <c r="U92" s="74" t="s">
        <v>15</v>
      </c>
      <c r="V92" s="74" t="s">
        <v>15</v>
      </c>
      <c r="W92" s="74" t="s">
        <v>15</v>
      </c>
      <c r="X92" s="72" t="s">
        <v>15</v>
      </c>
      <c r="Y92" s="40" t="n">
        <v>1</v>
      </c>
      <c r="Z92" s="40" t="n">
        <v>7</v>
      </c>
      <c r="AA92" s="40" t="s">
        <v>671</v>
      </c>
      <c r="AB92" s="40" t="s">
        <v>398</v>
      </c>
      <c r="AC92" s="40" t="s">
        <v>12554</v>
      </c>
      <c r="AD92" s="40" t="s">
        <v>657</v>
      </c>
      <c r="AE92" s="40"/>
      <c r="AF92" s="40"/>
      <c r="AG92" s="40"/>
      <c r="AH92" s="40"/>
      <c r="AI92" s="40"/>
      <c r="AJ92" s="40"/>
      <c r="AK92" s="40"/>
      <c r="AL92" s="40"/>
      <c r="AM92" s="40"/>
      <c r="AN92" s="40"/>
      <c r="AO92" s="40"/>
      <c r="AP92" s="40"/>
      <c r="AQ92" s="40"/>
      <c r="AR92" s="40"/>
      <c r="AS92" s="40"/>
      <c r="AT92" s="40"/>
      <c r="AU92" s="40"/>
      <c r="AV92" s="40"/>
      <c r="AW92" s="40"/>
      <c r="AX92" s="40"/>
    </row>
    <row r="93" customFormat="false" ht="42" hidden="false" customHeight="true" outlineLevel="0" collapsed="false">
      <c r="A93" s="71" t="n">
        <v>92</v>
      </c>
      <c r="B93" s="72" t="s">
        <v>401</v>
      </c>
      <c r="C93" s="72" t="s">
        <v>12555</v>
      </c>
      <c r="D93" s="72" t="s">
        <v>18</v>
      </c>
      <c r="E93" s="72"/>
      <c r="F93" s="75"/>
      <c r="G93" s="72"/>
      <c r="H93" s="72"/>
      <c r="I93" s="72"/>
      <c r="J93" s="72"/>
      <c r="K93" s="75" t="n">
        <v>30269</v>
      </c>
      <c r="L93" s="72" t="s">
        <v>8350</v>
      </c>
      <c r="M93" s="72"/>
      <c r="N93" s="72"/>
      <c r="O93" s="74" t="s">
        <v>12556</v>
      </c>
      <c r="P93" s="74" t="s">
        <v>5287</v>
      </c>
      <c r="Q93" s="74" t="s">
        <v>39</v>
      </c>
      <c r="R93" s="74" t="s">
        <v>12142</v>
      </c>
      <c r="S93" s="72" t="s">
        <v>12557</v>
      </c>
      <c r="T93" s="74" t="s">
        <v>12240</v>
      </c>
      <c r="U93" s="74" t="s">
        <v>12088</v>
      </c>
      <c r="V93" s="74" t="s">
        <v>12089</v>
      </c>
      <c r="W93" s="74" t="s">
        <v>12090</v>
      </c>
      <c r="X93" s="72" t="s">
        <v>670</v>
      </c>
      <c r="Y93" s="40" t="n">
        <v>2</v>
      </c>
      <c r="Z93" s="40" t="n">
        <v>2</v>
      </c>
      <c r="AA93" s="40" t="s">
        <v>655</v>
      </c>
      <c r="AB93" s="40" t="s">
        <v>402</v>
      </c>
      <c r="AC93" s="40" t="s">
        <v>12558</v>
      </c>
      <c r="AD93" s="40" t="s">
        <v>657</v>
      </c>
      <c r="AE93" s="40"/>
      <c r="AF93" s="40"/>
      <c r="AG93" s="40"/>
      <c r="AH93" s="40"/>
      <c r="AI93" s="40"/>
      <c r="AJ93" s="40"/>
      <c r="AK93" s="40"/>
      <c r="AL93" s="40"/>
      <c r="AM93" s="40"/>
      <c r="AN93" s="40"/>
      <c r="AO93" s="40"/>
      <c r="AP93" s="40"/>
      <c r="AQ93" s="40"/>
      <c r="AR93" s="40"/>
      <c r="AS93" s="40"/>
      <c r="AT93" s="40"/>
      <c r="AU93" s="40"/>
      <c r="AV93" s="40"/>
      <c r="AW93" s="40"/>
      <c r="AX93" s="40"/>
    </row>
    <row r="94" customFormat="false" ht="42" hidden="false" customHeight="true" outlineLevel="0" collapsed="false">
      <c r="A94" s="71" t="n">
        <v>93</v>
      </c>
      <c r="B94" s="72" t="s">
        <v>405</v>
      </c>
      <c r="C94" s="72" t="s">
        <v>12559</v>
      </c>
      <c r="D94" s="72" t="s">
        <v>18</v>
      </c>
      <c r="E94" s="72"/>
      <c r="F94" s="73"/>
      <c r="G94" s="72"/>
      <c r="H94" s="72"/>
      <c r="I94" s="72"/>
      <c r="J94" s="72"/>
      <c r="K94" s="73" t="n">
        <v>28801</v>
      </c>
      <c r="L94" s="72" t="s">
        <v>8358</v>
      </c>
      <c r="M94" s="72"/>
      <c r="N94" s="72"/>
      <c r="O94" s="74" t="s">
        <v>12560</v>
      </c>
      <c r="P94" s="74" t="s">
        <v>1604</v>
      </c>
      <c r="Q94" s="74" t="s">
        <v>12153</v>
      </c>
      <c r="R94" s="74" t="s">
        <v>12154</v>
      </c>
      <c r="S94" s="72" t="s">
        <v>12507</v>
      </c>
      <c r="T94" s="74" t="s">
        <v>12058</v>
      </c>
      <c r="U94" s="74" t="s">
        <v>12059</v>
      </c>
      <c r="V94" s="74" t="s">
        <v>12060</v>
      </c>
      <c r="W94" s="74" t="s">
        <v>12060</v>
      </c>
      <c r="X94" s="72" t="s">
        <v>670</v>
      </c>
      <c r="Y94" s="40" t="n">
        <v>2</v>
      </c>
      <c r="Z94" s="40" t="n">
        <v>2</v>
      </c>
      <c r="AA94" s="40" t="s">
        <v>671</v>
      </c>
      <c r="AB94" s="40" t="s">
        <v>15</v>
      </c>
      <c r="AC94" s="40" t="s">
        <v>12561</v>
      </c>
      <c r="AD94" s="40" t="s">
        <v>657</v>
      </c>
      <c r="AE94" s="40"/>
      <c r="AF94" s="40"/>
      <c r="AG94" s="40"/>
      <c r="AH94" s="40"/>
      <c r="AI94" s="40"/>
      <c r="AJ94" s="40"/>
      <c r="AK94" s="40"/>
      <c r="AL94" s="40"/>
      <c r="AM94" s="40"/>
      <c r="AN94" s="40"/>
      <c r="AO94" s="40"/>
      <c r="AP94" s="40"/>
      <c r="AQ94" s="40"/>
      <c r="AR94" s="40"/>
      <c r="AS94" s="40"/>
      <c r="AT94" s="40"/>
      <c r="AU94" s="40"/>
      <c r="AV94" s="40"/>
      <c r="AW94" s="40"/>
      <c r="AX94" s="40"/>
    </row>
    <row r="95" customFormat="false" ht="42" hidden="false" customHeight="true" outlineLevel="0" collapsed="false">
      <c r="A95" s="71" t="n">
        <v>94</v>
      </c>
      <c r="B95" s="72" t="s">
        <v>409</v>
      </c>
      <c r="C95" s="72" t="s">
        <v>12562</v>
      </c>
      <c r="D95" s="72" t="s">
        <v>18</v>
      </c>
      <c r="E95" s="72"/>
      <c r="F95" s="73"/>
      <c r="G95" s="72"/>
      <c r="H95" s="72"/>
      <c r="I95" s="72"/>
      <c r="J95" s="72"/>
      <c r="K95" s="75" t="n">
        <v>24039</v>
      </c>
      <c r="L95" s="72" t="s">
        <v>8369</v>
      </c>
      <c r="M95" s="72"/>
      <c r="N95" s="72"/>
      <c r="O95" s="74" t="s">
        <v>12563</v>
      </c>
      <c r="P95" s="74" t="s">
        <v>5287</v>
      </c>
      <c r="Q95" s="74" t="s">
        <v>12094</v>
      </c>
      <c r="R95" s="74" t="s">
        <v>12239</v>
      </c>
      <c r="S95" s="72" t="s">
        <v>12564</v>
      </c>
      <c r="T95" s="74" t="s">
        <v>12240</v>
      </c>
      <c r="U95" s="74" t="s">
        <v>12088</v>
      </c>
      <c r="V95" s="74" t="s">
        <v>12089</v>
      </c>
      <c r="W95" s="74" t="s">
        <v>12090</v>
      </c>
      <c r="X95" s="72" t="s">
        <v>670</v>
      </c>
      <c r="Y95" s="40" t="n">
        <v>2</v>
      </c>
      <c r="Z95" s="40" t="n">
        <v>1</v>
      </c>
      <c r="AA95" s="40" t="s">
        <v>655</v>
      </c>
      <c r="AB95" s="40" t="s">
        <v>410</v>
      </c>
      <c r="AC95" s="40" t="s">
        <v>12565</v>
      </c>
      <c r="AD95" s="40" t="s">
        <v>657</v>
      </c>
      <c r="AE95" s="40"/>
      <c r="AF95" s="40"/>
      <c r="AG95" s="40"/>
      <c r="AH95" s="40"/>
      <c r="AI95" s="40"/>
      <c r="AJ95" s="40"/>
      <c r="AK95" s="40"/>
      <c r="AL95" s="40"/>
      <c r="AM95" s="40"/>
      <c r="AN95" s="40"/>
      <c r="AO95" s="40"/>
      <c r="AP95" s="40"/>
      <c r="AQ95" s="40"/>
      <c r="AR95" s="40"/>
      <c r="AS95" s="40"/>
      <c r="AT95" s="40"/>
      <c r="AU95" s="40"/>
      <c r="AV95" s="40"/>
      <c r="AW95" s="40"/>
      <c r="AX95" s="40"/>
    </row>
    <row r="96" customFormat="false" ht="42" hidden="false" customHeight="true" outlineLevel="0" collapsed="false">
      <c r="A96" s="71" t="n">
        <v>95</v>
      </c>
      <c r="B96" s="72" t="s">
        <v>413</v>
      </c>
      <c r="C96" s="72" t="s">
        <v>12566</v>
      </c>
      <c r="D96" s="72" t="s">
        <v>13</v>
      </c>
      <c r="E96" s="72"/>
      <c r="F96" s="75"/>
      <c r="G96" s="72"/>
      <c r="H96" s="72"/>
      <c r="I96" s="72"/>
      <c r="J96" s="72"/>
      <c r="K96" s="72"/>
      <c r="L96" s="72"/>
      <c r="M96" s="72"/>
      <c r="N96" s="72"/>
      <c r="O96" s="74" t="s">
        <v>12567</v>
      </c>
      <c r="P96" s="74" t="s">
        <v>12568</v>
      </c>
      <c r="Q96" s="74" t="s">
        <v>12094</v>
      </c>
      <c r="R96" s="74" t="s">
        <v>12239</v>
      </c>
      <c r="S96" s="72" t="s">
        <v>11377</v>
      </c>
      <c r="T96" s="74" t="s">
        <v>15</v>
      </c>
      <c r="U96" s="74" t="s">
        <v>15</v>
      </c>
      <c r="V96" s="74" t="s">
        <v>15</v>
      </c>
      <c r="W96" s="74" t="s">
        <v>15</v>
      </c>
      <c r="X96" s="72" t="s">
        <v>15</v>
      </c>
      <c r="Y96" s="40" t="n">
        <v>1</v>
      </c>
      <c r="Z96" s="40" t="n">
        <v>2</v>
      </c>
      <c r="AA96" s="40" t="s">
        <v>655</v>
      </c>
      <c r="AB96" s="40" t="s">
        <v>414</v>
      </c>
      <c r="AC96" s="40" t="s">
        <v>12569</v>
      </c>
      <c r="AD96" s="40" t="s">
        <v>657</v>
      </c>
      <c r="AE96" s="40"/>
      <c r="AF96" s="40"/>
      <c r="AG96" s="40"/>
      <c r="AH96" s="40"/>
      <c r="AI96" s="40"/>
      <c r="AJ96" s="40"/>
      <c r="AK96" s="40"/>
      <c r="AL96" s="40"/>
      <c r="AM96" s="40"/>
      <c r="AN96" s="40"/>
      <c r="AO96" s="40"/>
      <c r="AP96" s="40"/>
      <c r="AQ96" s="40"/>
      <c r="AR96" s="40"/>
      <c r="AS96" s="40"/>
      <c r="AT96" s="40"/>
      <c r="AU96" s="40"/>
      <c r="AV96" s="40"/>
      <c r="AW96" s="40"/>
      <c r="AX96" s="40"/>
    </row>
    <row r="97" customFormat="false" ht="57" hidden="false" customHeight="true" outlineLevel="0" collapsed="false">
      <c r="A97" s="71" t="n">
        <v>96</v>
      </c>
      <c r="B97" s="72" t="s">
        <v>416</v>
      </c>
      <c r="C97" s="72" t="s">
        <v>12570</v>
      </c>
      <c r="D97" s="72" t="s">
        <v>18</v>
      </c>
      <c r="E97" s="72"/>
      <c r="F97" s="73"/>
      <c r="G97" s="72"/>
      <c r="H97" s="72"/>
      <c r="I97" s="72"/>
      <c r="J97" s="72"/>
      <c r="K97" s="73" t="n">
        <v>25668</v>
      </c>
      <c r="L97" s="72" t="s">
        <v>8388</v>
      </c>
      <c r="M97" s="72"/>
      <c r="N97" s="72"/>
      <c r="O97" s="74" t="s">
        <v>12571</v>
      </c>
      <c r="P97" s="74" t="s">
        <v>5287</v>
      </c>
      <c r="Q97" s="74" t="s">
        <v>12094</v>
      </c>
      <c r="R97" s="74" t="s">
        <v>12239</v>
      </c>
      <c r="S97" s="72" t="s">
        <v>12572</v>
      </c>
      <c r="T97" s="74" t="s">
        <v>12058</v>
      </c>
      <c r="U97" s="74" t="s">
        <v>12059</v>
      </c>
      <c r="V97" s="74" t="s">
        <v>12060</v>
      </c>
      <c r="W97" s="74" t="s">
        <v>12060</v>
      </c>
      <c r="X97" s="72" t="s">
        <v>670</v>
      </c>
      <c r="Y97" s="40" t="n">
        <v>2</v>
      </c>
      <c r="Z97" s="40" t="n">
        <v>2</v>
      </c>
      <c r="AA97" s="40" t="s">
        <v>655</v>
      </c>
      <c r="AB97" s="40" t="s">
        <v>417</v>
      </c>
      <c r="AC97" s="40" t="s">
        <v>12573</v>
      </c>
      <c r="AD97" s="40" t="s">
        <v>657</v>
      </c>
      <c r="AE97" s="40"/>
      <c r="AF97" s="40"/>
      <c r="AG97" s="40"/>
      <c r="AH97" s="40"/>
      <c r="AI97" s="40"/>
      <c r="AJ97" s="40"/>
      <c r="AK97" s="40"/>
      <c r="AL97" s="40"/>
      <c r="AM97" s="40"/>
      <c r="AN97" s="40"/>
      <c r="AO97" s="40"/>
      <c r="AP97" s="40"/>
      <c r="AQ97" s="40"/>
      <c r="AR97" s="40"/>
      <c r="AS97" s="40"/>
      <c r="AT97" s="40"/>
      <c r="AU97" s="40"/>
      <c r="AV97" s="40"/>
      <c r="AW97" s="40"/>
      <c r="AX97" s="40"/>
    </row>
    <row r="98" customFormat="false" ht="42" hidden="false" customHeight="true" outlineLevel="0" collapsed="false">
      <c r="A98" s="71" t="n">
        <v>97</v>
      </c>
      <c r="B98" s="72" t="s">
        <v>420</v>
      </c>
      <c r="C98" s="72" t="s">
        <v>12574</v>
      </c>
      <c r="D98" s="72" t="s">
        <v>18</v>
      </c>
      <c r="E98" s="72"/>
      <c r="F98" s="73"/>
      <c r="G98" s="72"/>
      <c r="H98" s="72"/>
      <c r="I98" s="72"/>
      <c r="J98" s="72"/>
      <c r="K98" s="73" t="n">
        <v>23146</v>
      </c>
      <c r="L98" s="72" t="s">
        <v>8405</v>
      </c>
      <c r="M98" s="72"/>
      <c r="N98" s="72"/>
      <c r="O98" s="74" t="s">
        <v>12575</v>
      </c>
      <c r="P98" s="74" t="s">
        <v>12576</v>
      </c>
      <c r="Q98" s="74" t="s">
        <v>12577</v>
      </c>
      <c r="R98" s="74" t="s">
        <v>12070</v>
      </c>
      <c r="S98" s="72" t="s">
        <v>12578</v>
      </c>
      <c r="T98" s="74" t="s">
        <v>12579</v>
      </c>
      <c r="U98" s="74" t="s">
        <v>2914</v>
      </c>
      <c r="V98" s="74" t="s">
        <v>12580</v>
      </c>
      <c r="W98" s="74" t="s">
        <v>12581</v>
      </c>
      <c r="X98" s="72" t="s">
        <v>670</v>
      </c>
      <c r="Y98" s="40" t="n">
        <v>2</v>
      </c>
      <c r="Z98" s="40" t="n">
        <v>5</v>
      </c>
      <c r="AA98" s="40" t="s">
        <v>671</v>
      </c>
      <c r="AB98" s="40" t="s">
        <v>421</v>
      </c>
      <c r="AC98" s="40" t="s">
        <v>12582</v>
      </c>
      <c r="AD98" s="40" t="s">
        <v>657</v>
      </c>
      <c r="AE98" s="40"/>
      <c r="AF98" s="40"/>
      <c r="AG98" s="40"/>
      <c r="AH98" s="40"/>
      <c r="AI98" s="40"/>
      <c r="AJ98" s="40"/>
      <c r="AK98" s="40"/>
      <c r="AL98" s="40"/>
      <c r="AM98" s="40"/>
      <c r="AN98" s="40"/>
      <c r="AO98" s="40"/>
      <c r="AP98" s="40"/>
      <c r="AQ98" s="40"/>
      <c r="AR98" s="40"/>
      <c r="AS98" s="40"/>
      <c r="AT98" s="40"/>
      <c r="AU98" s="40"/>
      <c r="AV98" s="40"/>
      <c r="AW98" s="40"/>
      <c r="AX98" s="40"/>
    </row>
    <row r="99" customFormat="false" ht="42" hidden="false" customHeight="true" outlineLevel="0" collapsed="false">
      <c r="A99" s="71" t="n">
        <v>98</v>
      </c>
      <c r="B99" s="72" t="s">
        <v>424</v>
      </c>
      <c r="C99" s="72" t="s">
        <v>12583</v>
      </c>
      <c r="D99" s="72" t="s">
        <v>13</v>
      </c>
      <c r="E99" s="72"/>
      <c r="F99" s="75"/>
      <c r="G99" s="72"/>
      <c r="H99" s="72"/>
      <c r="I99" s="72"/>
      <c r="J99" s="72"/>
      <c r="K99" s="72"/>
      <c r="L99" s="72"/>
      <c r="M99" s="72"/>
      <c r="N99" s="72"/>
      <c r="O99" s="74" t="s">
        <v>12584</v>
      </c>
      <c r="P99" s="74" t="s">
        <v>12585</v>
      </c>
      <c r="Q99" s="74" t="s">
        <v>12586</v>
      </c>
      <c r="R99" s="74" t="s">
        <v>12587</v>
      </c>
      <c r="S99" s="72" t="s">
        <v>670</v>
      </c>
      <c r="T99" s="74" t="s">
        <v>12588</v>
      </c>
      <c r="U99" s="74" t="s">
        <v>3205</v>
      </c>
      <c r="V99" s="74" t="s">
        <v>12589</v>
      </c>
      <c r="W99" s="74" t="s">
        <v>12590</v>
      </c>
      <c r="X99" s="72" t="s">
        <v>12591</v>
      </c>
      <c r="Y99" s="40" t="n">
        <v>2</v>
      </c>
      <c r="Z99" s="40" t="n">
        <v>6</v>
      </c>
      <c r="AA99" s="40" t="s">
        <v>671</v>
      </c>
      <c r="AB99" s="40" t="s">
        <v>425</v>
      </c>
      <c r="AC99" s="40" t="s">
        <v>12592</v>
      </c>
      <c r="AD99" s="40" t="s">
        <v>657</v>
      </c>
      <c r="AE99" s="40"/>
      <c r="AF99" s="40"/>
      <c r="AG99" s="40"/>
      <c r="AH99" s="40"/>
      <c r="AI99" s="40"/>
      <c r="AJ99" s="40"/>
      <c r="AK99" s="40"/>
      <c r="AL99" s="40"/>
      <c r="AM99" s="40"/>
      <c r="AN99" s="40"/>
      <c r="AO99" s="40"/>
      <c r="AP99" s="40"/>
      <c r="AQ99" s="40"/>
      <c r="AR99" s="40"/>
      <c r="AS99" s="40"/>
      <c r="AT99" s="40"/>
      <c r="AU99" s="40"/>
      <c r="AV99" s="40"/>
      <c r="AW99" s="40"/>
      <c r="AX99" s="40"/>
    </row>
    <row r="100" customFormat="false" ht="42" hidden="false" customHeight="true" outlineLevel="0" collapsed="false">
      <c r="A100" s="71" t="n">
        <v>99</v>
      </c>
      <c r="B100" s="72" t="s">
        <v>428</v>
      </c>
      <c r="C100" s="72" t="s">
        <v>12593</v>
      </c>
      <c r="D100" s="72" t="s">
        <v>18</v>
      </c>
      <c r="E100" s="72"/>
      <c r="F100" s="73"/>
      <c r="G100" s="72"/>
      <c r="H100" s="72"/>
      <c r="I100" s="72"/>
      <c r="J100" s="72"/>
      <c r="K100" s="73" t="n">
        <v>23378</v>
      </c>
      <c r="L100" s="72" t="s">
        <v>8430</v>
      </c>
      <c r="M100" s="72"/>
      <c r="N100" s="72"/>
      <c r="O100" s="74" t="s">
        <v>12594</v>
      </c>
      <c r="P100" s="74" t="s">
        <v>12595</v>
      </c>
      <c r="Q100" s="74" t="s">
        <v>12596</v>
      </c>
      <c r="R100" s="74" t="s">
        <v>12597</v>
      </c>
      <c r="S100" s="72" t="s">
        <v>8434</v>
      </c>
      <c r="T100" s="74" t="s">
        <v>12181</v>
      </c>
      <c r="U100" s="74" t="s">
        <v>12167</v>
      </c>
      <c r="V100" s="74" t="s">
        <v>12168</v>
      </c>
      <c r="W100" s="74" t="s">
        <v>12070</v>
      </c>
      <c r="X100" s="72" t="s">
        <v>85</v>
      </c>
      <c r="Y100" s="40" t="n">
        <v>2</v>
      </c>
      <c r="Z100" s="40" t="n">
        <v>4</v>
      </c>
      <c r="AA100" s="40" t="s">
        <v>655</v>
      </c>
      <c r="AB100" s="40" t="s">
        <v>429</v>
      </c>
      <c r="AC100" s="40" t="s">
        <v>12598</v>
      </c>
      <c r="AD100" s="40" t="s">
        <v>657</v>
      </c>
      <c r="AE100" s="40"/>
      <c r="AF100" s="40"/>
      <c r="AG100" s="40"/>
      <c r="AH100" s="40"/>
      <c r="AI100" s="40"/>
      <c r="AJ100" s="40"/>
      <c r="AK100" s="40"/>
      <c r="AL100" s="40"/>
      <c r="AM100" s="40"/>
      <c r="AN100" s="40"/>
      <c r="AO100" s="40"/>
      <c r="AP100" s="40"/>
      <c r="AQ100" s="40"/>
      <c r="AR100" s="40"/>
      <c r="AS100" s="40"/>
      <c r="AT100" s="40"/>
      <c r="AU100" s="40"/>
      <c r="AV100" s="40"/>
      <c r="AW100" s="40"/>
      <c r="AX100" s="40"/>
    </row>
    <row r="101" customFormat="false" ht="42" hidden="false" customHeight="true" outlineLevel="0" collapsed="false">
      <c r="A101" s="71" t="n">
        <v>100</v>
      </c>
      <c r="B101" s="72" t="s">
        <v>431</v>
      </c>
      <c r="C101" s="72" t="s">
        <v>12599</v>
      </c>
      <c r="D101" s="72" t="s">
        <v>48</v>
      </c>
      <c r="E101" s="72"/>
      <c r="F101" s="73"/>
      <c r="G101" s="72"/>
      <c r="H101" s="72"/>
      <c r="I101" s="72"/>
      <c r="J101" s="72"/>
      <c r="K101" s="73" t="n">
        <v>32666</v>
      </c>
      <c r="L101" s="72" t="s">
        <v>8442</v>
      </c>
      <c r="M101" s="72"/>
      <c r="N101" s="72" t="s">
        <v>1735</v>
      </c>
      <c r="O101" s="74" t="s">
        <v>12600</v>
      </c>
      <c r="P101" s="74" t="s">
        <v>12054</v>
      </c>
      <c r="Q101" s="74" t="s">
        <v>12055</v>
      </c>
      <c r="R101" s="74" t="s">
        <v>12056</v>
      </c>
      <c r="S101" s="72" t="s">
        <v>12220</v>
      </c>
      <c r="T101" s="74" t="s">
        <v>15</v>
      </c>
      <c r="U101" s="74" t="s">
        <v>15</v>
      </c>
      <c r="V101" s="74" t="s">
        <v>15</v>
      </c>
      <c r="W101" s="74" t="s">
        <v>15</v>
      </c>
      <c r="X101" s="72" t="s">
        <v>15</v>
      </c>
      <c r="Y101" s="40" t="n">
        <v>1</v>
      </c>
      <c r="Z101" s="40" t="n">
        <v>4</v>
      </c>
      <c r="AA101" s="40" t="s">
        <v>671</v>
      </c>
      <c r="AB101" s="40" t="s">
        <v>432</v>
      </c>
      <c r="AC101" s="40" t="s">
        <v>12601</v>
      </c>
      <c r="AD101" s="40" t="s">
        <v>657</v>
      </c>
      <c r="AE101" s="40"/>
      <c r="AF101" s="40"/>
      <c r="AG101" s="40"/>
      <c r="AH101" s="40"/>
      <c r="AI101" s="40"/>
      <c r="AJ101" s="40"/>
      <c r="AK101" s="40"/>
      <c r="AL101" s="76"/>
      <c r="AM101" s="40"/>
      <c r="AN101" s="40"/>
      <c r="AO101" s="40"/>
      <c r="AP101" s="40"/>
      <c r="AQ101" s="40"/>
      <c r="AR101" s="40"/>
      <c r="AS101" s="40"/>
      <c r="AT101" s="40"/>
      <c r="AU101" s="40"/>
      <c r="AV101" s="40"/>
      <c r="AW101" s="40"/>
      <c r="AX101" s="40"/>
    </row>
    <row r="102" customFormat="false" ht="15.75" hidden="false" customHeight="tru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row>
    <row r="103" customFormat="false" ht="15.75" hidden="false" customHeight="tru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row>
    <row r="104" customFormat="false" ht="15.75" hidden="false" customHeight="tru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row>
    <row r="105" customFormat="false" ht="15.75" hidden="false" customHeight="tru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row>
    <row r="106" customFormat="false" ht="15.75" hidden="false" customHeight="tru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row>
    <row r="107" customFormat="false" ht="15.75" hidden="false" customHeight="tru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row>
    <row r="108" customFormat="false" ht="15.75" hidden="false" customHeight="tru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row>
    <row r="109" customFormat="false" ht="15.75" hidden="false" customHeight="tru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row>
    <row r="110" customFormat="false" ht="15.75" hidden="false" customHeight="tru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row>
    <row r="111" customFormat="false" ht="15.75" hidden="false" customHeight="tru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row>
    <row r="112" customFormat="false" ht="15.75" hidden="false" customHeight="tru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row>
    <row r="113" customFormat="false" ht="15.75" hidden="false" customHeight="tru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row>
    <row r="114" customFormat="false" ht="15.75" hidden="false" customHeight="tru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row>
    <row r="115" customFormat="false" ht="15.75" hidden="false" customHeight="tru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row>
    <row r="116" customFormat="false" ht="15.75" hidden="false" customHeight="tru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row>
    <row r="117" customFormat="false" ht="15.75" hidden="false" customHeight="tru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row>
    <row r="118" customFormat="false" ht="15.75" hidden="false" customHeight="tru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row>
    <row r="119" customFormat="false" ht="15.75" hidden="false" customHeight="tru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row>
    <row r="120" customFormat="false" ht="15.75" hidden="false" customHeight="tru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row>
    <row r="121" customFormat="false" ht="15.75" hidden="false" customHeight="tru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row>
    <row r="122" customFormat="false" ht="15.75" hidden="false" customHeight="tru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row>
    <row r="123" customFormat="false" ht="15.75" hidden="false" customHeight="tru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row>
    <row r="124" customFormat="false" ht="15.75" hidden="false" customHeight="tru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row>
    <row r="125" customFormat="false" ht="15.75" hidden="false" customHeight="tru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row>
    <row r="126" customFormat="false" ht="15.75" hidden="false" customHeight="tru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row>
    <row r="127" customFormat="false" ht="15.75" hidden="false" customHeight="tru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row>
    <row r="128" customFormat="false" ht="15.75" hidden="false" customHeight="tru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row>
    <row r="129" customFormat="false" ht="15.75" hidden="false" customHeight="tru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row>
    <row r="130" customFormat="false" ht="15.75" hidden="false" customHeight="tru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row>
    <row r="131" customFormat="false" ht="15.75" hidden="false" customHeight="tru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row>
    <row r="132" customFormat="false" ht="15.75" hidden="false" customHeight="tru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row>
    <row r="133" customFormat="false" ht="15.75" hidden="false" customHeight="tru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row>
    <row r="134" customFormat="false" ht="15.75" hidden="false" customHeight="tru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row>
    <row r="135" customFormat="false" ht="15.75" hidden="false" customHeight="tru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row>
    <row r="136" customFormat="false" ht="15.75" hidden="false" customHeight="tru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row>
    <row r="137" customFormat="false" ht="15.75" hidden="false" customHeight="tru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row>
    <row r="138" customFormat="false" ht="15.75" hidden="false" customHeight="tru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row>
    <row r="139" customFormat="false" ht="15.75" hidden="false" customHeight="tru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row>
    <row r="140" customFormat="false" ht="15.75" hidden="false" customHeight="tru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row>
    <row r="141" customFormat="false" ht="15.75" hidden="false" customHeight="tru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row>
    <row r="142" customFormat="false" ht="15.75" hidden="false" customHeight="tru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row>
    <row r="143" customFormat="false" ht="15.75" hidden="false" customHeight="tru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row>
    <row r="144" customFormat="false" ht="15.75" hidden="false" customHeight="tru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row>
    <row r="145" customFormat="false" ht="15.75" hidden="false" customHeight="tru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row>
    <row r="146" customFormat="false" ht="15.75" hidden="false" customHeight="tru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row>
    <row r="147" customFormat="false" ht="15.75" hidden="false" customHeight="tru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row>
    <row r="148" customFormat="false" ht="15.75" hidden="false" customHeight="tru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row>
    <row r="149" customFormat="false" ht="15.75" hidden="false" customHeight="tru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row>
    <row r="150" customFormat="false" ht="15.75" hidden="false" customHeight="tru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row>
    <row r="151" customFormat="false" ht="15.75" hidden="false" customHeight="tru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row>
    <row r="152" customFormat="false" ht="15.75" hidden="false" customHeight="tru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row>
    <row r="153" customFormat="false" ht="15.75" hidden="false" customHeight="tru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row>
    <row r="154" customFormat="false" ht="15.75" hidden="false" customHeight="tru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row>
    <row r="155" customFormat="false" ht="15.75" hidden="false" customHeight="tru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row>
    <row r="156" customFormat="false" ht="15.75" hidden="false" customHeight="tru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row>
    <row r="157" customFormat="false" ht="15.75" hidden="false" customHeight="tru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row>
    <row r="158" customFormat="false" ht="15.75" hidden="false" customHeight="tru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row>
    <row r="159" customFormat="false" ht="15.75" hidden="false" customHeight="tru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row>
    <row r="160" customFormat="false" ht="15.75" hidden="false" customHeight="tru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row>
    <row r="161" customFormat="false" ht="15.75" hidden="false" customHeight="tru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row>
    <row r="162" customFormat="false" ht="15.75" hidden="false" customHeight="tru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row>
    <row r="163" customFormat="false" ht="15.75" hidden="false" customHeight="tru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row>
    <row r="164" customFormat="false" ht="15.75" hidden="false" customHeight="tru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row>
    <row r="165" customFormat="false" ht="15.75" hidden="false" customHeight="tru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row>
    <row r="166" customFormat="false" ht="15.75" hidden="false" customHeight="tru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row>
    <row r="167" customFormat="false" ht="15.75" hidden="false" customHeight="tru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row>
    <row r="168" customFormat="false" ht="15.75" hidden="false" customHeight="tru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row>
    <row r="169" customFormat="false" ht="15.75" hidden="false" customHeight="tru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row>
    <row r="170" customFormat="false" ht="15.75" hidden="false" customHeight="tru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row>
    <row r="171" customFormat="false" ht="15.75" hidden="false" customHeight="tru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row>
    <row r="172" customFormat="false" ht="15.75" hidden="false" customHeight="tru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row>
    <row r="173" customFormat="false" ht="15.75" hidden="false" customHeight="tru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row>
    <row r="174" customFormat="false" ht="15.75" hidden="false" customHeight="tru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row>
    <row r="175" customFormat="false" ht="15.75" hidden="false" customHeight="tru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row>
    <row r="176" customFormat="false" ht="15.75" hidden="false" customHeight="tru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row>
    <row r="177" customFormat="false" ht="15.75" hidden="false" customHeight="tru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row>
    <row r="178" customFormat="false" ht="15.75" hidden="false" customHeight="tru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row>
    <row r="179" customFormat="false" ht="15.75" hidden="false" customHeight="tru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row>
    <row r="180" customFormat="false" ht="15.75" hidden="false" customHeight="tru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row>
    <row r="181" customFormat="false" ht="15.75" hidden="false" customHeight="tru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row>
    <row r="182" customFormat="false" ht="15.75" hidden="false" customHeight="tru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row>
    <row r="183" customFormat="false" ht="15.75" hidden="false" customHeight="tru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row>
    <row r="184" customFormat="false" ht="15.75" hidden="false" customHeight="tru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row>
    <row r="185" customFormat="false" ht="15.75" hidden="false" customHeight="tru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row>
    <row r="186" customFormat="false" ht="15.75" hidden="false" customHeight="tru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row>
    <row r="187" customFormat="false" ht="15.75" hidden="false" customHeight="tru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row>
    <row r="188" customFormat="false" ht="15.75" hidden="false" customHeight="tru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row>
    <row r="189" customFormat="false" ht="15.75" hidden="false" customHeight="tru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row>
    <row r="190" customFormat="false" ht="15.75" hidden="false" customHeight="tru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row>
    <row r="191" customFormat="false" ht="15.75" hidden="false" customHeight="tru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row>
    <row r="192" customFormat="false" ht="15.75" hidden="false" customHeight="tru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row>
    <row r="193" customFormat="false" ht="15.75" hidden="false" customHeight="tru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row>
    <row r="194" customFormat="false" ht="15.75" hidden="false" customHeight="tru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row>
    <row r="195" customFormat="false" ht="15.75" hidden="false" customHeight="tru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row>
    <row r="196" customFormat="false" ht="15.75" hidden="false" customHeight="tru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row>
    <row r="197" customFormat="false" ht="15.75" hidden="false" customHeight="tru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row>
    <row r="198" customFormat="false" ht="15.75" hidden="false" customHeight="tru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row>
    <row r="199" customFormat="false" ht="15.75" hidden="false" customHeight="tru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row>
    <row r="200" customFormat="false" ht="15.75" hidden="false" customHeight="tru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row>
    <row r="201" customFormat="false" ht="15.75" hidden="false" customHeight="tru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row>
    <row r="202" customFormat="false" ht="15.75" hidden="false" customHeight="tru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row>
    <row r="203" customFormat="false" ht="15.75" hidden="false" customHeight="tru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row>
    <row r="204" customFormat="false" ht="15.75" hidden="false" customHeight="tru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row>
    <row r="205" customFormat="false" ht="15.75" hidden="false" customHeight="tru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row>
    <row r="206" customFormat="false" ht="15.75" hidden="false" customHeight="tru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row>
    <row r="207" customFormat="false" ht="15.75" hidden="false" customHeight="tru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row>
    <row r="208" customFormat="false" ht="15.75" hidden="false" customHeight="tru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row>
    <row r="209" customFormat="false" ht="15.75" hidden="false" customHeight="tru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row>
    <row r="210" customFormat="false" ht="15.75" hidden="false" customHeight="tru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row>
    <row r="211" customFormat="false" ht="15.75" hidden="false" customHeight="tru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row>
    <row r="212" customFormat="false" ht="15.75" hidden="false" customHeight="tru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row>
    <row r="213" customFormat="false" ht="15.75" hidden="false" customHeight="tru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row>
    <row r="214" customFormat="false" ht="15.75" hidden="false" customHeight="tru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row>
    <row r="215" customFormat="false" ht="15.75" hidden="false" customHeight="tru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row>
    <row r="216" customFormat="false" ht="15.75" hidden="false" customHeight="tru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row>
    <row r="217" customFormat="false" ht="15.75" hidden="false" customHeight="tru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row>
    <row r="218" customFormat="false" ht="15.75" hidden="false" customHeight="tru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row>
    <row r="219" customFormat="false" ht="15.75" hidden="false" customHeight="tru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row>
    <row r="220" customFormat="false" ht="15.75" hidden="false" customHeight="tru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row>
    <row r="221" customFormat="false" ht="15.75" hidden="false" customHeight="tru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row>
    <row r="222" customFormat="false" ht="15.75" hidden="false" customHeight="tru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row>
    <row r="223" customFormat="false" ht="15.75" hidden="false" customHeight="tru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row>
    <row r="224" customFormat="false" ht="15.75" hidden="false" customHeight="tru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row>
    <row r="225" customFormat="false" ht="15.75" hidden="false" customHeight="tru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row>
    <row r="226" customFormat="false" ht="15.75" hidden="false" customHeight="tru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row>
    <row r="227" customFormat="false" ht="15.75" hidden="false" customHeight="tru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row>
    <row r="228" customFormat="false" ht="15.75" hidden="false" customHeight="tru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row>
    <row r="229" customFormat="false" ht="15.75" hidden="false" customHeight="tru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row>
    <row r="230" customFormat="false" ht="15.75" hidden="false" customHeight="tru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row>
    <row r="231" customFormat="false" ht="15.75" hidden="false" customHeight="tru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row>
    <row r="232" customFormat="false" ht="15.75" hidden="false" customHeight="tru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row>
    <row r="233" customFormat="false" ht="15.75" hidden="false" customHeight="tru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row>
    <row r="234" customFormat="false" ht="15.75" hidden="false" customHeight="tru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row>
    <row r="235" customFormat="false" ht="15.75" hidden="false" customHeight="tru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row>
    <row r="236" customFormat="false" ht="15.75" hidden="false" customHeight="tru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row>
    <row r="237" customFormat="false" ht="15.75" hidden="false" customHeight="tru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row>
    <row r="238" customFormat="false" ht="15.75" hidden="false" customHeight="tru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row>
    <row r="239" customFormat="false" ht="15.75" hidden="false" customHeight="tru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row>
    <row r="240" customFormat="false" ht="15.75" hidden="false" customHeight="tru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row>
    <row r="241" customFormat="false" ht="15.75" hidden="false" customHeight="tru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row>
    <row r="242" customFormat="false" ht="15.75" hidden="false" customHeight="tru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row>
    <row r="243" customFormat="false" ht="15.75" hidden="false" customHeight="tru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row>
    <row r="244" customFormat="false" ht="15.75" hidden="false" customHeight="tru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row>
    <row r="245" customFormat="false" ht="15.75" hidden="false" customHeight="tru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row>
    <row r="246" customFormat="false" ht="15.75" hidden="false" customHeight="tru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row>
    <row r="247" customFormat="false" ht="15.75" hidden="false" customHeight="tru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row>
    <row r="248" customFormat="false" ht="15.75" hidden="false" customHeight="tru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row>
    <row r="249" customFormat="false" ht="15.75" hidden="false" customHeight="tru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row>
    <row r="250" customFormat="false" ht="15.75" hidden="false" customHeight="tru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row>
    <row r="251" customFormat="false" ht="15.75" hidden="false" customHeight="tru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row>
    <row r="252" customFormat="false" ht="15.75" hidden="false" customHeight="tru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row>
    <row r="253" customFormat="false" ht="15.75" hidden="false" customHeight="tru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row>
    <row r="254" customFormat="false" ht="15.75" hidden="false" customHeight="tru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row>
    <row r="255" customFormat="false" ht="15.75" hidden="false" customHeight="tru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row>
    <row r="256" customFormat="false" ht="15.75" hidden="false" customHeight="tru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row>
    <row r="257" customFormat="false" ht="15.75" hidden="false" customHeight="tru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row>
    <row r="258" customFormat="false" ht="15.75" hidden="false" customHeight="tru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row>
    <row r="259" customFormat="false" ht="15.75" hidden="false" customHeight="tru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row>
    <row r="260" customFormat="false" ht="15.75" hidden="false" customHeight="tru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row>
    <row r="261" customFormat="false" ht="15.75" hidden="false" customHeight="tru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row>
    <row r="262" customFormat="false" ht="15.75" hidden="false" customHeight="tru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row>
    <row r="263" customFormat="false" ht="15.75" hidden="false" customHeight="tru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row>
    <row r="264" customFormat="false" ht="15.75" hidden="false" customHeight="tru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row>
    <row r="265" customFormat="false" ht="15.75" hidden="false" customHeight="tru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row>
    <row r="266" customFormat="false" ht="15.75" hidden="false" customHeight="tru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row>
    <row r="267" customFormat="false" ht="15.75" hidden="false" customHeight="tru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row>
    <row r="268" customFormat="false" ht="15.75" hidden="false" customHeight="tru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row>
    <row r="269" customFormat="false" ht="15.75" hidden="false" customHeight="tru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row>
    <row r="270" customFormat="false" ht="15.75" hidden="false" customHeight="tru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row>
    <row r="271" customFormat="false" ht="15.75" hidden="false" customHeight="tru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row>
    <row r="272" customFormat="false" ht="15.75" hidden="false" customHeight="tru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row>
    <row r="273" customFormat="false" ht="15.75" hidden="false" customHeight="tru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row>
    <row r="274" customFormat="false" ht="15.75" hidden="false" customHeight="tru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row>
    <row r="275" customFormat="false" ht="15.75" hidden="false" customHeight="tru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row>
    <row r="276" customFormat="false" ht="15.75" hidden="false" customHeight="tru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row>
    <row r="277" customFormat="false" ht="15.75" hidden="false" customHeight="tru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row>
    <row r="278" customFormat="false" ht="15.75" hidden="false" customHeight="tru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row>
    <row r="279" customFormat="false" ht="15.75" hidden="false" customHeight="tru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row>
    <row r="280" customFormat="false" ht="15.75" hidden="false" customHeight="tru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row>
    <row r="281" customFormat="false" ht="15.75" hidden="false" customHeight="tru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row>
    <row r="282" customFormat="false" ht="15.75" hidden="false" customHeight="tru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row>
    <row r="283" customFormat="false" ht="15.75" hidden="false" customHeight="tru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row>
    <row r="284" customFormat="false" ht="15.75" hidden="false" customHeight="tru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row>
    <row r="285" customFormat="false" ht="15.75" hidden="false" customHeight="tru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row>
    <row r="286" customFormat="false" ht="15.75" hidden="false" customHeight="tru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row>
    <row r="287" customFormat="false" ht="15.75" hidden="false" customHeight="tru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row>
    <row r="288" customFormat="false" ht="15.75" hidden="false" customHeight="tru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row>
    <row r="289" customFormat="false" ht="15.75" hidden="false" customHeight="tru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row>
    <row r="290" customFormat="false" ht="15.75" hidden="false" customHeight="tru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row>
    <row r="291" customFormat="false" ht="15.75" hidden="false" customHeight="tru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row>
    <row r="292" customFormat="false" ht="15.75" hidden="false" customHeight="tru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row>
    <row r="293" customFormat="false" ht="15.75" hidden="false" customHeight="tru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row>
    <row r="294" customFormat="false" ht="15.75" hidden="false" customHeight="tru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row>
    <row r="295" customFormat="false" ht="15.75" hidden="false" customHeight="tru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row>
    <row r="296" customFormat="false" ht="15.75" hidden="false" customHeight="tru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row>
    <row r="297" customFormat="false" ht="15.75" hidden="false" customHeight="tru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row>
    <row r="298" customFormat="false" ht="15.75" hidden="false" customHeight="tru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row>
    <row r="299" customFormat="false" ht="15.75" hidden="false" customHeight="tru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row>
    <row r="300" customFormat="false" ht="15.75" hidden="false" customHeight="tru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row>
    <row r="301" customFormat="false" ht="15.75" hidden="false" customHeight="tru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row>
    <row r="302" customFormat="false" ht="15.75" hidden="false" customHeight="tru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customFormat="false" ht="15.75" hidden="false" customHeight="tru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customFormat="false" ht="15.75" hidden="false" customHeight="tru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customFormat="false" ht="15.75" hidden="false" customHeight="tru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customFormat="false" ht="15.75" hidden="false" customHeight="tru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customFormat="false" ht="15.75" hidden="false" customHeight="tru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customFormat="false" ht="15.75" hidden="false" customHeight="tru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customFormat="false" ht="15.75" hidden="false" customHeight="tru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customFormat="false" ht="15.75" hidden="false" customHeight="tru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customFormat="false" ht="15.75" hidden="false" customHeight="tru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customFormat="false" ht="15.75" hidden="false" customHeight="tru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customFormat="false" ht="15.75" hidden="false" customHeight="tru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customFormat="false" ht="15.75" hidden="false" customHeight="tru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customFormat="false" ht="15.75" hidden="false" customHeight="tru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customFormat="false" ht="15.75" hidden="false" customHeight="tru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customFormat="false" ht="15.75" hidden="false" customHeight="tru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customFormat="false" ht="15.75" hidden="false" customHeight="tru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customFormat="false" ht="15.75" hidden="false" customHeight="tru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customFormat="false" ht="15.75" hidden="false" customHeight="tru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customFormat="false" ht="15.75" hidden="false" customHeight="tru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customFormat="false" ht="15.75" hidden="false" customHeight="tru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customFormat="false" ht="15.75" hidden="false" customHeight="tru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customFormat="false" ht="15.75" hidden="false" customHeight="tru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customFormat="false" ht="15.75" hidden="false" customHeight="tru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customFormat="false" ht="15.75" hidden="false" customHeight="tru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customFormat="false" ht="15.75" hidden="false" customHeight="tru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customFormat="false" ht="15.75" hidden="false" customHeight="tru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customFormat="false" ht="15.75" hidden="false" customHeight="tru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customFormat="false" ht="15.75" hidden="false" customHeight="tru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customFormat="false" ht="15.75" hidden="false" customHeight="tru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customFormat="false" ht="15.75" hidden="false" customHeight="tru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customFormat="false" ht="15.75" hidden="false" customHeight="tru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customFormat="false" ht="15.75" hidden="false" customHeight="tru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customFormat="false" ht="15.75" hidden="false" customHeight="tru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customFormat="false" ht="15.75" hidden="false" customHeight="tru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customFormat="false" ht="15.75" hidden="false" customHeight="tru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customFormat="false" ht="15.75" hidden="false" customHeight="tru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customFormat="false" ht="15.75" hidden="false" customHeight="tru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customFormat="false" ht="15.75" hidden="false" customHeight="tru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customFormat="false" ht="15.75" hidden="false" customHeight="tru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customFormat="false" ht="15.75" hidden="false" customHeight="tru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customFormat="false" ht="15.75" hidden="false" customHeight="tru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customFormat="false" ht="15.75" hidden="false" customHeight="tru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customFormat="false" ht="15.75" hidden="false" customHeight="tru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customFormat="false" ht="15.75" hidden="false" customHeight="tru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customFormat="false" ht="15.75" hidden="false" customHeight="tru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customFormat="false" ht="15.75" hidden="false" customHeight="tru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customFormat="false" ht="15.75" hidden="false" customHeight="tru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customFormat="false" ht="15.75" hidden="false" customHeight="tru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customFormat="false" ht="15.75" hidden="false" customHeight="tru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customFormat="false" ht="15.75" hidden="false" customHeight="tru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customFormat="false" ht="15.75" hidden="false" customHeight="tru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customFormat="false" ht="15.75" hidden="false" customHeight="tru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customFormat="false" ht="15.75" hidden="false" customHeight="tru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customFormat="false" ht="15.75" hidden="false" customHeight="tru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customFormat="false" ht="15.75" hidden="false" customHeight="tru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customFormat="false" ht="15.75" hidden="false" customHeight="tru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customFormat="false" ht="15.75" hidden="false" customHeight="tru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customFormat="false" ht="15.75" hidden="false" customHeight="tru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customFormat="false" ht="15.75" hidden="false" customHeight="tru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customFormat="false" ht="15.75" hidden="false" customHeight="tru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customFormat="false" ht="15.75" hidden="false" customHeight="tru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customFormat="false" ht="15.75" hidden="false" customHeight="tru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customFormat="false" ht="15.75" hidden="false" customHeight="tru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customFormat="false" ht="15.75" hidden="false" customHeight="tru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customFormat="false" ht="15.75" hidden="false" customHeight="tru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customFormat="false" ht="15.75" hidden="false" customHeight="tru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customFormat="false" ht="15.75" hidden="false" customHeight="tru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customFormat="false" ht="15.75" hidden="false" customHeight="tru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customFormat="false" ht="15.75" hidden="false" customHeight="tru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customFormat="false" ht="15.75" hidden="false" customHeight="tru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customFormat="false" ht="15.75" hidden="false" customHeight="tru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customFormat="false" ht="15.75" hidden="false" customHeight="tru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customFormat="false" ht="15.75" hidden="false" customHeight="tru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customFormat="false" ht="15.75" hidden="false" customHeight="tru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customFormat="false" ht="15.75" hidden="false" customHeight="tru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customFormat="false" ht="15.75" hidden="false" customHeight="tru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customFormat="false" ht="15.75" hidden="false" customHeight="tru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customFormat="false" ht="15.75" hidden="false" customHeight="tru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customFormat="false" ht="15.75" hidden="false" customHeight="tru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customFormat="false" ht="15.75" hidden="false" customHeight="tru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customFormat="false" ht="15.75" hidden="false" customHeight="tru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customFormat="false" ht="15.75" hidden="false" customHeight="tru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customFormat="false" ht="15.75" hidden="false" customHeight="tru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customFormat="false" ht="15.75" hidden="false" customHeight="tru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customFormat="false" ht="15.75" hidden="false" customHeight="tru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customFormat="false" ht="15.75" hidden="false" customHeight="tru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customFormat="false" ht="15.75" hidden="false" customHeight="tru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customFormat="false" ht="15.75" hidden="false" customHeight="tru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customFormat="false" ht="15.75" hidden="false" customHeight="tru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customFormat="false" ht="15.75" hidden="false" customHeight="tru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customFormat="false" ht="15.75" hidden="false" customHeight="tru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customFormat="false" ht="15.75" hidden="false" customHeight="tru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customFormat="false" ht="15.75" hidden="false" customHeight="tru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customFormat="false" ht="15.75" hidden="false" customHeight="tru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customFormat="false" ht="15.75" hidden="false" customHeight="tru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customFormat="false" ht="15.75" hidden="false" customHeight="tru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customFormat="false" ht="15.75" hidden="false" customHeight="tru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customFormat="false" ht="15.75" hidden="false" customHeight="tru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customFormat="false" ht="15.75" hidden="false" customHeight="tru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customFormat="false" ht="15.75" hidden="false" customHeight="tru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customFormat="false" ht="15.75" hidden="false" customHeight="tru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customFormat="false" ht="15.75" hidden="false" customHeight="tru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customFormat="false" ht="15.75" hidden="false" customHeight="tru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customFormat="false" ht="15.75" hidden="false" customHeight="tru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customFormat="false" ht="15.75" hidden="false" customHeight="tru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customFormat="false" ht="15.75" hidden="false" customHeight="tru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customFormat="false" ht="15.75" hidden="false" customHeight="tru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customFormat="false" ht="15.75" hidden="false" customHeight="tru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customFormat="false" ht="15.75" hidden="false" customHeight="tru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customFormat="false" ht="15.75" hidden="false" customHeight="tru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customFormat="false" ht="15.75" hidden="false" customHeight="tru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customFormat="false" ht="15.75" hidden="false" customHeight="tru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customFormat="false" ht="15.75" hidden="false" customHeight="tru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customFormat="false" ht="15.75" hidden="false" customHeight="tru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customFormat="false" ht="15.75" hidden="false" customHeight="tru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customFormat="false" ht="15.75" hidden="false" customHeight="tru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customFormat="false" ht="15.75" hidden="false" customHeight="tru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customFormat="false" ht="15.75" hidden="false" customHeight="tru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customFormat="false" ht="15.75" hidden="false" customHeight="tru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customFormat="false" ht="15.75" hidden="false" customHeight="tru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customFormat="false" ht="15.75" hidden="false" customHeight="tru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customFormat="false" ht="15.75" hidden="false" customHeight="tru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customFormat="false" ht="15.75" hidden="false" customHeight="tru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customFormat="false" ht="15.75" hidden="false" customHeight="tru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customFormat="false" ht="15.75" hidden="false" customHeight="tru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customFormat="false" ht="15.75" hidden="false" customHeight="tru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customFormat="false" ht="15.75" hidden="false" customHeight="tru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customFormat="false" ht="15.75" hidden="false" customHeight="tru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customFormat="false" ht="15.75" hidden="false" customHeight="tru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customFormat="false" ht="15.75" hidden="false" customHeight="tru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customFormat="false" ht="15.75" hidden="false" customHeight="tru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customFormat="false" ht="15.75" hidden="false" customHeight="tru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customFormat="false" ht="15.75" hidden="false" customHeight="tru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customFormat="false" ht="15.75" hidden="false" customHeight="tru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customFormat="false" ht="15.75" hidden="false" customHeight="tru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customFormat="false" ht="15.75" hidden="false" customHeight="tru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customFormat="false" ht="15.75" hidden="false" customHeight="tru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customFormat="false" ht="15.75" hidden="false" customHeight="tru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customFormat="false" ht="15.75" hidden="false" customHeight="tru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customFormat="false" ht="15.75" hidden="false" customHeight="tru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customFormat="false" ht="15.75" hidden="false" customHeight="tru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customFormat="false" ht="15.75" hidden="false" customHeight="tru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customFormat="false" ht="15.75" hidden="false" customHeight="tru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customFormat="false" ht="15.75" hidden="false" customHeight="tru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customFormat="false" ht="15.75" hidden="false" customHeight="tru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customFormat="false" ht="15.75" hidden="false" customHeight="tru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customFormat="false" ht="15.75" hidden="false" customHeight="tru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customFormat="false" ht="15.75" hidden="false" customHeight="tru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customFormat="false" ht="15.75" hidden="false" customHeight="tru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customFormat="false" ht="15.75" hidden="false" customHeight="tru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customFormat="false" ht="15.75" hidden="false" customHeight="tru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customFormat="false" ht="15.75" hidden="false" customHeight="tru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customFormat="false" ht="15.75" hidden="false" customHeight="tru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customFormat="false" ht="15.75" hidden="false" customHeight="tru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customFormat="false" ht="15.75" hidden="false" customHeight="tru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customFormat="false" ht="15.75" hidden="false" customHeight="tru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customFormat="false" ht="15.75" hidden="false" customHeight="tru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customFormat="false" ht="15.75" hidden="false" customHeight="tru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customFormat="false" ht="15.75" hidden="false" customHeight="tru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customFormat="false" ht="15.75" hidden="false" customHeight="tru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customFormat="false" ht="15.75" hidden="false" customHeight="tru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customFormat="false" ht="15.75" hidden="false" customHeight="tru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customFormat="false" ht="15.75" hidden="false" customHeight="tru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customFormat="false" ht="15.75" hidden="false" customHeight="tru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customFormat="false" ht="15.75" hidden="false" customHeight="tru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customFormat="false" ht="15.75" hidden="false" customHeight="tru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customFormat="false" ht="15.75" hidden="false" customHeight="tru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customFormat="false" ht="15.75" hidden="false" customHeight="tru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customFormat="false" ht="15.75" hidden="false" customHeight="tru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customFormat="false" ht="15.75" hidden="false" customHeight="tru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customFormat="false" ht="15.75" hidden="false" customHeight="tru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customFormat="false" ht="15.75" hidden="false" customHeight="tru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customFormat="false" ht="15.75" hidden="false" customHeight="tru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customFormat="false" ht="15.75" hidden="false" customHeight="tru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customFormat="false" ht="15.75" hidden="false" customHeight="tru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customFormat="false" ht="15.75" hidden="false" customHeight="tru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customFormat="false" ht="15.75" hidden="false" customHeight="tru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customFormat="false" ht="15.75" hidden="false" customHeight="tru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customFormat="false" ht="15.75" hidden="false" customHeight="tru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customFormat="false" ht="15.75" hidden="false" customHeight="tru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customFormat="false" ht="15.75" hidden="false" customHeight="tru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customFormat="false" ht="15.75" hidden="false" customHeight="tru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customFormat="false" ht="15.75" hidden="false" customHeight="tru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customFormat="false" ht="15.75" hidden="false" customHeight="tru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customFormat="false" ht="15.75" hidden="false" customHeight="tru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customFormat="false" ht="15.75" hidden="false" customHeight="tru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customFormat="false" ht="15.75" hidden="false" customHeight="tru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customFormat="false" ht="15.75" hidden="false" customHeight="tru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customFormat="false" ht="15.75" hidden="false" customHeight="tru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customFormat="false" ht="15.75" hidden="false" customHeight="tru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customFormat="false" ht="15.75" hidden="false" customHeight="tru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customFormat="false" ht="15.75" hidden="false" customHeight="tru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customFormat="false" ht="15.75" hidden="false" customHeight="tru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customFormat="false" ht="15.75" hidden="false" customHeight="tru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customFormat="false" ht="15.75" hidden="false" customHeight="tru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customFormat="false" ht="15.75" hidden="false" customHeight="tru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customFormat="false" ht="15.75" hidden="false" customHeight="tru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customFormat="false" ht="15.75" hidden="false" customHeight="tru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customFormat="false" ht="15.75" hidden="false" customHeight="tru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customFormat="false" ht="15.75" hidden="false" customHeight="tru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customFormat="false" ht="15.75" hidden="false" customHeight="tru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customFormat="false" ht="15.75" hidden="false" customHeight="tru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customFormat="false" ht="15.75" hidden="false" customHeight="tru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customFormat="false" ht="15.75" hidden="false" customHeight="tru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customFormat="false" ht="15.75" hidden="false" customHeight="tru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customFormat="false" ht="15.75" hidden="false" customHeight="tru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customFormat="false" ht="15.75" hidden="false" customHeight="tru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customFormat="false" ht="15.75" hidden="false" customHeight="tru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customFormat="false" ht="15.75" hidden="false" customHeight="tru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customFormat="false" ht="15.75" hidden="false" customHeight="tru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customFormat="false" ht="15.75" hidden="false" customHeight="tru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customFormat="false" ht="15.75" hidden="false" customHeight="tru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customFormat="false" ht="15.75" hidden="false" customHeight="tru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customFormat="false" ht="15.75" hidden="false" customHeight="tru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customFormat="false" ht="15.75" hidden="false" customHeight="tru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customFormat="false" ht="15.75" hidden="false" customHeight="tru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customFormat="false" ht="15.75" hidden="false" customHeight="tru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customFormat="false" ht="15.75" hidden="false" customHeight="tru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customFormat="false" ht="15.75" hidden="false" customHeight="tru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customFormat="false" ht="15.75" hidden="false" customHeight="tru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customFormat="false" ht="15.75" hidden="false" customHeight="tru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customFormat="false" ht="15.75" hidden="false" customHeight="tru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customFormat="false" ht="15.75" hidden="false" customHeight="tru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customFormat="false" ht="15.75" hidden="false" customHeight="tru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customFormat="false" ht="15.75" hidden="false" customHeight="tru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customFormat="false" ht="15.75" hidden="false" customHeight="tru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customFormat="false" ht="15.75" hidden="false" customHeight="tru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customFormat="false" ht="15.75" hidden="false" customHeight="tru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customFormat="false" ht="15.75" hidden="false" customHeight="tru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customFormat="false" ht="15.75" hidden="false" customHeight="tru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customFormat="false" ht="15.75" hidden="false" customHeight="tru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customFormat="false" ht="15.75" hidden="false" customHeight="tru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customFormat="false" ht="15.75" hidden="false" customHeight="tru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customFormat="false" ht="15.75" hidden="false" customHeight="tru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customFormat="false" ht="15.75" hidden="false" customHeight="tru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customFormat="false" ht="15.75" hidden="false" customHeight="tru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customFormat="false" ht="15.75" hidden="false" customHeight="tru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customFormat="false" ht="15.75" hidden="false" customHeight="tru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customFormat="false" ht="15.75" hidden="false" customHeight="tru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customFormat="false" ht="15.75" hidden="false" customHeight="tru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customFormat="false" ht="15.75" hidden="false" customHeight="tru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customFormat="false" ht="15.75" hidden="false" customHeight="tru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customFormat="false" ht="15.75" hidden="false" customHeight="tru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customFormat="false" ht="15.75" hidden="false" customHeight="tru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customFormat="false" ht="15.75" hidden="false" customHeight="tru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customFormat="false" ht="15.75" hidden="false" customHeight="tru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customFormat="false" ht="15.75" hidden="false" customHeight="tru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customFormat="false" ht="15.75" hidden="false" customHeight="tru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customFormat="false" ht="15.75" hidden="false" customHeight="tru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customFormat="false" ht="15.75" hidden="false" customHeight="tru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customFormat="false" ht="15.75" hidden="false" customHeight="tru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customFormat="false" ht="15.75" hidden="false" customHeight="tru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customFormat="false" ht="15.75" hidden="false" customHeight="tru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customFormat="false" ht="15.75" hidden="false" customHeight="tru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customFormat="false" ht="15.75" hidden="false" customHeight="tru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customFormat="false" ht="15.75" hidden="false" customHeight="tru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customFormat="false" ht="15.75" hidden="false" customHeight="tru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customFormat="false" ht="15.75" hidden="false" customHeight="tru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customFormat="false" ht="15.75" hidden="false" customHeight="tru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customFormat="false" ht="15.75" hidden="false" customHeight="tru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customFormat="false" ht="15.75" hidden="false" customHeight="tru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customFormat="false" ht="15.75" hidden="false" customHeight="tru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customFormat="false" ht="15.75" hidden="false" customHeight="tru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customFormat="false" ht="15.75" hidden="false" customHeight="tru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customFormat="false" ht="15.75" hidden="false" customHeight="tru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customFormat="false" ht="15.75" hidden="false" customHeight="tru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customFormat="false" ht="15.75" hidden="false" customHeight="tru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customFormat="false" ht="15.75" hidden="false" customHeight="tru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customFormat="false" ht="15.75" hidden="false" customHeight="tru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customFormat="false" ht="15.75" hidden="false" customHeight="tru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customFormat="false" ht="15.75" hidden="false" customHeight="tru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customFormat="false" ht="15.75" hidden="false" customHeight="tru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customFormat="false" ht="15.75" hidden="false" customHeight="tru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customFormat="false" ht="15.75" hidden="false" customHeight="tru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customFormat="false" ht="15.75" hidden="false" customHeight="tru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customFormat="false" ht="15.75" hidden="false" customHeight="tru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customFormat="false" ht="15.75" hidden="false" customHeight="tru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customFormat="false" ht="15.75" hidden="false" customHeight="tru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customFormat="false" ht="15.75" hidden="false" customHeight="tru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customFormat="false" ht="15.75" hidden="false" customHeight="tru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customFormat="false" ht="15.75" hidden="false" customHeight="tru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customFormat="false" ht="15.75" hidden="false" customHeight="tru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customFormat="false" ht="15.75" hidden="false" customHeight="tru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customFormat="false" ht="15.75" hidden="false" customHeight="tru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customFormat="false" ht="15.75" hidden="false" customHeight="tru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customFormat="false" ht="15.75" hidden="false" customHeight="tru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customFormat="false" ht="15.75" hidden="false" customHeight="tru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customFormat="false" ht="15.75" hidden="false" customHeight="tru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customFormat="false" ht="15.75" hidden="false" customHeight="tru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customFormat="false" ht="15.75" hidden="false" customHeight="tru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customFormat="false" ht="15.75" hidden="false" customHeight="tru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customFormat="false" ht="15.75" hidden="false" customHeight="tru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customFormat="false" ht="15.75" hidden="false" customHeight="tru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customFormat="false" ht="15.75" hidden="false" customHeight="tru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customFormat="false" ht="15.75" hidden="false" customHeight="tru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customFormat="false" ht="15.75" hidden="false" customHeight="tru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customFormat="false" ht="15.75" hidden="false" customHeight="tru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customFormat="false" ht="15.75" hidden="false" customHeight="tru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customFormat="false" ht="15.75" hidden="false" customHeight="tru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customFormat="false" ht="15.75" hidden="false" customHeight="tru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customFormat="false" ht="15.75" hidden="false" customHeight="tru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customFormat="false" ht="15.75" hidden="false" customHeight="tru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customFormat="false" ht="15.75" hidden="false" customHeight="tru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customFormat="false" ht="15.75" hidden="false" customHeight="tru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customFormat="false" ht="15.75" hidden="false" customHeight="tru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customFormat="false" ht="15.75" hidden="false" customHeight="tru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customFormat="false" ht="15.75" hidden="false" customHeight="tru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customFormat="false" ht="15.75" hidden="false" customHeight="tru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customFormat="false" ht="15.75" hidden="false" customHeight="tru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customFormat="false" ht="15.75" hidden="false" customHeight="tru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customFormat="false" ht="15.75" hidden="false" customHeight="tru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customFormat="false" ht="15.75" hidden="false" customHeight="tru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customFormat="false" ht="15.75" hidden="false" customHeight="tru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customFormat="false" ht="15.75" hidden="false" customHeight="tru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customFormat="false" ht="15.75" hidden="false" customHeight="tru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customFormat="false" ht="15.75" hidden="false" customHeight="tru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customFormat="false" ht="15.75" hidden="false" customHeight="tru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customFormat="false" ht="15.75" hidden="false" customHeight="tru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customFormat="false" ht="15.75" hidden="false" customHeight="tru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customFormat="false" ht="15.75" hidden="false" customHeight="tru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customFormat="false" ht="15.75" hidden="false" customHeight="tru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customFormat="false" ht="15.75" hidden="false" customHeight="tru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customFormat="false" ht="15.75" hidden="false" customHeight="tru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customFormat="false" ht="15.75" hidden="false" customHeight="tru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customFormat="false" ht="15.75" hidden="false" customHeight="tru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customFormat="false" ht="15.75" hidden="false" customHeight="tru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customFormat="false" ht="15.75" hidden="false" customHeight="tru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customFormat="false" ht="15.75" hidden="false" customHeight="tru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customFormat="false" ht="15.75" hidden="false" customHeight="tru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customFormat="false" ht="15.75" hidden="false" customHeight="tru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customFormat="false" ht="15.75" hidden="false" customHeight="tru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customFormat="false" ht="15.75" hidden="false" customHeight="tru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customFormat="false" ht="15.75" hidden="false" customHeight="tru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customFormat="false" ht="15.75" hidden="false" customHeight="tru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customFormat="false" ht="15.75" hidden="false" customHeight="tru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customFormat="false" ht="15.75" hidden="false" customHeight="tru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customFormat="false" ht="15.75" hidden="false" customHeight="tru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customFormat="false" ht="15.75" hidden="false" customHeight="tru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customFormat="false" ht="15.75" hidden="false" customHeight="tru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customFormat="false" ht="15.75" hidden="false" customHeight="tru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customFormat="false" ht="15.75" hidden="false" customHeight="tru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customFormat="false" ht="15.75" hidden="false" customHeight="tru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customFormat="false" ht="15.75" hidden="false" customHeight="tru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customFormat="false" ht="15.75" hidden="false" customHeight="tru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customFormat="false" ht="15.75" hidden="false" customHeight="tru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customFormat="false" ht="15.75" hidden="false" customHeight="tru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customFormat="false" ht="15.75" hidden="false" customHeight="tru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customFormat="false" ht="15.75" hidden="false" customHeight="tru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customFormat="false" ht="15.75" hidden="false" customHeight="tru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customFormat="false" ht="15.75" hidden="false" customHeight="tru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customFormat="false" ht="15.75" hidden="false" customHeight="tru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customFormat="false" ht="15.75" hidden="false" customHeight="tru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customFormat="false" ht="15.75" hidden="false" customHeight="tru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customFormat="false" ht="15.75" hidden="false" customHeight="tru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customFormat="false" ht="15.75" hidden="false" customHeight="tru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customFormat="false" ht="15.75" hidden="false" customHeight="tru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customFormat="false" ht="15.75" hidden="false" customHeight="tru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customFormat="false" ht="15.75" hidden="false" customHeight="tru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customFormat="false" ht="15.75" hidden="false" customHeight="tru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customFormat="false" ht="15.75" hidden="false" customHeight="tru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customFormat="false" ht="15.75" hidden="false" customHeight="tru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customFormat="false" ht="15.75" hidden="false" customHeight="tru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customFormat="false" ht="15.75" hidden="false" customHeight="tru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customFormat="false" ht="15.75" hidden="false" customHeight="tru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customFormat="false" ht="15.75" hidden="false" customHeight="tru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customFormat="false" ht="15.75" hidden="false" customHeight="tru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customFormat="false" ht="15.75" hidden="false" customHeight="tru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customFormat="false" ht="15.75" hidden="false" customHeight="tru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customFormat="false" ht="15.75" hidden="false" customHeight="tru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customFormat="false" ht="15.75" hidden="false" customHeight="tru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customFormat="false" ht="15.75" hidden="false" customHeight="tru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customFormat="false" ht="15.75" hidden="false" customHeight="tru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customFormat="false" ht="15.75" hidden="false" customHeight="tru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customFormat="false" ht="15.75" hidden="false" customHeight="tru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customFormat="false" ht="15.75" hidden="false" customHeight="tru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customFormat="false" ht="15.75" hidden="false" customHeight="tru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customFormat="false" ht="15.75" hidden="false" customHeight="tru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customFormat="false" ht="15.75" hidden="false" customHeight="tru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customFormat="false" ht="15.75" hidden="false" customHeight="tru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customFormat="false" ht="15.75" hidden="false" customHeight="tru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customFormat="false" ht="15.75" hidden="false" customHeight="tru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customFormat="false" ht="15.75" hidden="false" customHeight="tru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customFormat="false" ht="15.75" hidden="false" customHeight="tru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customFormat="false" ht="15.75" hidden="false" customHeight="tru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customFormat="false" ht="15.75" hidden="false" customHeight="tru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customFormat="false" ht="15.75" hidden="false" customHeight="tru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customFormat="false" ht="15.75" hidden="false" customHeight="tru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customFormat="false" ht="15.75" hidden="false" customHeight="tru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customFormat="false" ht="15.75" hidden="false" customHeight="tru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customFormat="false" ht="15.75" hidden="false" customHeight="tru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customFormat="false" ht="15.75" hidden="false" customHeight="tru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customFormat="false" ht="15.75" hidden="false" customHeight="tru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customFormat="false" ht="15.75" hidden="false" customHeight="tru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customFormat="false" ht="15.75" hidden="false" customHeight="tru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customFormat="false" ht="15.75" hidden="false" customHeight="tru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customFormat="false" ht="15.75" hidden="false" customHeight="tru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customFormat="false" ht="15.75" hidden="false" customHeight="tru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customFormat="false" ht="15.75" hidden="false" customHeight="tru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customFormat="false" ht="15.75" hidden="false" customHeight="tru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customFormat="false" ht="15.75" hidden="false" customHeight="tru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customFormat="false" ht="15.75" hidden="false" customHeight="tru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customFormat="false" ht="15.75" hidden="false" customHeight="tru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customFormat="false" ht="15.75" hidden="false" customHeight="tru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customFormat="false" ht="15.75" hidden="false" customHeight="tru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customFormat="false" ht="15.75" hidden="false" customHeight="tru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customFormat="false" ht="15.75" hidden="false" customHeight="tru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customFormat="false" ht="15.75" hidden="false" customHeight="tru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customFormat="false" ht="15.75" hidden="false" customHeight="tru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customFormat="false" ht="15.75" hidden="false" customHeight="tru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customFormat="false" ht="15.75" hidden="false" customHeight="tru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customFormat="false" ht="15.75" hidden="false" customHeight="tru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customFormat="false" ht="15.75" hidden="false" customHeight="tru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customFormat="false" ht="15.75" hidden="false" customHeight="tru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customFormat="false" ht="15.75" hidden="false" customHeight="tru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customFormat="false" ht="15.75" hidden="false" customHeight="tru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customFormat="false" ht="15.75" hidden="false" customHeight="tru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customFormat="false" ht="15.75" hidden="false" customHeight="tru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customFormat="false" ht="15.75" hidden="false" customHeight="tru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customFormat="false" ht="15.75" hidden="false" customHeight="tru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customFormat="false" ht="15.75" hidden="false" customHeight="tru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customFormat="false" ht="15.75" hidden="false" customHeight="tru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customFormat="false" ht="15.75" hidden="false" customHeight="tru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customFormat="false" ht="15.75" hidden="false" customHeight="tru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customFormat="false" ht="15.75" hidden="false" customHeight="tru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customFormat="false" ht="15.75" hidden="false" customHeight="tru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customFormat="false" ht="15.75" hidden="false" customHeight="tru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customFormat="false" ht="15.75" hidden="false" customHeight="tru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customFormat="false" ht="15.75" hidden="false" customHeight="tru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customFormat="false" ht="15.75" hidden="false" customHeight="tru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customFormat="false" ht="15.75" hidden="false" customHeight="tru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customFormat="false" ht="15.75" hidden="false" customHeight="tru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customFormat="false" ht="15.75" hidden="false" customHeight="tru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customFormat="false" ht="15.75" hidden="false" customHeight="tru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customFormat="false" ht="15.75" hidden="false" customHeight="tru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customFormat="false" ht="15.75" hidden="false" customHeight="tru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customFormat="false" ht="15.75" hidden="false" customHeight="tru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customFormat="false" ht="15.75" hidden="false" customHeight="tru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customFormat="false" ht="15.75" hidden="false" customHeight="tru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customFormat="false" ht="15.75" hidden="false" customHeight="tru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customFormat="false" ht="15.75" hidden="false" customHeight="tru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customFormat="false" ht="15.75" hidden="false" customHeight="tru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customFormat="false" ht="15.75" hidden="false" customHeight="tru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customFormat="false" ht="15.75" hidden="false" customHeight="tru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customFormat="false" ht="15.75" hidden="false" customHeight="tru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customFormat="false" ht="15.75" hidden="false" customHeight="tru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customFormat="false" ht="15.75" hidden="false" customHeight="tru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customFormat="false" ht="15.75" hidden="false" customHeight="tru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customFormat="false" ht="15.75" hidden="false" customHeight="tru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customFormat="false" ht="15.75" hidden="false" customHeight="tru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customFormat="false" ht="15.75" hidden="false" customHeight="tru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customFormat="false" ht="15.75" hidden="false" customHeight="tru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customFormat="false" ht="15.75" hidden="false" customHeight="tru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customFormat="false" ht="15.75" hidden="false" customHeight="tru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customFormat="false" ht="15.75" hidden="false" customHeight="tru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customFormat="false" ht="15.75" hidden="false" customHeight="tru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customFormat="false" ht="15.75" hidden="false" customHeight="tru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customFormat="false" ht="15.75" hidden="false" customHeight="tru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customFormat="false" ht="15.75" hidden="false" customHeight="tru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customFormat="false" ht="15.75" hidden="false" customHeight="tru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customFormat="false" ht="15.75" hidden="false" customHeight="tru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customFormat="false" ht="15.75" hidden="false" customHeight="tru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customFormat="false" ht="15.75" hidden="false" customHeight="tru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customFormat="false" ht="15.75" hidden="false" customHeight="tru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customFormat="false" ht="15.75" hidden="false" customHeight="tru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customFormat="false" ht="15.75" hidden="false" customHeight="tru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customFormat="false" ht="15.75" hidden="false" customHeight="tru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customFormat="false" ht="15.75" hidden="false" customHeight="tru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customFormat="false" ht="15.75" hidden="false" customHeight="tru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customFormat="false" ht="15.75" hidden="false" customHeight="tru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customFormat="false" ht="15.75" hidden="false" customHeight="tru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customFormat="false" ht="15.75" hidden="false" customHeight="tru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customFormat="false" ht="15.75" hidden="false" customHeight="tru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customFormat="false" ht="15.75" hidden="false" customHeight="tru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customFormat="false" ht="15.75" hidden="false" customHeight="tru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customFormat="false" ht="15.75" hidden="false" customHeight="tru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customFormat="false" ht="15.75" hidden="false" customHeight="tru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customFormat="false" ht="15.75" hidden="false" customHeight="tru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customFormat="false" ht="15.75" hidden="false" customHeight="tru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customFormat="false" ht="15.75" hidden="false" customHeight="tru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customFormat="false" ht="15.75" hidden="false" customHeight="tru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customFormat="false" ht="15.75" hidden="false" customHeight="tru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customFormat="false" ht="15.75" hidden="false" customHeight="tru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customFormat="false" ht="15.75" hidden="false" customHeight="tru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customFormat="false" ht="15.75" hidden="false" customHeight="tru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customFormat="false" ht="15.75" hidden="false" customHeight="tru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customFormat="false" ht="15.75" hidden="false" customHeight="tru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customFormat="false" ht="15.75" hidden="false" customHeight="tru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customFormat="false" ht="15.75" hidden="false" customHeight="tru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customFormat="false" ht="15.75" hidden="false" customHeight="tru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customFormat="false" ht="15.75" hidden="false" customHeight="tru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customFormat="false" ht="15.75" hidden="false" customHeight="tru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customFormat="false" ht="15.75" hidden="false" customHeight="tru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customFormat="false" ht="15.75" hidden="false" customHeight="tru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customFormat="false" ht="15.75" hidden="false" customHeight="tru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customFormat="false" ht="15.75" hidden="false" customHeight="tru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customFormat="false" ht="15.75" hidden="false" customHeight="tru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customFormat="false" ht="15.75" hidden="false" customHeight="tru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customFormat="false" ht="15.75" hidden="false" customHeight="tru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customFormat="false" ht="15.75" hidden="false" customHeight="tru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customFormat="false" ht="15.75" hidden="false" customHeight="tru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customFormat="false" ht="15.75" hidden="false" customHeight="tru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customFormat="false" ht="15.75" hidden="false" customHeight="tru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customFormat="false" ht="15.75" hidden="false" customHeight="tru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customFormat="false" ht="15.75" hidden="false" customHeight="tru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customFormat="false" ht="15.75" hidden="false" customHeight="tru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customFormat="false" ht="15.75" hidden="false" customHeight="tru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customFormat="false" ht="15.75" hidden="false" customHeight="tru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customFormat="false" ht="15.75" hidden="false" customHeight="tru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customFormat="false" ht="15.75" hidden="false" customHeight="tru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customFormat="false" ht="15.75" hidden="false" customHeight="tru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customFormat="false" ht="15.75" hidden="false" customHeight="tru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customFormat="false" ht="15.75" hidden="false" customHeight="tru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customFormat="false" ht="15.75" hidden="false" customHeight="tru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customFormat="false" ht="15.75" hidden="false" customHeight="tru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customFormat="false" ht="15.75" hidden="false" customHeight="tru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customFormat="false" ht="15.75" hidden="false" customHeight="tru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customFormat="false" ht="15.75" hidden="false" customHeight="tru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customFormat="false" ht="15.75" hidden="false" customHeight="tru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customFormat="false" ht="15.75" hidden="false" customHeight="tru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customFormat="false" ht="15.75" hidden="false" customHeight="tru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customFormat="false" ht="15.75" hidden="false" customHeight="tru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customFormat="false" ht="15.75" hidden="false" customHeight="tru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customFormat="false" ht="15.75" hidden="false" customHeight="tru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customFormat="false" ht="15.75" hidden="false" customHeight="tru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customFormat="false" ht="15.75" hidden="false" customHeight="tru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customFormat="false" ht="15.75" hidden="false" customHeight="tru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customFormat="false" ht="15.75" hidden="false" customHeight="tru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customFormat="false" ht="15.75" hidden="false" customHeight="tru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customFormat="false" ht="15.75" hidden="false" customHeight="tru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customFormat="false" ht="15.75" hidden="false" customHeight="tru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customFormat="false" ht="15.75" hidden="false" customHeight="tru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customFormat="false" ht="15.75" hidden="false" customHeight="tru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customFormat="false" ht="15.75" hidden="false" customHeight="tru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customFormat="false" ht="15.75" hidden="false" customHeight="tru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customFormat="false" ht="15.75" hidden="false" customHeight="tru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customFormat="false" ht="15.75" hidden="false" customHeight="tru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customFormat="false" ht="15.75" hidden="false" customHeight="tru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customFormat="false" ht="15.75" hidden="false" customHeight="tru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customFormat="false" ht="15.75" hidden="false" customHeight="tru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customFormat="false" ht="15.75" hidden="false" customHeight="tru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customFormat="false" ht="15.75" hidden="false" customHeight="tru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customFormat="false" ht="15.75" hidden="false" customHeight="tru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customFormat="false" ht="15.75" hidden="false" customHeight="tru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customFormat="false" ht="15.75" hidden="false" customHeight="tru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customFormat="false" ht="15.75" hidden="false" customHeight="tru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customFormat="false" ht="15.75" hidden="false" customHeight="tru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customFormat="false" ht="15.75" hidden="false" customHeight="tru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customFormat="false" ht="15.75" hidden="false" customHeight="tru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customFormat="false" ht="15.75" hidden="false" customHeight="tru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customFormat="false" ht="15.75" hidden="false" customHeight="tru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customFormat="false" ht="15.75" hidden="false" customHeight="tru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customFormat="false" ht="15.75" hidden="false" customHeight="tru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customFormat="false" ht="15.75" hidden="false" customHeight="tru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customFormat="false" ht="15.75" hidden="false" customHeight="tru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customFormat="false" ht="15.75" hidden="false" customHeight="tru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customFormat="false" ht="15.75" hidden="false" customHeight="tru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customFormat="false" ht="15.75" hidden="false" customHeight="tru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customFormat="false" ht="15.75" hidden="false" customHeight="tru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customFormat="false" ht="15.75" hidden="false" customHeight="tru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customFormat="false" ht="15.75" hidden="false" customHeight="tru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customFormat="false" ht="15.75" hidden="false" customHeight="tru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customFormat="false" ht="15.75" hidden="false" customHeight="tru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customFormat="false" ht="15.75" hidden="false" customHeight="tru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customFormat="false" ht="15.75" hidden="false" customHeight="tru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customFormat="false" ht="15.75" hidden="false" customHeight="tru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customFormat="false" ht="15.75" hidden="false" customHeight="tru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customFormat="false" ht="15.75" hidden="false" customHeight="tru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customFormat="false" ht="15.75" hidden="false" customHeight="tru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customFormat="false" ht="15.75" hidden="false" customHeight="tru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customFormat="false" ht="15.75" hidden="false" customHeight="tru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customFormat="false" ht="15.75" hidden="false" customHeight="tru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customFormat="false" ht="15.75" hidden="false" customHeight="tru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customFormat="false" ht="15.75" hidden="false" customHeight="tru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customFormat="false" ht="15.75" hidden="false" customHeight="tru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customFormat="false" ht="15.75" hidden="false" customHeight="tru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customFormat="false" ht="15.75" hidden="false" customHeight="tru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customFormat="false" ht="15.75" hidden="false" customHeight="tru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customFormat="false" ht="15.75" hidden="false" customHeight="tru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customFormat="false" ht="15.75" hidden="false" customHeight="tru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autoFilter ref="A1:AD10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2026-08-05T12:54:29Z</dcterms:created>
  <dc:creator>openpyxl</dc:creator>
  <dc:description/>
  <dc:language>en-US</dc:language>
  <cp:lastModifiedBy/>
  <dcterms:modified xsi:type="dcterms:W3CDTF">2026-10-05T06:38:52Z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