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3\"/>
    </mc:Choice>
  </mc:AlternateContent>
  <bookViews>
    <workbookView xWindow="0" yWindow="0" windowWidth="25470" windowHeight="15420" activeTab="8"/>
  </bookViews>
  <sheets>
    <sheet name="lR3_9" sheetId="15" r:id="rId1"/>
    <sheet name="lR3_8" sheetId="14" r:id="rId2"/>
    <sheet name="lR3_7" sheetId="13" r:id="rId3"/>
    <sheet name="lR3_6" sheetId="11" r:id="rId4"/>
    <sheet name="lR3_5" sheetId="12" r:id="rId5"/>
    <sheet name="lR3_4" sheetId="10" r:id="rId6"/>
    <sheet name="lR3_3" sheetId="9" r:id="rId7"/>
    <sheet name="lR3_2" sheetId="8" r:id="rId8"/>
    <sheet name="lR3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G48" i="15"/>
  <c r="G9" i="15"/>
  <c r="L6" i="15"/>
  <c r="L7" i="15" s="1"/>
  <c r="L8" i="15" s="1"/>
  <c r="L9" i="15" s="1"/>
  <c r="R5" i="15"/>
  <c r="H50" i="15" s="1"/>
  <c r="L5" i="15"/>
  <c r="G49" i="15" s="1"/>
  <c r="G5" i="15"/>
  <c r="R4" i="15"/>
  <c r="L4" i="15"/>
  <c r="G4" i="15"/>
  <c r="R3" i="15"/>
  <c r="R6" i="15" s="1"/>
  <c r="R7" i="15" s="1"/>
  <c r="R8" i="15" s="1"/>
  <c r="R9" i="15" s="1"/>
  <c r="L3" i="15"/>
  <c r="G3" i="15"/>
  <c r="G6" i="15" s="1"/>
  <c r="G7" i="15" s="1"/>
  <c r="G8" i="15" s="1"/>
  <c r="H49" i="14"/>
  <c r="G48" i="14"/>
  <c r="M24" i="14"/>
  <c r="N24" i="14" s="1"/>
  <c r="M16" i="14"/>
  <c r="N16" i="14" s="1"/>
  <c r="G9" i="14"/>
  <c r="L6" i="14"/>
  <c r="L7" i="14" s="1"/>
  <c r="L8" i="14" s="1"/>
  <c r="L9" i="14" s="1"/>
  <c r="R5" i="14"/>
  <c r="H50" i="14" s="1"/>
  <c r="L5" i="14"/>
  <c r="G49" i="14" s="1"/>
  <c r="G5" i="14"/>
  <c r="R4" i="14"/>
  <c r="L4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G4" i="14"/>
  <c r="R3" i="14"/>
  <c r="R6" i="14" s="1"/>
  <c r="R7" i="14" s="1"/>
  <c r="R8" i="14" s="1"/>
  <c r="R9" i="14" s="1"/>
  <c r="L3" i="14"/>
  <c r="G3" i="14"/>
  <c r="G6" i="14" s="1"/>
  <c r="G7" i="14" s="1"/>
  <c r="G8" i="14" s="1"/>
  <c r="H49" i="13"/>
  <c r="H48" i="13"/>
  <c r="L6" i="13"/>
  <c r="L7" i="13" s="1"/>
  <c r="L8" i="13" s="1"/>
  <c r="L9" i="13" s="1"/>
  <c r="R5" i="13"/>
  <c r="H50" i="13" s="1"/>
  <c r="L5" i="13"/>
  <c r="G5" i="13"/>
  <c r="R4" i="13"/>
  <c r="L4" i="13"/>
  <c r="G4" i="13"/>
  <c r="R3" i="13"/>
  <c r="R6" i="13" s="1"/>
  <c r="R7" i="13" s="1"/>
  <c r="R8" i="13" s="1"/>
  <c r="R9" i="13" s="1"/>
  <c r="L3" i="13"/>
  <c r="G3" i="13"/>
  <c r="R5" i="12"/>
  <c r="L5" i="12"/>
  <c r="G5" i="12"/>
  <c r="R4" i="12"/>
  <c r="L4" i="12"/>
  <c r="G4" i="12"/>
  <c r="R3" i="12"/>
  <c r="R6" i="12" s="1"/>
  <c r="R7" i="12" s="1"/>
  <c r="R8" i="12" s="1"/>
  <c r="R9" i="12" s="1"/>
  <c r="L3" i="12"/>
  <c r="G3" i="12"/>
  <c r="G6" i="12" s="1"/>
  <c r="G7" i="12" s="1"/>
  <c r="G8" i="12" s="1"/>
  <c r="G9" i="12" s="1"/>
  <c r="G6" i="11"/>
  <c r="G7" i="11" s="1"/>
  <c r="G8" i="11" s="1"/>
  <c r="G9" i="11" s="1"/>
  <c r="F14" i="11" s="1"/>
  <c r="R5" i="11"/>
  <c r="L5" i="11"/>
  <c r="G5" i="11"/>
  <c r="F49" i="11" s="1"/>
  <c r="R4" i="11"/>
  <c r="L4" i="11"/>
  <c r="G4" i="11"/>
  <c r="R3" i="11"/>
  <c r="L3" i="11"/>
  <c r="L6" i="11" s="1"/>
  <c r="L7" i="11" s="1"/>
  <c r="L8" i="11" s="1"/>
  <c r="L9" i="11" s="1"/>
  <c r="L14" i="11" s="1"/>
  <c r="G3" i="11"/>
  <c r="R5" i="10"/>
  <c r="L5" i="10"/>
  <c r="G5" i="10"/>
  <c r="R4" i="10"/>
  <c r="L4" i="10"/>
  <c r="G4" i="10"/>
  <c r="R3" i="10"/>
  <c r="R6" i="10" s="1"/>
  <c r="R7" i="10" s="1"/>
  <c r="R8" i="10" s="1"/>
  <c r="R9" i="10" s="1"/>
  <c r="L3" i="10"/>
  <c r="G3" i="10"/>
  <c r="H55" i="4"/>
  <c r="H54" i="4"/>
  <c r="G55" i="4"/>
  <c r="G54" i="4"/>
  <c r="F55" i="4"/>
  <c r="F54" i="4"/>
  <c r="R29" i="9"/>
  <c r="S29" i="9" s="1"/>
  <c r="T29" i="9" s="1"/>
  <c r="R30" i="9"/>
  <c r="S30" i="9" s="1"/>
  <c r="T30" i="9" s="1"/>
  <c r="R31" i="9"/>
  <c r="S31" i="9" s="1"/>
  <c r="T31" i="9" s="1"/>
  <c r="R32" i="9"/>
  <c r="S32" i="9" s="1"/>
  <c r="T32" i="9" s="1"/>
  <c r="R33" i="9"/>
  <c r="S33" i="9" s="1"/>
  <c r="T33" i="9" s="1"/>
  <c r="R34" i="9"/>
  <c r="S34" i="9" s="1"/>
  <c r="T34" i="9" s="1"/>
  <c r="R35" i="9"/>
  <c r="S35" i="9" s="1"/>
  <c r="T35" i="9" s="1"/>
  <c r="R36" i="9"/>
  <c r="S36" i="9" s="1"/>
  <c r="T36" i="9" s="1"/>
  <c r="R37" i="9"/>
  <c r="S37" i="9" s="1"/>
  <c r="T37" i="9" s="1"/>
  <c r="L29" i="9"/>
  <c r="M29" i="9"/>
  <c r="N29" i="9" s="1"/>
  <c r="L30" i="9"/>
  <c r="M30" i="9"/>
  <c r="N30" i="9" s="1"/>
  <c r="L31" i="9"/>
  <c r="M31" i="9"/>
  <c r="N31" i="9" s="1"/>
  <c r="L32" i="9"/>
  <c r="M32" i="9"/>
  <c r="N32" i="9" s="1"/>
  <c r="L33" i="9"/>
  <c r="M33" i="9"/>
  <c r="N33" i="9" s="1"/>
  <c r="L34" i="9"/>
  <c r="M34" i="9"/>
  <c r="N34" i="9" s="1"/>
  <c r="L35" i="9"/>
  <c r="M35" i="9"/>
  <c r="N35" i="9" s="1"/>
  <c r="L36" i="9"/>
  <c r="M36" i="9"/>
  <c r="N36" i="9" s="1"/>
  <c r="L37" i="9"/>
  <c r="M37" i="9"/>
  <c r="N37" i="9" s="1"/>
  <c r="H30" i="9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H31" i="9"/>
  <c r="H32" i="9"/>
  <c r="H33" i="9"/>
  <c r="H34" i="9"/>
  <c r="H35" i="9"/>
  <c r="H36" i="9"/>
  <c r="H37" i="9"/>
  <c r="H38" i="9"/>
  <c r="H39" i="9"/>
  <c r="H40" i="9"/>
  <c r="H41" i="9"/>
  <c r="G30" i="9"/>
  <c r="G31" i="9"/>
  <c r="G32" i="9"/>
  <c r="G33" i="9"/>
  <c r="G34" i="9"/>
  <c r="G35" i="9"/>
  <c r="G36" i="9"/>
  <c r="G37" i="9"/>
  <c r="G38" i="9"/>
  <c r="G39" i="9"/>
  <c r="G40" i="9"/>
  <c r="G41" i="9"/>
  <c r="F30" i="9"/>
  <c r="F31" i="9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H49" i="9"/>
  <c r="G48" i="9"/>
  <c r="L6" i="9"/>
  <c r="L7" i="9" s="1"/>
  <c r="L8" i="9" s="1"/>
  <c r="L9" i="9" s="1"/>
  <c r="R5" i="9"/>
  <c r="H50" i="9" s="1"/>
  <c r="L5" i="9"/>
  <c r="G49" i="9" s="1"/>
  <c r="G5" i="9"/>
  <c r="F48" i="9" s="1"/>
  <c r="R4" i="9"/>
  <c r="L4" i="9"/>
  <c r="G4" i="9"/>
  <c r="R3" i="9"/>
  <c r="R6" i="9" s="1"/>
  <c r="R7" i="9" s="1"/>
  <c r="R8" i="9" s="1"/>
  <c r="R9" i="9" s="1"/>
  <c r="L3" i="9"/>
  <c r="G3" i="9"/>
  <c r="G6" i="9" s="1"/>
  <c r="G7" i="9" s="1"/>
  <c r="G8" i="9" s="1"/>
  <c r="G9" i="9" s="1"/>
  <c r="U24" i="8"/>
  <c r="U25" i="8"/>
  <c r="U26" i="8" s="1"/>
  <c r="U27" i="8" s="1"/>
  <c r="U28" i="8" s="1"/>
  <c r="T24" i="8"/>
  <c r="T25" i="8"/>
  <c r="T26" i="8"/>
  <c r="T27" i="8"/>
  <c r="T28" i="8"/>
  <c r="S25" i="8"/>
  <c r="S26" i="8"/>
  <c r="S27" i="8"/>
  <c r="S28" i="8"/>
  <c r="R25" i="8"/>
  <c r="R26" i="8" s="1"/>
  <c r="R27" i="8" s="1"/>
  <c r="R28" i="8" s="1"/>
  <c r="O24" i="8"/>
  <c r="O25" i="8"/>
  <c r="O26" i="8"/>
  <c r="O27" i="8"/>
  <c r="O28" i="8" s="1"/>
  <c r="N24" i="8"/>
  <c r="N25" i="8"/>
  <c r="N26" i="8"/>
  <c r="N27" i="8"/>
  <c r="N28" i="8"/>
  <c r="M25" i="8"/>
  <c r="M26" i="8"/>
  <c r="M27" i="8"/>
  <c r="M28" i="8"/>
  <c r="L25" i="8"/>
  <c r="L26" i="8"/>
  <c r="L27" i="8" s="1"/>
  <c r="L28" i="8" s="1"/>
  <c r="I24" i="8"/>
  <c r="I25" i="8" s="1"/>
  <c r="I26" i="8" s="1"/>
  <c r="I27" i="8" s="1"/>
  <c r="I28" i="8" s="1"/>
  <c r="I29" i="8" s="1"/>
  <c r="H24" i="8"/>
  <c r="H25" i="8"/>
  <c r="H26" i="8"/>
  <c r="H27" i="8"/>
  <c r="H28" i="8"/>
  <c r="H29" i="8"/>
  <c r="G25" i="8"/>
  <c r="G26" i="8"/>
  <c r="G27" i="8"/>
  <c r="G28" i="8"/>
  <c r="G29" i="8"/>
  <c r="F25" i="8"/>
  <c r="F26" i="8"/>
  <c r="F27" i="8" s="1"/>
  <c r="F28" i="8" s="1"/>
  <c r="F29" i="8" s="1"/>
  <c r="G48" i="8"/>
  <c r="R5" i="8"/>
  <c r="H50" i="8" s="1"/>
  <c r="L5" i="8"/>
  <c r="G49" i="8" s="1"/>
  <c r="G5" i="8"/>
  <c r="F48" i="8" s="1"/>
  <c r="R4" i="8"/>
  <c r="L4" i="8"/>
  <c r="L14" i="8" s="1"/>
  <c r="G4" i="8"/>
  <c r="R3" i="8"/>
  <c r="R6" i="8" s="1"/>
  <c r="R7" i="8" s="1"/>
  <c r="R8" i="8" s="1"/>
  <c r="R9" i="8" s="1"/>
  <c r="L3" i="8"/>
  <c r="L6" i="8" s="1"/>
  <c r="L7" i="8" s="1"/>
  <c r="L8" i="8" s="1"/>
  <c r="L9" i="8" s="1"/>
  <c r="G3" i="8"/>
  <c r="G6" i="8" s="1"/>
  <c r="G7" i="8" s="1"/>
  <c r="G8" i="8" s="1"/>
  <c r="G9" i="8" s="1"/>
  <c r="H50" i="4"/>
  <c r="G50" i="4"/>
  <c r="F50" i="4"/>
  <c r="H49" i="4"/>
  <c r="G49" i="4"/>
  <c r="F49" i="4"/>
  <c r="H48" i="4"/>
  <c r="G48" i="4"/>
  <c r="F48" i="4"/>
  <c r="F14" i="15" l="1"/>
  <c r="F15" i="15" s="1"/>
  <c r="F16" i="15" s="1"/>
  <c r="M25" i="14"/>
  <c r="N25" i="14" s="1"/>
  <c r="M20" i="14"/>
  <c r="N20" i="14" s="1"/>
  <c r="M28" i="14"/>
  <c r="N28" i="14" s="1"/>
  <c r="M17" i="14"/>
  <c r="N17" i="14" s="1"/>
  <c r="M21" i="14"/>
  <c r="N21" i="14" s="1"/>
  <c r="M29" i="14"/>
  <c r="N29" i="14" s="1"/>
  <c r="F14" i="14"/>
  <c r="F15" i="14" s="1"/>
  <c r="F16" i="14" s="1"/>
  <c r="L14" i="15"/>
  <c r="F48" i="15"/>
  <c r="F49" i="15"/>
  <c r="F50" i="15"/>
  <c r="R14" i="15"/>
  <c r="H48" i="15"/>
  <c r="G50" i="15"/>
  <c r="G15" i="14"/>
  <c r="H15" i="14" s="1"/>
  <c r="G14" i="14"/>
  <c r="H14" i="14" s="1"/>
  <c r="I14" i="14" s="1"/>
  <c r="M15" i="14"/>
  <c r="N15" i="14" s="1"/>
  <c r="M19" i="14"/>
  <c r="N19" i="14" s="1"/>
  <c r="M23" i="14"/>
  <c r="N23" i="14" s="1"/>
  <c r="M27" i="14"/>
  <c r="N27" i="14" s="1"/>
  <c r="R14" i="14"/>
  <c r="M14" i="14"/>
  <c r="N14" i="14" s="1"/>
  <c r="O14" i="14" s="1"/>
  <c r="M18" i="14"/>
  <c r="N18" i="14" s="1"/>
  <c r="M22" i="14"/>
  <c r="N22" i="14" s="1"/>
  <c r="M26" i="14"/>
  <c r="N26" i="14" s="1"/>
  <c r="F48" i="14"/>
  <c r="F49" i="14"/>
  <c r="F50" i="14"/>
  <c r="H48" i="14"/>
  <c r="G50" i="14"/>
  <c r="G49" i="13"/>
  <c r="G50" i="13"/>
  <c r="G48" i="13"/>
  <c r="G6" i="13"/>
  <c r="G7" i="13" s="1"/>
  <c r="G8" i="13" s="1"/>
  <c r="G9" i="13" s="1"/>
  <c r="F14" i="13" s="1"/>
  <c r="L14" i="13"/>
  <c r="R14" i="13"/>
  <c r="F48" i="13"/>
  <c r="F50" i="13"/>
  <c r="F49" i="13"/>
  <c r="R14" i="12"/>
  <c r="R15" i="12" s="1"/>
  <c r="L6" i="10"/>
  <c r="L7" i="10" s="1"/>
  <c r="L8" i="10" s="1"/>
  <c r="L9" i="10" s="1"/>
  <c r="L15" i="11"/>
  <c r="G14" i="11"/>
  <c r="H14" i="11" s="1"/>
  <c r="I14" i="11" s="1"/>
  <c r="F15" i="11"/>
  <c r="R6" i="11"/>
  <c r="R7" i="11" s="1"/>
  <c r="R8" i="11" s="1"/>
  <c r="R9" i="11" s="1"/>
  <c r="R14" i="11" s="1"/>
  <c r="G50" i="11"/>
  <c r="G49" i="11"/>
  <c r="G48" i="11"/>
  <c r="H48" i="11"/>
  <c r="H50" i="11"/>
  <c r="H49" i="11"/>
  <c r="F50" i="11"/>
  <c r="F48" i="11"/>
  <c r="L6" i="12"/>
  <c r="L7" i="12" s="1"/>
  <c r="L8" i="12" s="1"/>
  <c r="L9" i="12" s="1"/>
  <c r="L14" i="12" s="1"/>
  <c r="F14" i="12"/>
  <c r="G6" i="10"/>
  <c r="G7" i="10" s="1"/>
  <c r="G8" i="10" s="1"/>
  <c r="G9" i="10" s="1"/>
  <c r="F14" i="10" s="1"/>
  <c r="L14" i="10"/>
  <c r="R14" i="10"/>
  <c r="L14" i="9"/>
  <c r="L15" i="9" s="1"/>
  <c r="F14" i="9"/>
  <c r="F15" i="9" s="1"/>
  <c r="R14" i="9"/>
  <c r="H48" i="9"/>
  <c r="F50" i="9"/>
  <c r="F49" i="9"/>
  <c r="G50" i="9"/>
  <c r="R14" i="8"/>
  <c r="L15" i="8"/>
  <c r="R15" i="8"/>
  <c r="F14" i="8"/>
  <c r="H48" i="8"/>
  <c r="F50" i="8"/>
  <c r="F49" i="8"/>
  <c r="G50" i="8"/>
  <c r="H49" i="8"/>
  <c r="L5" i="4"/>
  <c r="R5" i="4"/>
  <c r="G5" i="4"/>
  <c r="L4" i="4"/>
  <c r="R4" i="4"/>
  <c r="G4" i="4"/>
  <c r="R3" i="4"/>
  <c r="L3" i="4"/>
  <c r="G3" i="4"/>
  <c r="F17" i="15" l="1"/>
  <c r="G16" i="15"/>
  <c r="H16" i="15" s="1"/>
  <c r="G14" i="15"/>
  <c r="H14" i="15" s="1"/>
  <c r="I14" i="15" s="1"/>
  <c r="G15" i="15"/>
  <c r="H15" i="15" s="1"/>
  <c r="O15" i="14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F17" i="14"/>
  <c r="G16" i="14"/>
  <c r="H16" i="14" s="1"/>
  <c r="L15" i="15"/>
  <c r="R15" i="15"/>
  <c r="S14" i="15" s="1"/>
  <c r="T14" i="15" s="1"/>
  <c r="U14" i="15" s="1"/>
  <c r="R15" i="14"/>
  <c r="S14" i="14"/>
  <c r="T14" i="14" s="1"/>
  <c r="U14" i="14" s="1"/>
  <c r="I15" i="14"/>
  <c r="F15" i="13"/>
  <c r="G14" i="13" s="1"/>
  <c r="H14" i="13" s="1"/>
  <c r="I14" i="13" s="1"/>
  <c r="R15" i="13"/>
  <c r="S14" i="13"/>
  <c r="T14" i="13" s="1"/>
  <c r="U14" i="13" s="1"/>
  <c r="L15" i="13"/>
  <c r="M14" i="13" s="1"/>
  <c r="N14" i="13" s="1"/>
  <c r="O14" i="13" s="1"/>
  <c r="L15" i="12"/>
  <c r="M14" i="12"/>
  <c r="N14" i="12" s="1"/>
  <c r="O14" i="12" s="1"/>
  <c r="R15" i="11"/>
  <c r="R16" i="12"/>
  <c r="S15" i="12" s="1"/>
  <c r="T15" i="12" s="1"/>
  <c r="F15" i="12"/>
  <c r="M15" i="11"/>
  <c r="N15" i="11" s="1"/>
  <c r="L16" i="11"/>
  <c r="S14" i="12"/>
  <c r="T14" i="12" s="1"/>
  <c r="U14" i="12" s="1"/>
  <c r="F16" i="11"/>
  <c r="M14" i="11"/>
  <c r="N14" i="11" s="1"/>
  <c r="O14" i="11" s="1"/>
  <c r="F15" i="10"/>
  <c r="G14" i="10" s="1"/>
  <c r="H14" i="10" s="1"/>
  <c r="I14" i="10" s="1"/>
  <c r="R15" i="10"/>
  <c r="S14" i="10" s="1"/>
  <c r="T14" i="10" s="1"/>
  <c r="U14" i="10" s="1"/>
  <c r="L15" i="10"/>
  <c r="M14" i="10" s="1"/>
  <c r="N14" i="10" s="1"/>
  <c r="O14" i="10" s="1"/>
  <c r="M14" i="9"/>
  <c r="N14" i="9" s="1"/>
  <c r="O14" i="9" s="1"/>
  <c r="R15" i="9"/>
  <c r="S14" i="9" s="1"/>
  <c r="T14" i="9" s="1"/>
  <c r="U14" i="9" s="1"/>
  <c r="F16" i="9"/>
  <c r="G15" i="9"/>
  <c r="H15" i="9" s="1"/>
  <c r="L16" i="9"/>
  <c r="M15" i="9" s="1"/>
  <c r="N15" i="9" s="1"/>
  <c r="O15" i="9" s="1"/>
  <c r="G14" i="9"/>
  <c r="H14" i="9" s="1"/>
  <c r="I14" i="9" s="1"/>
  <c r="L16" i="8"/>
  <c r="F15" i="8"/>
  <c r="M14" i="8"/>
  <c r="N14" i="8" s="1"/>
  <c r="O14" i="8" s="1"/>
  <c r="S15" i="8"/>
  <c r="T15" i="8" s="1"/>
  <c r="R16" i="8"/>
  <c r="S14" i="8"/>
  <c r="T14" i="8" s="1"/>
  <c r="U14" i="8" s="1"/>
  <c r="R6" i="4"/>
  <c r="R7" i="4" s="1"/>
  <c r="R8" i="4" s="1"/>
  <c r="R9" i="4" s="1"/>
  <c r="R14" i="4" s="1"/>
  <c r="G6" i="4"/>
  <c r="G7" i="4" s="1"/>
  <c r="G8" i="4" s="1"/>
  <c r="G9" i="4" s="1"/>
  <c r="F14" i="4" s="1"/>
  <c r="L6" i="4"/>
  <c r="L7" i="4" s="1"/>
  <c r="L8" i="4" s="1"/>
  <c r="L9" i="4" s="1"/>
  <c r="L14" i="4" s="1"/>
  <c r="I15" i="15" l="1"/>
  <c r="I16" i="15" s="1"/>
  <c r="F18" i="15"/>
  <c r="I16" i="14"/>
  <c r="F18" i="14"/>
  <c r="G17" i="14"/>
  <c r="H17" i="14" s="1"/>
  <c r="L16" i="15"/>
  <c r="M15" i="15"/>
  <c r="N15" i="15" s="1"/>
  <c r="R16" i="15"/>
  <c r="S15" i="15" s="1"/>
  <c r="T15" i="15" s="1"/>
  <c r="U15" i="15" s="1"/>
  <c r="M14" i="15"/>
  <c r="N14" i="15" s="1"/>
  <c r="O14" i="15" s="1"/>
  <c r="O15" i="15" s="1"/>
  <c r="R16" i="14"/>
  <c r="S15" i="14"/>
  <c r="T15" i="14" s="1"/>
  <c r="U15" i="14" s="1"/>
  <c r="R16" i="13"/>
  <c r="S15" i="13"/>
  <c r="T15" i="13" s="1"/>
  <c r="U15" i="13" s="1"/>
  <c r="L16" i="13"/>
  <c r="M15" i="13"/>
  <c r="N15" i="13" s="1"/>
  <c r="O15" i="13" s="1"/>
  <c r="F16" i="13"/>
  <c r="U15" i="12"/>
  <c r="F16" i="12"/>
  <c r="G15" i="12" s="1"/>
  <c r="H15" i="12" s="1"/>
  <c r="R16" i="11"/>
  <c r="S15" i="11" s="1"/>
  <c r="T15" i="11" s="1"/>
  <c r="O15" i="11"/>
  <c r="L17" i="11"/>
  <c r="M16" i="11" s="1"/>
  <c r="N16" i="11" s="1"/>
  <c r="S14" i="11"/>
  <c r="T14" i="11" s="1"/>
  <c r="U14" i="11" s="1"/>
  <c r="R17" i="12"/>
  <c r="S16" i="12" s="1"/>
  <c r="T16" i="12" s="1"/>
  <c r="F17" i="11"/>
  <c r="G16" i="11" s="1"/>
  <c r="H16" i="11" s="1"/>
  <c r="G15" i="11"/>
  <c r="H15" i="11" s="1"/>
  <c r="I15" i="11" s="1"/>
  <c r="G14" i="12"/>
  <c r="H14" i="12" s="1"/>
  <c r="I14" i="12" s="1"/>
  <c r="L16" i="12"/>
  <c r="M15" i="12" s="1"/>
  <c r="N15" i="12" s="1"/>
  <c r="O15" i="12" s="1"/>
  <c r="R16" i="10"/>
  <c r="L16" i="10"/>
  <c r="M15" i="10" s="1"/>
  <c r="N15" i="10" s="1"/>
  <c r="O15" i="10" s="1"/>
  <c r="F16" i="10"/>
  <c r="I15" i="9"/>
  <c r="F17" i="9"/>
  <c r="G16" i="9"/>
  <c r="H16" i="9" s="1"/>
  <c r="L17" i="9"/>
  <c r="M16" i="9"/>
  <c r="N16" i="9" s="1"/>
  <c r="O16" i="9" s="1"/>
  <c r="R16" i="9"/>
  <c r="S15" i="9"/>
  <c r="T15" i="9" s="1"/>
  <c r="U15" i="9" s="1"/>
  <c r="U15" i="8"/>
  <c r="G15" i="8"/>
  <c r="H15" i="8" s="1"/>
  <c r="F16" i="8"/>
  <c r="R17" i="8"/>
  <c r="G14" i="8"/>
  <c r="H14" i="8" s="1"/>
  <c r="I14" i="8" s="1"/>
  <c r="I15" i="8" s="1"/>
  <c r="L17" i="8"/>
  <c r="M15" i="8"/>
  <c r="N15" i="8" s="1"/>
  <c r="O15" i="8" s="1"/>
  <c r="F15" i="4"/>
  <c r="G14" i="4" s="1"/>
  <c r="H14" i="4" s="1"/>
  <c r="I14" i="4" s="1"/>
  <c r="R15" i="4"/>
  <c r="L15" i="4"/>
  <c r="F19" i="15" l="1"/>
  <c r="G17" i="15"/>
  <c r="H17" i="15" s="1"/>
  <c r="I17" i="15" s="1"/>
  <c r="F19" i="14"/>
  <c r="G18" i="14"/>
  <c r="H18" i="14" s="1"/>
  <c r="I17" i="14"/>
  <c r="L17" i="15"/>
  <c r="M16" i="15" s="1"/>
  <c r="N16" i="15" s="1"/>
  <c r="O16" i="15" s="1"/>
  <c r="R17" i="15"/>
  <c r="S16" i="15" s="1"/>
  <c r="T16" i="15" s="1"/>
  <c r="U16" i="15" s="1"/>
  <c r="R17" i="14"/>
  <c r="S16" i="14"/>
  <c r="T16" i="14" s="1"/>
  <c r="U16" i="14" s="1"/>
  <c r="F17" i="13"/>
  <c r="G16" i="13" s="1"/>
  <c r="H16" i="13" s="1"/>
  <c r="R17" i="13"/>
  <c r="S16" i="13"/>
  <c r="T16" i="13" s="1"/>
  <c r="U16" i="13" s="1"/>
  <c r="L17" i="13"/>
  <c r="M16" i="13" s="1"/>
  <c r="N16" i="13" s="1"/>
  <c r="O16" i="13" s="1"/>
  <c r="G15" i="13"/>
  <c r="H15" i="13" s="1"/>
  <c r="I15" i="13" s="1"/>
  <c r="I16" i="11"/>
  <c r="I15" i="12"/>
  <c r="L18" i="11"/>
  <c r="R18" i="12"/>
  <c r="S17" i="12" s="1"/>
  <c r="T17" i="12" s="1"/>
  <c r="O16" i="11"/>
  <c r="F17" i="12"/>
  <c r="L17" i="12"/>
  <c r="M16" i="12" s="1"/>
  <c r="N16" i="12" s="1"/>
  <c r="O16" i="12" s="1"/>
  <c r="G17" i="11"/>
  <c r="H17" i="11" s="1"/>
  <c r="F18" i="11"/>
  <c r="U15" i="11"/>
  <c r="R17" i="11"/>
  <c r="U16" i="12"/>
  <c r="L17" i="10"/>
  <c r="M16" i="10" s="1"/>
  <c r="N16" i="10" s="1"/>
  <c r="O16" i="10" s="1"/>
  <c r="F17" i="10"/>
  <c r="R17" i="10"/>
  <c r="S16" i="10" s="1"/>
  <c r="T16" i="10" s="1"/>
  <c r="G15" i="10"/>
  <c r="H15" i="10" s="1"/>
  <c r="I15" i="10" s="1"/>
  <c r="S15" i="10"/>
  <c r="T15" i="10" s="1"/>
  <c r="U15" i="10" s="1"/>
  <c r="I16" i="9"/>
  <c r="R17" i="9"/>
  <c r="F18" i="9"/>
  <c r="G17" i="9"/>
  <c r="H17" i="9" s="1"/>
  <c r="L18" i="9"/>
  <c r="R18" i="8"/>
  <c r="L18" i="8"/>
  <c r="M17" i="8" s="1"/>
  <c r="N17" i="8" s="1"/>
  <c r="S16" i="8"/>
  <c r="T16" i="8" s="1"/>
  <c r="U16" i="8" s="1"/>
  <c r="M16" i="8"/>
  <c r="N16" i="8" s="1"/>
  <c r="O16" i="8" s="1"/>
  <c r="F17" i="8"/>
  <c r="G16" i="8" s="1"/>
  <c r="H16" i="8" s="1"/>
  <c r="I16" i="8" s="1"/>
  <c r="R16" i="4"/>
  <c r="S15" i="4" s="1"/>
  <c r="T15" i="4" s="1"/>
  <c r="L16" i="4"/>
  <c r="M15" i="4" s="1"/>
  <c r="S14" i="4"/>
  <c r="T14" i="4" s="1"/>
  <c r="U14" i="4" s="1"/>
  <c r="M14" i="4"/>
  <c r="N14" i="4" s="1"/>
  <c r="O14" i="4" s="1"/>
  <c r="F16" i="4"/>
  <c r="F20" i="15" l="1"/>
  <c r="G19" i="15"/>
  <c r="H19" i="15" s="1"/>
  <c r="G18" i="15"/>
  <c r="H18" i="15" s="1"/>
  <c r="I18" i="15" s="1"/>
  <c r="I19" i="15" s="1"/>
  <c r="F20" i="14"/>
  <c r="G19" i="14"/>
  <c r="H19" i="14" s="1"/>
  <c r="I18" i="14"/>
  <c r="L18" i="15"/>
  <c r="M17" i="15" s="1"/>
  <c r="N17" i="15" s="1"/>
  <c r="O17" i="15" s="1"/>
  <c r="R18" i="15"/>
  <c r="S17" i="15" s="1"/>
  <c r="T17" i="15" s="1"/>
  <c r="U17" i="15" s="1"/>
  <c r="R18" i="14"/>
  <c r="S17" i="14"/>
  <c r="T17" i="14" s="1"/>
  <c r="U17" i="14" s="1"/>
  <c r="L18" i="13"/>
  <c r="M17" i="13"/>
  <c r="N17" i="13" s="1"/>
  <c r="O17" i="13" s="1"/>
  <c r="F18" i="13"/>
  <c r="I16" i="13"/>
  <c r="R18" i="13"/>
  <c r="S17" i="13" s="1"/>
  <c r="T17" i="13" s="1"/>
  <c r="U17" i="13" s="1"/>
  <c r="R18" i="11"/>
  <c r="F18" i="12"/>
  <c r="L19" i="11"/>
  <c r="S16" i="11"/>
  <c r="T16" i="11" s="1"/>
  <c r="U16" i="11" s="1"/>
  <c r="M17" i="11"/>
  <c r="N17" i="11" s="1"/>
  <c r="O17" i="11" s="1"/>
  <c r="L18" i="12"/>
  <c r="M17" i="12"/>
  <c r="N17" i="12" s="1"/>
  <c r="O17" i="12" s="1"/>
  <c r="U17" i="12"/>
  <c r="F19" i="11"/>
  <c r="G18" i="11" s="1"/>
  <c r="H18" i="11" s="1"/>
  <c r="G16" i="12"/>
  <c r="H16" i="12" s="1"/>
  <c r="I16" i="12" s="1"/>
  <c r="R19" i="12"/>
  <c r="S18" i="12"/>
  <c r="T18" i="12" s="1"/>
  <c r="I17" i="11"/>
  <c r="F18" i="10"/>
  <c r="G17" i="10" s="1"/>
  <c r="H17" i="10" s="1"/>
  <c r="R18" i="10"/>
  <c r="S17" i="10"/>
  <c r="T17" i="10" s="1"/>
  <c r="L18" i="10"/>
  <c r="M17" i="10" s="1"/>
  <c r="N17" i="10" s="1"/>
  <c r="O17" i="10" s="1"/>
  <c r="U16" i="10"/>
  <c r="G16" i="10"/>
  <c r="H16" i="10" s="1"/>
  <c r="I16" i="10" s="1"/>
  <c r="R18" i="9"/>
  <c r="S17" i="9"/>
  <c r="T17" i="9" s="1"/>
  <c r="I17" i="9"/>
  <c r="L19" i="9"/>
  <c r="M18" i="9"/>
  <c r="N18" i="9" s="1"/>
  <c r="F19" i="9"/>
  <c r="M17" i="9"/>
  <c r="N17" i="9" s="1"/>
  <c r="O17" i="9" s="1"/>
  <c r="S16" i="9"/>
  <c r="T16" i="9" s="1"/>
  <c r="U16" i="9" s="1"/>
  <c r="O17" i="8"/>
  <c r="R19" i="8"/>
  <c r="F18" i="8"/>
  <c r="G17" i="8" s="1"/>
  <c r="H17" i="8" s="1"/>
  <c r="I17" i="8" s="1"/>
  <c r="L19" i="8"/>
  <c r="S17" i="8"/>
  <c r="T17" i="8" s="1"/>
  <c r="U17" i="8" s="1"/>
  <c r="R17" i="4"/>
  <c r="S16" i="4" s="1"/>
  <c r="U15" i="4"/>
  <c r="L17" i="4"/>
  <c r="M16" i="4" s="1"/>
  <c r="N16" i="4" s="1"/>
  <c r="F17" i="4"/>
  <c r="G16" i="4" s="1"/>
  <c r="G15" i="4"/>
  <c r="H15" i="4" s="1"/>
  <c r="I15" i="4" s="1"/>
  <c r="N15" i="4"/>
  <c r="O15" i="4" s="1"/>
  <c r="F21" i="15" l="1"/>
  <c r="G20" i="15"/>
  <c r="H20" i="15" s="1"/>
  <c r="I20" i="15" s="1"/>
  <c r="I19" i="14"/>
  <c r="F21" i="14"/>
  <c r="G20" i="14"/>
  <c r="H20" i="14" s="1"/>
  <c r="R19" i="15"/>
  <c r="S18" i="15" s="1"/>
  <c r="T18" i="15" s="1"/>
  <c r="U18" i="15" s="1"/>
  <c r="L19" i="15"/>
  <c r="M18" i="15"/>
  <c r="N18" i="15" s="1"/>
  <c r="O18" i="15" s="1"/>
  <c r="R19" i="14"/>
  <c r="S18" i="14"/>
  <c r="T18" i="14" s="1"/>
  <c r="U18" i="14" s="1"/>
  <c r="F19" i="13"/>
  <c r="G18" i="13"/>
  <c r="H18" i="13" s="1"/>
  <c r="R19" i="13"/>
  <c r="S18" i="13"/>
  <c r="T18" i="13" s="1"/>
  <c r="U18" i="13" s="1"/>
  <c r="L19" i="13"/>
  <c r="G17" i="13"/>
  <c r="H17" i="13" s="1"/>
  <c r="I17" i="13" s="1"/>
  <c r="I18" i="13" s="1"/>
  <c r="I17" i="10"/>
  <c r="F19" i="12"/>
  <c r="G18" i="12" s="1"/>
  <c r="H18" i="12" s="1"/>
  <c r="R20" i="12"/>
  <c r="S19" i="12"/>
  <c r="T19" i="12" s="1"/>
  <c r="U18" i="12"/>
  <c r="L20" i="11"/>
  <c r="R19" i="11"/>
  <c r="M18" i="11"/>
  <c r="N18" i="11" s="1"/>
  <c r="O18" i="11" s="1"/>
  <c r="S17" i="11"/>
  <c r="T17" i="11" s="1"/>
  <c r="U17" i="11" s="1"/>
  <c r="I18" i="11"/>
  <c r="F20" i="11"/>
  <c r="L19" i="12"/>
  <c r="M18" i="12" s="1"/>
  <c r="N18" i="12" s="1"/>
  <c r="O18" i="12" s="1"/>
  <c r="G17" i="12"/>
  <c r="H17" i="12" s="1"/>
  <c r="I17" i="12" s="1"/>
  <c r="L19" i="10"/>
  <c r="M18" i="10" s="1"/>
  <c r="N18" i="10" s="1"/>
  <c r="O18" i="10" s="1"/>
  <c r="F19" i="10"/>
  <c r="G18" i="10" s="1"/>
  <c r="H18" i="10" s="1"/>
  <c r="I18" i="10" s="1"/>
  <c r="U17" i="10"/>
  <c r="R19" i="10"/>
  <c r="U17" i="9"/>
  <c r="O18" i="9"/>
  <c r="L20" i="9"/>
  <c r="M19" i="9" s="1"/>
  <c r="N19" i="9" s="1"/>
  <c r="O19" i="9" s="1"/>
  <c r="F20" i="9"/>
  <c r="G19" i="9"/>
  <c r="H19" i="9" s="1"/>
  <c r="R19" i="9"/>
  <c r="S18" i="9" s="1"/>
  <c r="T18" i="9" s="1"/>
  <c r="U18" i="9" s="1"/>
  <c r="G18" i="9"/>
  <c r="H18" i="9" s="1"/>
  <c r="I18" i="9" s="1"/>
  <c r="L20" i="8"/>
  <c r="M19" i="8" s="1"/>
  <c r="N19" i="8" s="1"/>
  <c r="R20" i="8"/>
  <c r="M18" i="8"/>
  <c r="N18" i="8" s="1"/>
  <c r="O18" i="8" s="1"/>
  <c r="S18" i="8"/>
  <c r="T18" i="8" s="1"/>
  <c r="U18" i="8" s="1"/>
  <c r="F19" i="8"/>
  <c r="R18" i="4"/>
  <c r="S17" i="4" s="1"/>
  <c r="L18" i="4"/>
  <c r="M17" i="4"/>
  <c r="T16" i="4"/>
  <c r="U16" i="4" s="1"/>
  <c r="F18" i="4"/>
  <c r="G17" i="4" s="1"/>
  <c r="H17" i="4" s="1"/>
  <c r="O16" i="4"/>
  <c r="H16" i="4"/>
  <c r="I16" i="4" s="1"/>
  <c r="F22" i="15" l="1"/>
  <c r="G21" i="15"/>
  <c r="H21" i="15" s="1"/>
  <c r="I21" i="15" s="1"/>
  <c r="F22" i="14"/>
  <c r="I20" i="14"/>
  <c r="L20" i="15"/>
  <c r="M19" i="15" s="1"/>
  <c r="N19" i="15" s="1"/>
  <c r="O19" i="15" s="1"/>
  <c r="R20" i="15"/>
  <c r="S19" i="15"/>
  <c r="T19" i="15" s="1"/>
  <c r="U19" i="15" s="1"/>
  <c r="R20" i="14"/>
  <c r="S19" i="14"/>
  <c r="T19" i="14" s="1"/>
  <c r="U19" i="14" s="1"/>
  <c r="L20" i="13"/>
  <c r="M19" i="13" s="1"/>
  <c r="N19" i="13" s="1"/>
  <c r="F20" i="13"/>
  <c r="G19" i="13" s="1"/>
  <c r="H19" i="13" s="1"/>
  <c r="I19" i="13" s="1"/>
  <c r="M18" i="13"/>
  <c r="N18" i="13" s="1"/>
  <c r="O18" i="13" s="1"/>
  <c r="R20" i="13"/>
  <c r="I18" i="12"/>
  <c r="R20" i="11"/>
  <c r="L20" i="12"/>
  <c r="L21" i="11"/>
  <c r="R21" i="12"/>
  <c r="F21" i="11"/>
  <c r="G20" i="11"/>
  <c r="H20" i="11" s="1"/>
  <c r="M19" i="11"/>
  <c r="N19" i="11" s="1"/>
  <c r="O19" i="11" s="1"/>
  <c r="G19" i="11"/>
  <c r="H19" i="11" s="1"/>
  <c r="I19" i="11" s="1"/>
  <c r="I20" i="11" s="1"/>
  <c r="S18" i="11"/>
  <c r="T18" i="11" s="1"/>
  <c r="U18" i="11" s="1"/>
  <c r="U19" i="12"/>
  <c r="F20" i="12"/>
  <c r="G19" i="12" s="1"/>
  <c r="H19" i="12" s="1"/>
  <c r="L20" i="10"/>
  <c r="R20" i="10"/>
  <c r="S18" i="10"/>
  <c r="T18" i="10" s="1"/>
  <c r="U18" i="10" s="1"/>
  <c r="F20" i="10"/>
  <c r="F21" i="10" s="1"/>
  <c r="G21" i="10" s="1"/>
  <c r="H21" i="10" s="1"/>
  <c r="I19" i="9"/>
  <c r="F21" i="9"/>
  <c r="G20" i="9"/>
  <c r="H20" i="9" s="1"/>
  <c r="I20" i="9" s="1"/>
  <c r="R20" i="9"/>
  <c r="S19" i="9" s="1"/>
  <c r="T19" i="9" s="1"/>
  <c r="U19" i="9" s="1"/>
  <c r="L21" i="9"/>
  <c r="M20" i="9" s="1"/>
  <c r="N20" i="9" s="1"/>
  <c r="O20" i="9" s="1"/>
  <c r="O19" i="8"/>
  <c r="L21" i="8"/>
  <c r="M20" i="8" s="1"/>
  <c r="N20" i="8" s="1"/>
  <c r="O20" i="8" s="1"/>
  <c r="F20" i="8"/>
  <c r="S20" i="8"/>
  <c r="T20" i="8" s="1"/>
  <c r="R21" i="8"/>
  <c r="G18" i="8"/>
  <c r="H18" i="8" s="1"/>
  <c r="I18" i="8" s="1"/>
  <c r="S19" i="8"/>
  <c r="T19" i="8" s="1"/>
  <c r="U19" i="8" s="1"/>
  <c r="R19" i="4"/>
  <c r="S18" i="4" s="1"/>
  <c r="L19" i="4"/>
  <c r="M18" i="4"/>
  <c r="T17" i="4"/>
  <c r="U17" i="4" s="1"/>
  <c r="F19" i="4"/>
  <c r="G18" i="4" s="1"/>
  <c r="N17" i="4"/>
  <c r="O17" i="4" s="1"/>
  <c r="I17" i="4"/>
  <c r="F23" i="15" l="1"/>
  <c r="G22" i="15" s="1"/>
  <c r="H22" i="15" s="1"/>
  <c r="I22" i="15" s="1"/>
  <c r="F23" i="14"/>
  <c r="G22" i="14"/>
  <c r="H22" i="14" s="1"/>
  <c r="G21" i="14"/>
  <c r="H21" i="14" s="1"/>
  <c r="I21" i="14" s="1"/>
  <c r="I22" i="14" s="1"/>
  <c r="R21" i="15"/>
  <c r="S20" i="15" s="1"/>
  <c r="T20" i="15" s="1"/>
  <c r="U20" i="15" s="1"/>
  <c r="L21" i="15"/>
  <c r="R21" i="14"/>
  <c r="S20" i="14"/>
  <c r="T20" i="14" s="1"/>
  <c r="U20" i="14" s="1"/>
  <c r="O19" i="13"/>
  <c r="R21" i="13"/>
  <c r="S20" i="13"/>
  <c r="T20" i="13" s="1"/>
  <c r="L21" i="13"/>
  <c r="S19" i="13"/>
  <c r="T19" i="13" s="1"/>
  <c r="U19" i="13" s="1"/>
  <c r="U20" i="13" s="1"/>
  <c r="F21" i="13"/>
  <c r="S19" i="10"/>
  <c r="T19" i="10" s="1"/>
  <c r="U19" i="10" s="1"/>
  <c r="R21" i="10"/>
  <c r="S21" i="10" s="1"/>
  <c r="T21" i="10" s="1"/>
  <c r="M19" i="10"/>
  <c r="N19" i="10" s="1"/>
  <c r="O19" i="10" s="1"/>
  <c r="L21" i="10"/>
  <c r="M21" i="10" s="1"/>
  <c r="N21" i="10" s="1"/>
  <c r="R22" i="12"/>
  <c r="S21" i="12"/>
  <c r="T21" i="12" s="1"/>
  <c r="L21" i="12"/>
  <c r="M20" i="12"/>
  <c r="N20" i="12" s="1"/>
  <c r="L22" i="11"/>
  <c r="M21" i="11" s="1"/>
  <c r="N21" i="11" s="1"/>
  <c r="R21" i="11"/>
  <c r="F21" i="12"/>
  <c r="G20" i="12"/>
  <c r="H20" i="12" s="1"/>
  <c r="F22" i="11"/>
  <c r="G21" i="11" s="1"/>
  <c r="H21" i="11" s="1"/>
  <c r="I21" i="11" s="1"/>
  <c r="M20" i="11"/>
  <c r="N20" i="11" s="1"/>
  <c r="O20" i="11" s="1"/>
  <c r="S19" i="11"/>
  <c r="T19" i="11" s="1"/>
  <c r="U19" i="11" s="1"/>
  <c r="I19" i="12"/>
  <c r="S20" i="12"/>
  <c r="T20" i="12" s="1"/>
  <c r="U20" i="12" s="1"/>
  <c r="U21" i="12" s="1"/>
  <c r="M19" i="12"/>
  <c r="N19" i="12" s="1"/>
  <c r="O19" i="12" s="1"/>
  <c r="O20" i="12" s="1"/>
  <c r="G20" i="10"/>
  <c r="H20" i="10" s="1"/>
  <c r="G19" i="10"/>
  <c r="H19" i="10" s="1"/>
  <c r="I19" i="10" s="1"/>
  <c r="L22" i="9"/>
  <c r="M21" i="9" s="1"/>
  <c r="N21" i="9" s="1"/>
  <c r="O21" i="9" s="1"/>
  <c r="F22" i="9"/>
  <c r="G21" i="9" s="1"/>
  <c r="H21" i="9" s="1"/>
  <c r="I21" i="9" s="1"/>
  <c r="R21" i="9"/>
  <c r="S20" i="9"/>
  <c r="T20" i="9" s="1"/>
  <c r="U20" i="9" s="1"/>
  <c r="U20" i="8"/>
  <c r="F21" i="8"/>
  <c r="G20" i="8" s="1"/>
  <c r="H20" i="8" s="1"/>
  <c r="R22" i="8"/>
  <c r="L22" i="8"/>
  <c r="M21" i="8" s="1"/>
  <c r="N21" i="8" s="1"/>
  <c r="O21" i="8" s="1"/>
  <c r="G19" i="8"/>
  <c r="H19" i="8" s="1"/>
  <c r="I19" i="8" s="1"/>
  <c r="R20" i="4"/>
  <c r="S19" i="4" s="1"/>
  <c r="L20" i="4"/>
  <c r="M19" i="4"/>
  <c r="F20" i="4"/>
  <c r="T18" i="4"/>
  <c r="U18" i="4" s="1"/>
  <c r="N18" i="4"/>
  <c r="O18" i="4" s="1"/>
  <c r="H18" i="4"/>
  <c r="I18" i="4" s="1"/>
  <c r="F24" i="15" l="1"/>
  <c r="G23" i="15"/>
  <c r="H23" i="15" s="1"/>
  <c r="I23" i="15" s="1"/>
  <c r="F24" i="14"/>
  <c r="G23" i="14"/>
  <c r="H23" i="14" s="1"/>
  <c r="I23" i="14" s="1"/>
  <c r="L22" i="15"/>
  <c r="M21" i="15"/>
  <c r="N21" i="15" s="1"/>
  <c r="R22" i="15"/>
  <c r="S21" i="15"/>
  <c r="T21" i="15" s="1"/>
  <c r="U21" i="15" s="1"/>
  <c r="M20" i="15"/>
  <c r="N20" i="15" s="1"/>
  <c r="O20" i="15" s="1"/>
  <c r="R22" i="14"/>
  <c r="S21" i="14" s="1"/>
  <c r="T21" i="14" s="1"/>
  <c r="U21" i="14" s="1"/>
  <c r="R22" i="13"/>
  <c r="S21" i="13"/>
  <c r="T21" i="13" s="1"/>
  <c r="U21" i="13" s="1"/>
  <c r="F22" i="13"/>
  <c r="L22" i="13"/>
  <c r="M21" i="13"/>
  <c r="N21" i="13" s="1"/>
  <c r="G20" i="13"/>
  <c r="H20" i="13" s="1"/>
  <c r="I20" i="13" s="1"/>
  <c r="M20" i="13"/>
  <c r="N20" i="13" s="1"/>
  <c r="O20" i="13" s="1"/>
  <c r="M20" i="10"/>
  <c r="N20" i="10" s="1"/>
  <c r="O20" i="10" s="1"/>
  <c r="O21" i="10" s="1"/>
  <c r="I20" i="10"/>
  <c r="I21" i="10" s="1"/>
  <c r="O21" i="11"/>
  <c r="F23" i="11"/>
  <c r="F22" i="12"/>
  <c r="G21" i="12"/>
  <c r="H21" i="12" s="1"/>
  <c r="R23" i="12"/>
  <c r="I20" i="12"/>
  <c r="R22" i="11"/>
  <c r="S21" i="11" s="1"/>
  <c r="T21" i="11" s="1"/>
  <c r="S20" i="11"/>
  <c r="T20" i="11" s="1"/>
  <c r="U20" i="11" s="1"/>
  <c r="L22" i="12"/>
  <c r="M21" i="12"/>
  <c r="N21" i="12" s="1"/>
  <c r="O21" i="12" s="1"/>
  <c r="L23" i="11"/>
  <c r="S20" i="10"/>
  <c r="T20" i="10" s="1"/>
  <c r="U20" i="10" s="1"/>
  <c r="U21" i="10" s="1"/>
  <c r="L23" i="9"/>
  <c r="R22" i="9"/>
  <c r="S21" i="9"/>
  <c r="T21" i="9" s="1"/>
  <c r="U21" i="9" s="1"/>
  <c r="F23" i="9"/>
  <c r="I20" i="8"/>
  <c r="L23" i="8"/>
  <c r="M22" i="8" s="1"/>
  <c r="N22" i="8" s="1"/>
  <c r="O22" i="8" s="1"/>
  <c r="F22" i="8"/>
  <c r="R23" i="8"/>
  <c r="S22" i="8" s="1"/>
  <c r="T22" i="8" s="1"/>
  <c r="S21" i="8"/>
  <c r="T21" i="8" s="1"/>
  <c r="U21" i="8" s="1"/>
  <c r="R21" i="4"/>
  <c r="S20" i="4" s="1"/>
  <c r="T20" i="4" s="1"/>
  <c r="L21" i="4"/>
  <c r="M20" i="4"/>
  <c r="N20" i="4" s="1"/>
  <c r="F21" i="4"/>
  <c r="G20" i="4" s="1"/>
  <c r="G19" i="4"/>
  <c r="H19" i="4" s="1"/>
  <c r="I19" i="4" s="1"/>
  <c r="T19" i="4"/>
  <c r="U19" i="4" s="1"/>
  <c r="N19" i="4"/>
  <c r="O19" i="4" s="1"/>
  <c r="F25" i="15" l="1"/>
  <c r="G24" i="15" s="1"/>
  <c r="H24" i="15" s="1"/>
  <c r="I24" i="15" s="1"/>
  <c r="F25" i="14"/>
  <c r="G24" i="14"/>
  <c r="H24" i="14" s="1"/>
  <c r="I24" i="14" s="1"/>
  <c r="R23" i="15"/>
  <c r="S22" i="15" s="1"/>
  <c r="T22" i="15" s="1"/>
  <c r="U22" i="15" s="1"/>
  <c r="O21" i="15"/>
  <c r="L23" i="15"/>
  <c r="M22" i="15"/>
  <c r="N22" i="15" s="1"/>
  <c r="R23" i="14"/>
  <c r="S22" i="14" s="1"/>
  <c r="T22" i="14" s="1"/>
  <c r="U22" i="14" s="1"/>
  <c r="O21" i="13"/>
  <c r="F23" i="13"/>
  <c r="G22" i="13"/>
  <c r="H22" i="13" s="1"/>
  <c r="L23" i="13"/>
  <c r="M22" i="13" s="1"/>
  <c r="N22" i="13" s="1"/>
  <c r="O22" i="13" s="1"/>
  <c r="R23" i="13"/>
  <c r="S22" i="13"/>
  <c r="T22" i="13" s="1"/>
  <c r="U22" i="13" s="1"/>
  <c r="G21" i="13"/>
  <c r="H21" i="13" s="1"/>
  <c r="I21" i="13" s="1"/>
  <c r="U21" i="11"/>
  <c r="F23" i="12"/>
  <c r="G22" i="12"/>
  <c r="H22" i="12" s="1"/>
  <c r="S23" i="12"/>
  <c r="T23" i="12" s="1"/>
  <c r="G23" i="11"/>
  <c r="H23" i="11" s="1"/>
  <c r="F24" i="11"/>
  <c r="L23" i="12"/>
  <c r="M22" i="12" s="1"/>
  <c r="N22" i="12" s="1"/>
  <c r="O22" i="12" s="1"/>
  <c r="I21" i="12"/>
  <c r="L24" i="11"/>
  <c r="M22" i="11"/>
  <c r="N22" i="11" s="1"/>
  <c r="O22" i="11" s="1"/>
  <c r="R23" i="11"/>
  <c r="S22" i="11" s="1"/>
  <c r="T22" i="11" s="1"/>
  <c r="U22" i="11" s="1"/>
  <c r="S22" i="12"/>
  <c r="T22" i="12" s="1"/>
  <c r="U22" i="12" s="1"/>
  <c r="G22" i="11"/>
  <c r="H22" i="11" s="1"/>
  <c r="I22" i="11" s="1"/>
  <c r="L24" i="9"/>
  <c r="M23" i="9" s="1"/>
  <c r="N23" i="9" s="1"/>
  <c r="F24" i="9"/>
  <c r="G23" i="9"/>
  <c r="H23" i="9" s="1"/>
  <c r="R23" i="9"/>
  <c r="S22" i="9" s="1"/>
  <c r="T22" i="9" s="1"/>
  <c r="U22" i="9" s="1"/>
  <c r="G22" i="9"/>
  <c r="H22" i="9" s="1"/>
  <c r="I22" i="9" s="1"/>
  <c r="M22" i="9"/>
  <c r="N22" i="9" s="1"/>
  <c r="O22" i="9" s="1"/>
  <c r="U22" i="8"/>
  <c r="R24" i="8"/>
  <c r="S24" i="8" s="1"/>
  <c r="L24" i="8"/>
  <c r="M24" i="8" s="1"/>
  <c r="F23" i="8"/>
  <c r="G21" i="8"/>
  <c r="H21" i="8" s="1"/>
  <c r="I21" i="8" s="1"/>
  <c r="R22" i="4"/>
  <c r="S21" i="4" s="1"/>
  <c r="L22" i="4"/>
  <c r="M21" i="4"/>
  <c r="N21" i="4" s="1"/>
  <c r="U20" i="4"/>
  <c r="F22" i="4"/>
  <c r="G21" i="4" s="1"/>
  <c r="O20" i="4"/>
  <c r="H20" i="4"/>
  <c r="I20" i="4" s="1"/>
  <c r="F26" i="15" l="1"/>
  <c r="G25" i="15"/>
  <c r="H25" i="15" s="1"/>
  <c r="I25" i="15" s="1"/>
  <c r="F26" i="14"/>
  <c r="G25" i="14"/>
  <c r="H25" i="14" s="1"/>
  <c r="I25" i="14" s="1"/>
  <c r="O22" i="15"/>
  <c r="R24" i="15"/>
  <c r="S23" i="15" s="1"/>
  <c r="T23" i="15" s="1"/>
  <c r="U23" i="15" s="1"/>
  <c r="L24" i="15"/>
  <c r="M23" i="15"/>
  <c r="N23" i="15" s="1"/>
  <c r="R24" i="14"/>
  <c r="S23" i="14"/>
  <c r="T23" i="14" s="1"/>
  <c r="U23" i="14" s="1"/>
  <c r="I22" i="13"/>
  <c r="R24" i="13"/>
  <c r="S23" i="13"/>
  <c r="T23" i="13" s="1"/>
  <c r="U23" i="13" s="1"/>
  <c r="F24" i="13"/>
  <c r="G23" i="13" s="1"/>
  <c r="H23" i="13" s="1"/>
  <c r="I23" i="13" s="1"/>
  <c r="L24" i="13"/>
  <c r="M23" i="13"/>
  <c r="N23" i="13" s="1"/>
  <c r="O23" i="13" s="1"/>
  <c r="I22" i="12"/>
  <c r="G23" i="12"/>
  <c r="H23" i="12" s="1"/>
  <c r="U23" i="12"/>
  <c r="M24" i="11"/>
  <c r="N24" i="11" s="1"/>
  <c r="L25" i="11"/>
  <c r="I23" i="11"/>
  <c r="R24" i="11"/>
  <c r="M23" i="11"/>
  <c r="N23" i="11" s="1"/>
  <c r="O23" i="11" s="1"/>
  <c r="O24" i="11" s="1"/>
  <c r="F25" i="11"/>
  <c r="G24" i="11" s="1"/>
  <c r="H24" i="11" s="1"/>
  <c r="I23" i="9"/>
  <c r="F25" i="9"/>
  <c r="G24" i="9"/>
  <c r="H24" i="9" s="1"/>
  <c r="O23" i="9"/>
  <c r="R24" i="9"/>
  <c r="S23" i="9"/>
  <c r="T23" i="9" s="1"/>
  <c r="U23" i="9" s="1"/>
  <c r="L25" i="9"/>
  <c r="F24" i="8"/>
  <c r="G24" i="8" s="1"/>
  <c r="G22" i="8"/>
  <c r="H22" i="8" s="1"/>
  <c r="I22" i="8" s="1"/>
  <c r="S23" i="8"/>
  <c r="T23" i="8" s="1"/>
  <c r="U23" i="8" s="1"/>
  <c r="M23" i="8"/>
  <c r="N23" i="8" s="1"/>
  <c r="O23" i="8" s="1"/>
  <c r="R23" i="4"/>
  <c r="S22" i="4" s="1"/>
  <c r="L23" i="4"/>
  <c r="M22" i="4"/>
  <c r="O21" i="4"/>
  <c r="F23" i="4"/>
  <c r="T21" i="4"/>
  <c r="U21" i="4" s="1"/>
  <c r="H21" i="4"/>
  <c r="I21" i="4" s="1"/>
  <c r="F27" i="15" l="1"/>
  <c r="G26" i="15" s="1"/>
  <c r="H26" i="15" s="1"/>
  <c r="I26" i="15" s="1"/>
  <c r="F27" i="14"/>
  <c r="G26" i="14"/>
  <c r="H26" i="14" s="1"/>
  <c r="I26" i="14" s="1"/>
  <c r="R25" i="15"/>
  <c r="S24" i="15" s="1"/>
  <c r="T24" i="15" s="1"/>
  <c r="U24" i="15" s="1"/>
  <c r="O23" i="15"/>
  <c r="L25" i="15"/>
  <c r="M24" i="15"/>
  <c r="N24" i="15" s="1"/>
  <c r="R25" i="14"/>
  <c r="S24" i="14" s="1"/>
  <c r="T24" i="14" s="1"/>
  <c r="U24" i="14" s="1"/>
  <c r="R25" i="13"/>
  <c r="S24" i="13"/>
  <c r="T24" i="13" s="1"/>
  <c r="U24" i="13" s="1"/>
  <c r="L25" i="13"/>
  <c r="M24" i="13" s="1"/>
  <c r="N24" i="13" s="1"/>
  <c r="O24" i="13" s="1"/>
  <c r="F25" i="13"/>
  <c r="G24" i="13" s="1"/>
  <c r="H24" i="13" s="1"/>
  <c r="I24" i="13" s="1"/>
  <c r="I23" i="12"/>
  <c r="I24" i="11"/>
  <c r="R25" i="11"/>
  <c r="S24" i="11" s="1"/>
  <c r="T24" i="11" s="1"/>
  <c r="G25" i="11"/>
  <c r="H25" i="11" s="1"/>
  <c r="S23" i="11"/>
  <c r="T23" i="11" s="1"/>
  <c r="U23" i="11" s="1"/>
  <c r="M23" i="12"/>
  <c r="N23" i="12" s="1"/>
  <c r="O23" i="12" s="1"/>
  <c r="F26" i="9"/>
  <c r="L26" i="9"/>
  <c r="R25" i="9"/>
  <c r="I24" i="9"/>
  <c r="M24" i="9"/>
  <c r="N24" i="9" s="1"/>
  <c r="O24" i="9" s="1"/>
  <c r="G23" i="8"/>
  <c r="H23" i="8" s="1"/>
  <c r="I23" i="8" s="1"/>
  <c r="R24" i="4"/>
  <c r="S24" i="4" s="1"/>
  <c r="L24" i="4"/>
  <c r="M24" i="4" s="1"/>
  <c r="M23" i="4"/>
  <c r="N23" i="4" s="1"/>
  <c r="T22" i="4"/>
  <c r="U22" i="4" s="1"/>
  <c r="F24" i="4"/>
  <c r="G24" i="4" s="1"/>
  <c r="G22" i="4"/>
  <c r="H22" i="4" s="1"/>
  <c r="I22" i="4" s="1"/>
  <c r="N22" i="4"/>
  <c r="O22" i="4" s="1"/>
  <c r="F28" i="15" l="1"/>
  <c r="G27" i="15"/>
  <c r="H27" i="15" s="1"/>
  <c r="I27" i="15" s="1"/>
  <c r="F28" i="14"/>
  <c r="G27" i="14"/>
  <c r="H27" i="14" s="1"/>
  <c r="I27" i="14" s="1"/>
  <c r="O24" i="15"/>
  <c r="R26" i="15"/>
  <c r="S25" i="15" s="1"/>
  <c r="T25" i="15" s="1"/>
  <c r="U25" i="15" s="1"/>
  <c r="L26" i="15"/>
  <c r="M25" i="15"/>
  <c r="N25" i="15" s="1"/>
  <c r="R26" i="14"/>
  <c r="S25" i="14"/>
  <c r="T25" i="14" s="1"/>
  <c r="U25" i="14" s="1"/>
  <c r="F26" i="13"/>
  <c r="G25" i="13"/>
  <c r="H25" i="13" s="1"/>
  <c r="I25" i="13" s="1"/>
  <c r="R26" i="13"/>
  <c r="S25" i="13" s="1"/>
  <c r="T25" i="13" s="1"/>
  <c r="U25" i="13" s="1"/>
  <c r="L26" i="13"/>
  <c r="M25" i="13" s="1"/>
  <c r="N25" i="13" s="1"/>
  <c r="O25" i="13" s="1"/>
  <c r="U24" i="11"/>
  <c r="M25" i="11"/>
  <c r="N25" i="11" s="1"/>
  <c r="O25" i="11" s="1"/>
  <c r="I25" i="11"/>
  <c r="S25" i="11"/>
  <c r="T25" i="11" s="1"/>
  <c r="R26" i="9"/>
  <c r="S25" i="9"/>
  <c r="T25" i="9" s="1"/>
  <c r="F27" i="9"/>
  <c r="L27" i="9"/>
  <c r="M26" i="9"/>
  <c r="N26" i="9" s="1"/>
  <c r="S24" i="9"/>
  <c r="T24" i="9" s="1"/>
  <c r="U24" i="9" s="1"/>
  <c r="G25" i="9"/>
  <c r="H25" i="9" s="1"/>
  <c r="I25" i="9" s="1"/>
  <c r="M25" i="9"/>
  <c r="N25" i="9" s="1"/>
  <c r="O25" i="9" s="1"/>
  <c r="S23" i="4"/>
  <c r="T23" i="4" s="1"/>
  <c r="U23" i="4" s="1"/>
  <c r="G23" i="4"/>
  <c r="H23" i="4" s="1"/>
  <c r="I23" i="4" s="1"/>
  <c r="O23" i="4"/>
  <c r="F29" i="15" l="1"/>
  <c r="G28" i="15"/>
  <c r="H28" i="15" s="1"/>
  <c r="I28" i="15" s="1"/>
  <c r="F29" i="14"/>
  <c r="G28" i="14"/>
  <c r="H28" i="14" s="1"/>
  <c r="I28" i="14" s="1"/>
  <c r="R27" i="15"/>
  <c r="S26" i="15"/>
  <c r="T26" i="15" s="1"/>
  <c r="U26" i="15" s="1"/>
  <c r="O25" i="15"/>
  <c r="L27" i="15"/>
  <c r="M26" i="15"/>
  <c r="N26" i="15" s="1"/>
  <c r="R27" i="14"/>
  <c r="S26" i="14" s="1"/>
  <c r="T26" i="14" s="1"/>
  <c r="U26" i="14" s="1"/>
  <c r="L27" i="13"/>
  <c r="M26" i="13"/>
  <c r="N26" i="13" s="1"/>
  <c r="O26" i="13" s="1"/>
  <c r="F27" i="13"/>
  <c r="G26" i="13" s="1"/>
  <c r="H26" i="13" s="1"/>
  <c r="I26" i="13" s="1"/>
  <c r="R27" i="13"/>
  <c r="S26" i="13" s="1"/>
  <c r="T26" i="13" s="1"/>
  <c r="U26" i="13" s="1"/>
  <c r="U25" i="11"/>
  <c r="O26" i="9"/>
  <c r="L28" i="9"/>
  <c r="M28" i="9" s="1"/>
  <c r="N28" i="9" s="1"/>
  <c r="M27" i="9"/>
  <c r="N27" i="9" s="1"/>
  <c r="O27" i="9" s="1"/>
  <c r="R27" i="9"/>
  <c r="S26" i="9" s="1"/>
  <c r="T26" i="9" s="1"/>
  <c r="F28" i="9"/>
  <c r="G27" i="9"/>
  <c r="H27" i="9" s="1"/>
  <c r="U25" i="9"/>
  <c r="G26" i="9"/>
  <c r="H26" i="9" s="1"/>
  <c r="I26" i="9" s="1"/>
  <c r="I27" i="9" s="1"/>
  <c r="F30" i="15" l="1"/>
  <c r="G29" i="15"/>
  <c r="H29" i="15" s="1"/>
  <c r="I29" i="15" s="1"/>
  <c r="G29" i="14"/>
  <c r="H29" i="14" s="1"/>
  <c r="I29" i="14" s="1"/>
  <c r="O26" i="15"/>
  <c r="R28" i="15"/>
  <c r="S27" i="15" s="1"/>
  <c r="T27" i="15" s="1"/>
  <c r="U27" i="15" s="1"/>
  <c r="L28" i="15"/>
  <c r="M27" i="15" s="1"/>
  <c r="N27" i="15" s="1"/>
  <c r="R28" i="14"/>
  <c r="S27" i="14"/>
  <c r="T27" i="14" s="1"/>
  <c r="U27" i="14" s="1"/>
  <c r="S27" i="13"/>
  <c r="T27" i="13" s="1"/>
  <c r="U27" i="13" s="1"/>
  <c r="M27" i="13"/>
  <c r="N27" i="13" s="1"/>
  <c r="O27" i="13" s="1"/>
  <c r="G27" i="13"/>
  <c r="H27" i="13" s="1"/>
  <c r="I27" i="13" s="1"/>
  <c r="O28" i="9"/>
  <c r="O29" i="9" s="1"/>
  <c r="O30" i="9" s="1"/>
  <c r="O31" i="9" s="1"/>
  <c r="O32" i="9" s="1"/>
  <c r="O33" i="9" s="1"/>
  <c r="O34" i="9" s="1"/>
  <c r="O35" i="9" s="1"/>
  <c r="O36" i="9" s="1"/>
  <c r="O37" i="9" s="1"/>
  <c r="F29" i="9"/>
  <c r="G29" i="9" s="1"/>
  <c r="H29" i="9" s="1"/>
  <c r="G28" i="9"/>
  <c r="H28" i="9" s="1"/>
  <c r="I28" i="9" s="1"/>
  <c r="U26" i="9"/>
  <c r="R28" i="9"/>
  <c r="S28" i="9" s="1"/>
  <c r="T28" i="9" s="1"/>
  <c r="F31" i="15" l="1"/>
  <c r="G30" i="15"/>
  <c r="H30" i="15" s="1"/>
  <c r="I30" i="15" s="1"/>
  <c r="R29" i="15"/>
  <c r="S28" i="15"/>
  <c r="T28" i="15" s="1"/>
  <c r="U28" i="15" s="1"/>
  <c r="O27" i="15"/>
  <c r="L29" i="15"/>
  <c r="M28" i="15" s="1"/>
  <c r="N28" i="15" s="1"/>
  <c r="R29" i="14"/>
  <c r="S28" i="14" s="1"/>
  <c r="T28" i="14" s="1"/>
  <c r="U28" i="14" s="1"/>
  <c r="I29" i="9"/>
  <c r="S27" i="9"/>
  <c r="T27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G31" i="15" l="1"/>
  <c r="H31" i="15" s="1"/>
  <c r="I31" i="15" s="1"/>
  <c r="O28" i="15"/>
  <c r="R30" i="15"/>
  <c r="S29" i="15" s="1"/>
  <c r="T29" i="15" s="1"/>
  <c r="U29" i="15" s="1"/>
  <c r="L30" i="15"/>
  <c r="M29" i="15"/>
  <c r="N29" i="15" s="1"/>
  <c r="S29" i="14"/>
  <c r="T29" i="14" s="1"/>
  <c r="U29" i="14" s="1"/>
  <c r="R31" i="15" l="1"/>
  <c r="S30" i="15"/>
  <c r="T30" i="15" s="1"/>
  <c r="U30" i="15" s="1"/>
  <c r="O29" i="15"/>
  <c r="L31" i="15"/>
  <c r="M30" i="15"/>
  <c r="N30" i="15" s="1"/>
  <c r="O30" i="15" l="1"/>
  <c r="S31" i="15"/>
  <c r="T31" i="15" s="1"/>
  <c r="U31" i="15" s="1"/>
  <c r="M31" i="15"/>
  <c r="N31" i="15" s="1"/>
  <c r="O31" i="15" l="1"/>
</calcChain>
</file>

<file path=xl/sharedStrings.xml><?xml version="1.0" encoding="utf-8"?>
<sst xmlns="http://schemas.openxmlformats.org/spreadsheetml/2006/main" count="339" uniqueCount="34">
  <si>
    <t>Xmax</t>
  </si>
  <si>
    <t>Xmin</t>
  </si>
  <si>
    <t>n</t>
  </si>
  <si>
    <t>Размах вариации</t>
  </si>
  <si>
    <t>Количество интервалов</t>
  </si>
  <si>
    <t>Длина интервала расчет</t>
  </si>
  <si>
    <t xml:space="preserve">Длина интервала </t>
  </si>
  <si>
    <t>Избыток</t>
  </si>
  <si>
    <t>Интервалы</t>
  </si>
  <si>
    <t>Ni</t>
  </si>
  <si>
    <t>Wi</t>
  </si>
  <si>
    <t>Wn</t>
  </si>
  <si>
    <t>Данные</t>
  </si>
  <si>
    <t>8.dat</t>
  </si>
  <si>
    <t>16.dat</t>
  </si>
  <si>
    <t>25.dat</t>
  </si>
  <si>
    <t>Номер</t>
  </si>
  <si>
    <t>Начало</t>
  </si>
  <si>
    <t xml:space="preserve">начало </t>
  </si>
  <si>
    <t>начало</t>
  </si>
  <si>
    <t>Эвристрические критери</t>
  </si>
  <si>
    <t>Старджес</t>
  </si>
  <si>
    <t>Брукс</t>
  </si>
  <si>
    <t>Третий</t>
  </si>
  <si>
    <t>Корень из n</t>
  </si>
  <si>
    <t>Критерий учета формы распределения</t>
  </si>
  <si>
    <t>m min</t>
  </si>
  <si>
    <t>m max</t>
  </si>
  <si>
    <t>Учет формы распределения m = 7</t>
  </si>
  <si>
    <t>Учет формы распределения m = 9</t>
  </si>
  <si>
    <t>Учет формы распределения m = 11</t>
  </si>
  <si>
    <t>Учет формы распределения m = 13</t>
  </si>
  <si>
    <t>Учет формы распределения m = 15</t>
  </si>
  <si>
    <t>Учет формы распределения m =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</si>
</sst>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lR3_9!$F$14:$F$31</c:f>
              <c:numCache>
                <c:formatCode>0.00</c:formatCode>
                <c:ptCount val="18"/>
                <c:pt idx="0">
                  <c:v>-11.061921621381611</c:v>
                </c:pt>
                <c:pt idx="1">
                  <c:v>-10.26192162138161</c:v>
                </c:pt>
                <c:pt idx="2">
                  <c:v>-9.4619216213816095</c:v>
                </c:pt>
                <c:pt idx="3">
                  <c:v>-8.6619216213816088</c:v>
                </c:pt>
                <c:pt idx="4">
                  <c:v>-7.861921621381609</c:v>
                </c:pt>
                <c:pt idx="5">
                  <c:v>-7.0619216213816092</c:v>
                </c:pt>
                <c:pt idx="6">
                  <c:v>-6.2619216213816093</c:v>
                </c:pt>
                <c:pt idx="7">
                  <c:v>-5.4619216213816095</c:v>
                </c:pt>
                <c:pt idx="8">
                  <c:v>-4.6619216213816097</c:v>
                </c:pt>
                <c:pt idx="9">
                  <c:v>-3.8619216213816099</c:v>
                </c:pt>
                <c:pt idx="10">
                  <c:v>-3.0619216213816101</c:v>
                </c:pt>
                <c:pt idx="11">
                  <c:v>-2.2619216213816102</c:v>
                </c:pt>
                <c:pt idx="12">
                  <c:v>-1.4619216213816102</c:v>
                </c:pt>
                <c:pt idx="13">
                  <c:v>-0.66192162138161015</c:v>
                </c:pt>
                <c:pt idx="14">
                  <c:v>0.1380783786183899</c:v>
                </c:pt>
                <c:pt idx="15">
                  <c:v>0.93807837861838994</c:v>
                </c:pt>
                <c:pt idx="16">
                  <c:v>1.73807837861839</c:v>
                </c:pt>
                <c:pt idx="17">
                  <c:v>2.53807837861839</c:v>
                </c:pt>
              </c:numCache>
            </c:numRef>
          </c:cat>
          <c:val>
            <c:numRef>
              <c:f>lR3_9!$G$14:$G$31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25</c:v>
                </c:pt>
                <c:pt idx="5">
                  <c:v>68</c:v>
                </c:pt>
                <c:pt idx="6">
                  <c:v>108</c:v>
                </c:pt>
                <c:pt idx="7">
                  <c:v>228</c:v>
                </c:pt>
                <c:pt idx="8">
                  <c:v>152</c:v>
                </c:pt>
                <c:pt idx="9">
                  <c:v>53</c:v>
                </c:pt>
                <c:pt idx="10">
                  <c:v>27</c:v>
                </c:pt>
                <c:pt idx="11">
                  <c:v>11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AE2-8EB0-2FA3E5CD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lR3_6!$F$14:$F$25</c:f>
              <c:numCache>
                <c:formatCode>0.00</c:formatCode>
                <c:ptCount val="12"/>
                <c:pt idx="0">
                  <c:v>-10.86192162138161</c:v>
                </c:pt>
                <c:pt idx="1">
                  <c:v>-9.6619216213816088</c:v>
                </c:pt>
                <c:pt idx="2">
                  <c:v>-8.4619216213816095</c:v>
                </c:pt>
                <c:pt idx="3">
                  <c:v>-7.2619216213816093</c:v>
                </c:pt>
                <c:pt idx="4">
                  <c:v>-6.0619216213816092</c:v>
                </c:pt>
                <c:pt idx="5">
                  <c:v>-4.861921621381609</c:v>
                </c:pt>
                <c:pt idx="6">
                  <c:v>-3.6619216213816088</c:v>
                </c:pt>
                <c:pt idx="7">
                  <c:v>-2.4619216213816086</c:v>
                </c:pt>
                <c:pt idx="8">
                  <c:v>-1.2619216213816085</c:v>
                </c:pt>
                <c:pt idx="9">
                  <c:v>-6.1921621381608283E-2</c:v>
                </c:pt>
                <c:pt idx="10">
                  <c:v>1.1380783786183919</c:v>
                </c:pt>
                <c:pt idx="11">
                  <c:v>2.3380783786183921</c:v>
                </c:pt>
              </c:numCache>
            </c:numRef>
          </c:cat>
          <c:val>
            <c:numRef>
              <c:f>lR3_6!$G$14:$G$25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88</c:v>
                </c:pt>
                <c:pt idx="4">
                  <c:v>265</c:v>
                </c:pt>
                <c:pt idx="5">
                  <c:v>225</c:v>
                </c:pt>
                <c:pt idx="6">
                  <c:v>60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C15-B7CB-D6C81250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lR3_6!$L$14:$L$25</c:f>
              <c:numCache>
                <c:formatCode>0.00</c:formatCode>
                <c:ptCount val="12"/>
                <c:pt idx="0">
                  <c:v>-17.978176546219451</c:v>
                </c:pt>
                <c:pt idx="1">
                  <c:v>-14.378176546219452</c:v>
                </c:pt>
                <c:pt idx="2">
                  <c:v>-10.778176546219452</c:v>
                </c:pt>
                <c:pt idx="3">
                  <c:v>-7.1781765462194524</c:v>
                </c:pt>
                <c:pt idx="4">
                  <c:v>-3.5781765462194524</c:v>
                </c:pt>
                <c:pt idx="5">
                  <c:v>2.182345378054773E-2</c:v>
                </c:pt>
                <c:pt idx="6">
                  <c:v>3.6218234537805478</c:v>
                </c:pt>
                <c:pt idx="7">
                  <c:v>7.2218234537805479</c:v>
                </c:pt>
                <c:pt idx="8">
                  <c:v>10.821823453780548</c:v>
                </c:pt>
                <c:pt idx="9">
                  <c:v>14.421823453780547</c:v>
                </c:pt>
                <c:pt idx="10">
                  <c:v>18.021823453780549</c:v>
                </c:pt>
                <c:pt idx="11">
                  <c:v>21.62182345378055</c:v>
                </c:pt>
              </c:numCache>
            </c:numRef>
          </c:cat>
          <c:val>
            <c:numRef>
              <c:f>lR3_6!$M$14:$M$25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  <c:pt idx="4">
                  <c:v>39</c:v>
                </c:pt>
                <c:pt idx="5">
                  <c:v>144</c:v>
                </c:pt>
                <c:pt idx="6">
                  <c:v>212</c:v>
                </c:pt>
                <c:pt idx="7">
                  <c:v>56</c:v>
                </c:pt>
                <c:pt idx="8">
                  <c:v>18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292-98FC-BC1FCDE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lR3_6!$R$14:$R$25</c:f>
              <c:numCache>
                <c:formatCode>0.00</c:formatCode>
                <c:ptCount val="12"/>
                <c:pt idx="0">
                  <c:v>-29.612170842073716</c:v>
                </c:pt>
                <c:pt idx="1">
                  <c:v>-26.912170842073717</c:v>
                </c:pt>
                <c:pt idx="2">
                  <c:v>-24.212170842073718</c:v>
                </c:pt>
                <c:pt idx="3">
                  <c:v>-21.512170842073719</c:v>
                </c:pt>
                <c:pt idx="4">
                  <c:v>-18.812170842073719</c:v>
                </c:pt>
                <c:pt idx="5">
                  <c:v>-16.11217084207372</c:v>
                </c:pt>
                <c:pt idx="6">
                  <c:v>-13.412170842073721</c:v>
                </c:pt>
                <c:pt idx="7">
                  <c:v>-10.712170842073721</c:v>
                </c:pt>
                <c:pt idx="8">
                  <c:v>-8.0121708420737221</c:v>
                </c:pt>
                <c:pt idx="9">
                  <c:v>-5.3121708420737219</c:v>
                </c:pt>
                <c:pt idx="10">
                  <c:v>-2.6121708420737217</c:v>
                </c:pt>
                <c:pt idx="11">
                  <c:v>8.7829157926278434E-2</c:v>
                </c:pt>
              </c:numCache>
            </c:numRef>
          </c:cat>
          <c:val>
            <c:numRef>
              <c:f>lR3_6!$S$14:$S$25</c:f>
              <c:numCache>
                <c:formatCode>General</c:formatCode>
                <c:ptCount val="12"/>
                <c:pt idx="0">
                  <c:v>7</c:v>
                </c:pt>
                <c:pt idx="1">
                  <c:v>33</c:v>
                </c:pt>
                <c:pt idx="2">
                  <c:v>62</c:v>
                </c:pt>
                <c:pt idx="3">
                  <c:v>72</c:v>
                </c:pt>
                <c:pt idx="4">
                  <c:v>101</c:v>
                </c:pt>
                <c:pt idx="5">
                  <c:v>112</c:v>
                </c:pt>
                <c:pt idx="6">
                  <c:v>67</c:v>
                </c:pt>
                <c:pt idx="7">
                  <c:v>31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181-80BF-3DA439D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lR3_5!$F$14:$F$23</c:f>
              <c:numCache>
                <c:formatCode>0.00</c:formatCode>
                <c:ptCount val="10"/>
                <c:pt idx="0">
                  <c:v>-10.561921621381611</c:v>
                </c:pt>
                <c:pt idx="1">
                  <c:v>-9.1619216213816106</c:v>
                </c:pt>
                <c:pt idx="2">
                  <c:v>-7.7619216213816102</c:v>
                </c:pt>
                <c:pt idx="3">
                  <c:v>-6.3619216213816099</c:v>
                </c:pt>
                <c:pt idx="4">
                  <c:v>-4.9619216213816095</c:v>
                </c:pt>
                <c:pt idx="5">
                  <c:v>-3.5619216213816092</c:v>
                </c:pt>
                <c:pt idx="6">
                  <c:v>-2.1619216213816088</c:v>
                </c:pt>
                <c:pt idx="7">
                  <c:v>-0.76192162138160868</c:v>
                </c:pt>
                <c:pt idx="8">
                  <c:v>0.63807837861839145</c:v>
                </c:pt>
                <c:pt idx="9">
                  <c:v>2.0380783786183914</c:v>
                </c:pt>
              </c:numCache>
            </c:numRef>
          </c:cat>
          <c:val>
            <c:numRef>
              <c:f>lR3_5!$G$14:$G$23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83</c:v>
                </c:pt>
                <c:pt idx="3">
                  <c:v>253</c:v>
                </c:pt>
                <c:pt idx="4">
                  <c:v>267</c:v>
                </c:pt>
                <c:pt idx="5">
                  <c:v>61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7-4D9D-9A3A-5F9DE220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lR3_5!$L$14:$L$23</c:f>
              <c:numCache>
                <c:formatCode>0.00</c:formatCode>
                <c:ptCount val="10"/>
                <c:pt idx="0">
                  <c:v>-17.978176546219451</c:v>
                </c:pt>
                <c:pt idx="1">
                  <c:v>-13.578176546219451</c:v>
                </c:pt>
                <c:pt idx="2">
                  <c:v>-9.1781765462194507</c:v>
                </c:pt>
                <c:pt idx="3">
                  <c:v>-4.7781765462194503</c:v>
                </c:pt>
                <c:pt idx="4">
                  <c:v>-0.37817654621944996</c:v>
                </c:pt>
                <c:pt idx="5">
                  <c:v>4.0218234537805504</c:v>
                </c:pt>
                <c:pt idx="6">
                  <c:v>8.4218234537805508</c:v>
                </c:pt>
                <c:pt idx="7">
                  <c:v>12.821823453780551</c:v>
                </c:pt>
                <c:pt idx="8">
                  <c:v>17.221823453780551</c:v>
                </c:pt>
                <c:pt idx="9">
                  <c:v>21.62182345378055</c:v>
                </c:pt>
              </c:numCache>
            </c:numRef>
          </c:cat>
          <c:val>
            <c:numRef>
              <c:f>lR3_5!$M$14:$M$23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39</c:v>
                </c:pt>
                <c:pt idx="4">
                  <c:v>184</c:v>
                </c:pt>
                <c:pt idx="5">
                  <c:v>210</c:v>
                </c:pt>
                <c:pt idx="6">
                  <c:v>39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C4A-B52B-E05B49C5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lR3_5!$R$14:$R$23</c:f>
              <c:numCache>
                <c:formatCode>0.00</c:formatCode>
                <c:ptCount val="10"/>
                <c:pt idx="0">
                  <c:v>-29.612170842073716</c:v>
                </c:pt>
                <c:pt idx="1">
                  <c:v>-26.312170842073716</c:v>
                </c:pt>
                <c:pt idx="2">
                  <c:v>-23.012170842073715</c:v>
                </c:pt>
                <c:pt idx="3">
                  <c:v>-19.712170842073714</c:v>
                </c:pt>
                <c:pt idx="4">
                  <c:v>-16.412170842073714</c:v>
                </c:pt>
                <c:pt idx="5">
                  <c:v>-13.112170842073713</c:v>
                </c:pt>
                <c:pt idx="6">
                  <c:v>-9.8121708420737122</c:v>
                </c:pt>
                <c:pt idx="7">
                  <c:v>-6.5121708420737114</c:v>
                </c:pt>
                <c:pt idx="8">
                  <c:v>-3.2121708420737112</c:v>
                </c:pt>
                <c:pt idx="9">
                  <c:v>8.7829157926289092E-2</c:v>
                </c:pt>
              </c:numCache>
            </c:numRef>
          </c:cat>
          <c:val>
            <c:numRef>
              <c:f>lR3_5!$S$14:$S$23</c:f>
              <c:numCache>
                <c:formatCode>General</c:formatCode>
                <c:ptCount val="10"/>
                <c:pt idx="0">
                  <c:v>12</c:v>
                </c:pt>
                <c:pt idx="1">
                  <c:v>48</c:v>
                </c:pt>
                <c:pt idx="2">
                  <c:v>84</c:v>
                </c:pt>
                <c:pt idx="3">
                  <c:v>120</c:v>
                </c:pt>
                <c:pt idx="4">
                  <c:v>138</c:v>
                </c:pt>
                <c:pt idx="5">
                  <c:v>65</c:v>
                </c:pt>
                <c:pt idx="6">
                  <c:v>26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D-4086-BDC0-4D2831F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lR3_4!$F$14:$F$21</c:f>
              <c:numCache>
                <c:formatCode>0.00</c:formatCode>
                <c:ptCount val="8"/>
                <c:pt idx="0">
                  <c:v>-10.561921621381611</c:v>
                </c:pt>
                <c:pt idx="1">
                  <c:v>-8.7619216213816102</c:v>
                </c:pt>
                <c:pt idx="2">
                  <c:v>-6.9619216213816104</c:v>
                </c:pt>
                <c:pt idx="3">
                  <c:v>-5.1619216213816106</c:v>
                </c:pt>
                <c:pt idx="4">
                  <c:v>-3.3619216213816108</c:v>
                </c:pt>
                <c:pt idx="5">
                  <c:v>-1.5619216213816107</c:v>
                </c:pt>
                <c:pt idx="6">
                  <c:v>0.23807837861838932</c:v>
                </c:pt>
                <c:pt idx="7">
                  <c:v>2.0380783786183896</c:v>
                </c:pt>
              </c:numCache>
            </c:numRef>
          </c:cat>
          <c:val>
            <c:numRef>
              <c:f>lR3_4!$G$14:$G$21</c:f>
              <c:numCache>
                <c:formatCode>General</c:formatCode>
                <c:ptCount val="8"/>
                <c:pt idx="0">
                  <c:v>11</c:v>
                </c:pt>
                <c:pt idx="1">
                  <c:v>38</c:v>
                </c:pt>
                <c:pt idx="2">
                  <c:v>247</c:v>
                </c:pt>
                <c:pt idx="3">
                  <c:v>342</c:v>
                </c:pt>
                <c:pt idx="4">
                  <c:v>51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AB2-B521-F90572B0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lR3_4!$L$14:$L$21</c:f>
              <c:numCache>
                <c:formatCode>0.00</c:formatCode>
                <c:ptCount val="8"/>
                <c:pt idx="0">
                  <c:v>-17.778176546219456</c:v>
                </c:pt>
                <c:pt idx="1">
                  <c:v>-12.178176546219454</c:v>
                </c:pt>
                <c:pt idx="2">
                  <c:v>-6.5781765462194537</c:v>
                </c:pt>
                <c:pt idx="3">
                  <c:v>-0.97817654621945316</c:v>
                </c:pt>
                <c:pt idx="4">
                  <c:v>4.6218234537805474</c:v>
                </c:pt>
                <c:pt idx="5">
                  <c:v>10.221823453780548</c:v>
                </c:pt>
                <c:pt idx="6">
                  <c:v>15.821823453780549</c:v>
                </c:pt>
                <c:pt idx="7">
                  <c:v>21.421823453780551</c:v>
                </c:pt>
              </c:numCache>
            </c:numRef>
          </c:cat>
          <c:val>
            <c:numRef>
              <c:f>lR3_4!$M$14:$M$21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41</c:v>
                </c:pt>
                <c:pt idx="3">
                  <c:v>239</c:v>
                </c:pt>
                <c:pt idx="4">
                  <c:v>184</c:v>
                </c:pt>
                <c:pt idx="5">
                  <c:v>26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78D-92FA-9D750065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lR3_4!$R$14:$R$21</c:f>
              <c:numCache>
                <c:formatCode>0.00</c:formatCode>
                <c:ptCount val="8"/>
                <c:pt idx="0">
                  <c:v>-29.462170842073718</c:v>
                </c:pt>
                <c:pt idx="1">
                  <c:v>-25.262170842073719</c:v>
                </c:pt>
                <c:pt idx="2">
                  <c:v>-21.062170842073719</c:v>
                </c:pt>
                <c:pt idx="3">
                  <c:v>-16.86217084207372</c:v>
                </c:pt>
                <c:pt idx="4">
                  <c:v>-12.662170842073721</c:v>
                </c:pt>
                <c:pt idx="5">
                  <c:v>-8.4621708420737214</c:v>
                </c:pt>
                <c:pt idx="6">
                  <c:v>-4.2621708420737212</c:v>
                </c:pt>
                <c:pt idx="7">
                  <c:v>-6.2170842073721033E-2</c:v>
                </c:pt>
              </c:numCache>
            </c:numRef>
          </c:cat>
          <c:val>
            <c:numRef>
              <c:f>lR3_4!$S$14:$S$21</c:f>
              <c:numCache>
                <c:formatCode>General</c:formatCode>
                <c:ptCount val="8"/>
                <c:pt idx="0">
                  <c:v>24</c:v>
                </c:pt>
                <c:pt idx="1">
                  <c:v>91</c:v>
                </c:pt>
                <c:pt idx="2">
                  <c:v>135</c:v>
                </c:pt>
                <c:pt idx="3">
                  <c:v>166</c:v>
                </c:pt>
                <c:pt idx="4">
                  <c:v>63</c:v>
                </c:pt>
                <c:pt idx="5">
                  <c:v>17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3-418B-BC56-417791AD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lR3_3!$F$14:$F$41</c:f>
              <c:numCache>
                <c:formatCode>0.00</c:formatCode>
                <c:ptCount val="28"/>
                <c:pt idx="0">
                  <c:v>-11.01192162138161</c:v>
                </c:pt>
                <c:pt idx="1">
                  <c:v>-10.51192162138161</c:v>
                </c:pt>
                <c:pt idx="2">
                  <c:v>-10.01192162138161</c:v>
                </c:pt>
                <c:pt idx="3">
                  <c:v>-9.5119216213816102</c:v>
                </c:pt>
                <c:pt idx="4">
                  <c:v>-9.0119216213816102</c:v>
                </c:pt>
                <c:pt idx="5">
                  <c:v>-8.5119216213816102</c:v>
                </c:pt>
                <c:pt idx="6">
                  <c:v>-8.0119216213816102</c:v>
                </c:pt>
                <c:pt idx="7">
                  <c:v>-7.5119216213816102</c:v>
                </c:pt>
                <c:pt idx="8">
                  <c:v>-7.0119216213816102</c:v>
                </c:pt>
                <c:pt idx="9">
                  <c:v>-6.5119216213816102</c:v>
                </c:pt>
                <c:pt idx="10">
                  <c:v>-6.0119216213816102</c:v>
                </c:pt>
                <c:pt idx="11">
                  <c:v>-5.5119216213816102</c:v>
                </c:pt>
                <c:pt idx="12">
                  <c:v>-5.0119216213816102</c:v>
                </c:pt>
                <c:pt idx="13">
                  <c:v>-4.5119216213816102</c:v>
                </c:pt>
                <c:pt idx="14">
                  <c:v>-4.0119216213816102</c:v>
                </c:pt>
                <c:pt idx="15">
                  <c:v>-3.5119216213816102</c:v>
                </c:pt>
                <c:pt idx="16">
                  <c:v>-3.0119216213816102</c:v>
                </c:pt>
                <c:pt idx="17">
                  <c:v>-2.5119216213816102</c:v>
                </c:pt>
                <c:pt idx="18">
                  <c:v>-2.0119216213816102</c:v>
                </c:pt>
                <c:pt idx="19">
                  <c:v>-1.5119216213816102</c:v>
                </c:pt>
                <c:pt idx="20">
                  <c:v>-1.0119216213816102</c:v>
                </c:pt>
                <c:pt idx="21">
                  <c:v>-0.51192162138161024</c:v>
                </c:pt>
                <c:pt idx="22">
                  <c:v>-1.1921621381610237E-2</c:v>
                </c:pt>
                <c:pt idx="23">
                  <c:v>0.48807837861838976</c:v>
                </c:pt>
                <c:pt idx="24">
                  <c:v>0.98807837861838976</c:v>
                </c:pt>
                <c:pt idx="25">
                  <c:v>1.4880783786183898</c:v>
                </c:pt>
                <c:pt idx="26">
                  <c:v>1.9880783786183898</c:v>
                </c:pt>
                <c:pt idx="27">
                  <c:v>2.4880783786183898</c:v>
                </c:pt>
              </c:numCache>
            </c:numRef>
          </c:cat>
          <c:val>
            <c:numRef>
              <c:f>lR3_3!$G$14:$G$41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16</c:v>
                </c:pt>
                <c:pt idx="8">
                  <c:v>37</c:v>
                </c:pt>
                <c:pt idx="9">
                  <c:v>48</c:v>
                </c:pt>
                <c:pt idx="10">
                  <c:v>75</c:v>
                </c:pt>
                <c:pt idx="11">
                  <c:v>128</c:v>
                </c:pt>
                <c:pt idx="12">
                  <c:v>150</c:v>
                </c:pt>
                <c:pt idx="13">
                  <c:v>94</c:v>
                </c:pt>
                <c:pt idx="14">
                  <c:v>48</c:v>
                </c:pt>
                <c:pt idx="15">
                  <c:v>28</c:v>
                </c:pt>
                <c:pt idx="16">
                  <c:v>21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0-4018-AE55-9161FDF4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lR3_9!$L$14:$L$31</c:f>
              <c:numCache>
                <c:formatCode>0.00</c:formatCode>
                <c:ptCount val="18"/>
                <c:pt idx="0">
                  <c:v>-17.728176546219451</c:v>
                </c:pt>
                <c:pt idx="1">
                  <c:v>-15.428176546219451</c:v>
                </c:pt>
                <c:pt idx="2">
                  <c:v>-13.12817654621945</c:v>
                </c:pt>
                <c:pt idx="3">
                  <c:v>-10.828176546219449</c:v>
                </c:pt>
                <c:pt idx="4">
                  <c:v>-8.5281765462194485</c:v>
                </c:pt>
                <c:pt idx="5">
                  <c:v>-6.2281765462194478</c:v>
                </c:pt>
                <c:pt idx="6">
                  <c:v>-3.9281765462194476</c:v>
                </c:pt>
                <c:pt idx="7">
                  <c:v>-1.6281765462194473</c:v>
                </c:pt>
                <c:pt idx="8">
                  <c:v>0.67182345378055297</c:v>
                </c:pt>
                <c:pt idx="9">
                  <c:v>2.9718234537805532</c:v>
                </c:pt>
                <c:pt idx="10">
                  <c:v>5.2718234537805539</c:v>
                </c:pt>
                <c:pt idx="11">
                  <c:v>7.5718234537805547</c:v>
                </c:pt>
                <c:pt idx="12">
                  <c:v>9.8718234537805554</c:v>
                </c:pt>
                <c:pt idx="13">
                  <c:v>12.171823453780556</c:v>
                </c:pt>
                <c:pt idx="14">
                  <c:v>14.471823453780557</c:v>
                </c:pt>
                <c:pt idx="15">
                  <c:v>16.771823453780556</c:v>
                </c:pt>
                <c:pt idx="16">
                  <c:v>19.071823453780556</c:v>
                </c:pt>
                <c:pt idx="17">
                  <c:v>21.371823453780557</c:v>
                </c:pt>
              </c:numCache>
            </c:numRef>
          </c:cat>
          <c:val>
            <c:numRef>
              <c:f>lR3_9!$M$14:$M$31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16</c:v>
                </c:pt>
                <c:pt idx="6">
                  <c:v>20</c:v>
                </c:pt>
                <c:pt idx="7">
                  <c:v>37</c:v>
                </c:pt>
                <c:pt idx="8">
                  <c:v>83</c:v>
                </c:pt>
                <c:pt idx="9">
                  <c:v>165</c:v>
                </c:pt>
                <c:pt idx="10">
                  <c:v>102</c:v>
                </c:pt>
                <c:pt idx="11">
                  <c:v>37</c:v>
                </c:pt>
                <c:pt idx="12">
                  <c:v>15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C40-8BB5-92AB75CA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lR3_3!$L$14:$L$37</c:f>
              <c:numCache>
                <c:formatCode>0.00</c:formatCode>
                <c:ptCount val="24"/>
                <c:pt idx="0">
                  <c:v>-17.728176546219451</c:v>
                </c:pt>
                <c:pt idx="1">
                  <c:v>-16.028176546219452</c:v>
                </c:pt>
                <c:pt idx="2">
                  <c:v>-14.328176546219453</c:v>
                </c:pt>
                <c:pt idx="3">
                  <c:v>-12.628176546219454</c:v>
                </c:pt>
                <c:pt idx="4">
                  <c:v>-10.928176546219454</c:v>
                </c:pt>
                <c:pt idx="5">
                  <c:v>-9.2281765462194549</c:v>
                </c:pt>
                <c:pt idx="6">
                  <c:v>-7.5281765462194548</c:v>
                </c:pt>
                <c:pt idx="7">
                  <c:v>-5.8281765462194546</c:v>
                </c:pt>
                <c:pt idx="8">
                  <c:v>-4.1281765462194544</c:v>
                </c:pt>
                <c:pt idx="9">
                  <c:v>-2.4281765462194542</c:v>
                </c:pt>
                <c:pt idx="10">
                  <c:v>-0.72817654621945405</c:v>
                </c:pt>
                <c:pt idx="11">
                  <c:v>0.97182345378054613</c:v>
                </c:pt>
                <c:pt idx="12">
                  <c:v>2.6718234537805463</c:v>
                </c:pt>
                <c:pt idx="13">
                  <c:v>4.3718234537805465</c:v>
                </c:pt>
                <c:pt idx="14">
                  <c:v>6.0718234537805467</c:v>
                </c:pt>
                <c:pt idx="15">
                  <c:v>7.7718234537805468</c:v>
                </c:pt>
                <c:pt idx="16">
                  <c:v>9.4718234537805479</c:v>
                </c:pt>
                <c:pt idx="17">
                  <c:v>11.171823453780547</c:v>
                </c:pt>
                <c:pt idx="18">
                  <c:v>12.871823453780546</c:v>
                </c:pt>
                <c:pt idx="19">
                  <c:v>14.571823453780546</c:v>
                </c:pt>
                <c:pt idx="20">
                  <c:v>16.271823453780545</c:v>
                </c:pt>
                <c:pt idx="21">
                  <c:v>17.971823453780544</c:v>
                </c:pt>
                <c:pt idx="22">
                  <c:v>19.671823453780544</c:v>
                </c:pt>
                <c:pt idx="23">
                  <c:v>21.371823453780543</c:v>
                </c:pt>
              </c:numCache>
            </c:numRef>
          </c:cat>
          <c:val>
            <c:numRef>
              <c:f>lR3_3!$M$14:$M$37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37</c:v>
                </c:pt>
                <c:pt idx="11">
                  <c:v>69</c:v>
                </c:pt>
                <c:pt idx="12">
                  <c:v>109</c:v>
                </c:pt>
                <c:pt idx="13">
                  <c:v>112</c:v>
                </c:pt>
                <c:pt idx="14">
                  <c:v>58</c:v>
                </c:pt>
                <c:pt idx="15">
                  <c:v>29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D-41EB-8063-E1CF4016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lR3_3!$R$14:$R$37</c:f>
              <c:numCache>
                <c:formatCode>0.00</c:formatCode>
                <c:ptCount val="24"/>
                <c:pt idx="0">
                  <c:v>-29.712170842073714</c:v>
                </c:pt>
                <c:pt idx="1">
                  <c:v>-28.412170842073714</c:v>
                </c:pt>
                <c:pt idx="2">
                  <c:v>-27.112170842073713</c:v>
                </c:pt>
                <c:pt idx="3">
                  <c:v>-25.812170842073712</c:v>
                </c:pt>
                <c:pt idx="4">
                  <c:v>-24.512170842073711</c:v>
                </c:pt>
                <c:pt idx="5">
                  <c:v>-23.212170842073711</c:v>
                </c:pt>
                <c:pt idx="6">
                  <c:v>-21.91217084207371</c:v>
                </c:pt>
                <c:pt idx="7">
                  <c:v>-20.612170842073709</c:v>
                </c:pt>
                <c:pt idx="8">
                  <c:v>-19.312170842073709</c:v>
                </c:pt>
                <c:pt idx="9">
                  <c:v>-18.012170842073708</c:v>
                </c:pt>
                <c:pt idx="10">
                  <c:v>-16.712170842073707</c:v>
                </c:pt>
                <c:pt idx="11">
                  <c:v>-15.412170842073706</c:v>
                </c:pt>
                <c:pt idx="12">
                  <c:v>-14.112170842073706</c:v>
                </c:pt>
                <c:pt idx="13">
                  <c:v>-12.812170842073705</c:v>
                </c:pt>
                <c:pt idx="14">
                  <c:v>-11.512170842073704</c:v>
                </c:pt>
                <c:pt idx="15">
                  <c:v>-10.212170842073704</c:v>
                </c:pt>
                <c:pt idx="16">
                  <c:v>-8.9121708420737029</c:v>
                </c:pt>
                <c:pt idx="17">
                  <c:v>-7.6121708420737031</c:v>
                </c:pt>
                <c:pt idx="18">
                  <c:v>-6.3121708420737033</c:v>
                </c:pt>
                <c:pt idx="19">
                  <c:v>-5.0121708420737034</c:v>
                </c:pt>
                <c:pt idx="20">
                  <c:v>-3.7121708420737036</c:v>
                </c:pt>
                <c:pt idx="21">
                  <c:v>-2.4121708420737038</c:v>
                </c:pt>
                <c:pt idx="22">
                  <c:v>-1.1121708420737038</c:v>
                </c:pt>
                <c:pt idx="23">
                  <c:v>0.18782915792629629</c:v>
                </c:pt>
              </c:numCache>
            </c:numRef>
          </c:cat>
          <c:val>
            <c:numRef>
              <c:f>lR3_3!$S$14:$S$37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47</c:v>
                </c:pt>
                <c:pt idx="7">
                  <c:v>29</c:v>
                </c:pt>
                <c:pt idx="8">
                  <c:v>50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51</c:v>
                </c:pt>
                <c:pt idx="13">
                  <c:v>22</c:v>
                </c:pt>
                <c:pt idx="14">
                  <c:v>28</c:v>
                </c:pt>
                <c:pt idx="15">
                  <c:v>11</c:v>
                </c:pt>
                <c:pt idx="16">
                  <c:v>14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943-9126-0B60F806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lR3_2!$G$14:$G$29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A9A-96A7-36BD56A9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lR3_2!$L$14:$L$28</c:f>
              <c:numCache>
                <c:formatCode>0.00</c:formatCode>
                <c:ptCount val="15"/>
                <c:pt idx="0">
                  <c:v>-17.778176546219456</c:v>
                </c:pt>
                <c:pt idx="1">
                  <c:v>-14.978176546219455</c:v>
                </c:pt>
                <c:pt idx="2">
                  <c:v>-12.178176546219454</c:v>
                </c:pt>
                <c:pt idx="3">
                  <c:v>-9.3781765462194535</c:v>
                </c:pt>
                <c:pt idx="4">
                  <c:v>-6.5781765462194528</c:v>
                </c:pt>
                <c:pt idx="5">
                  <c:v>-3.7781765462194525</c:v>
                </c:pt>
                <c:pt idx="6">
                  <c:v>-0.97817654621945227</c:v>
                </c:pt>
                <c:pt idx="7">
                  <c:v>1.821823453780548</c:v>
                </c:pt>
                <c:pt idx="8">
                  <c:v>4.6218234537805483</c:v>
                </c:pt>
                <c:pt idx="9">
                  <c:v>7.421823453780549</c:v>
                </c:pt>
                <c:pt idx="10">
                  <c:v>10.22182345378055</c:v>
                </c:pt>
                <c:pt idx="11">
                  <c:v>13.02182345378055</c:v>
                </c:pt>
                <c:pt idx="12">
                  <c:v>15.821823453780551</c:v>
                </c:pt>
                <c:pt idx="13">
                  <c:v>18.62182345378055</c:v>
                </c:pt>
                <c:pt idx="14">
                  <c:v>21.421823453780551</c:v>
                </c:pt>
              </c:numCache>
            </c:numRef>
          </c:cat>
          <c:val>
            <c:numRef>
              <c:f>lR3_2!$M$14:$M$28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18</c:v>
                </c:pt>
                <c:pt idx="5">
                  <c:v>23</c:v>
                </c:pt>
                <c:pt idx="6">
                  <c:v>64</c:v>
                </c:pt>
                <c:pt idx="7">
                  <c:v>175</c:v>
                </c:pt>
                <c:pt idx="8">
                  <c:v>141</c:v>
                </c:pt>
                <c:pt idx="9">
                  <c:v>43</c:v>
                </c:pt>
                <c:pt idx="10">
                  <c:v>18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FC4-9B76-1FF436C6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lR3_2!$R$14:$R$28</c:f>
              <c:numCache>
                <c:formatCode>0.00</c:formatCode>
                <c:ptCount val="15"/>
                <c:pt idx="0">
                  <c:v>-29.462170842073718</c:v>
                </c:pt>
                <c:pt idx="1">
                  <c:v>-27.362170842073716</c:v>
                </c:pt>
                <c:pt idx="2">
                  <c:v>-25.262170842073715</c:v>
                </c:pt>
                <c:pt idx="3">
                  <c:v>-23.162170842073714</c:v>
                </c:pt>
                <c:pt idx="4">
                  <c:v>-21.062170842073712</c:v>
                </c:pt>
                <c:pt idx="5">
                  <c:v>-18.962170842073711</c:v>
                </c:pt>
                <c:pt idx="6">
                  <c:v>-16.862170842073709</c:v>
                </c:pt>
                <c:pt idx="7">
                  <c:v>-14.76217084207371</c:v>
                </c:pt>
                <c:pt idx="8">
                  <c:v>-12.66217084207371</c:v>
                </c:pt>
                <c:pt idx="9">
                  <c:v>-10.56217084207371</c:v>
                </c:pt>
                <c:pt idx="10">
                  <c:v>-8.4621708420737107</c:v>
                </c:pt>
                <c:pt idx="11">
                  <c:v>-6.3621708420737111</c:v>
                </c:pt>
                <c:pt idx="12">
                  <c:v>-4.2621708420737114</c:v>
                </c:pt>
                <c:pt idx="13">
                  <c:v>-2.1621708420737114</c:v>
                </c:pt>
                <c:pt idx="14">
                  <c:v>-6.2170842073711263E-2</c:v>
                </c:pt>
              </c:numCache>
            </c:numRef>
          </c:cat>
          <c:val>
            <c:numRef>
              <c:f>lR3_2!$S$14:$S$28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35</c:v>
                </c:pt>
                <c:pt idx="3">
                  <c:v>56</c:v>
                </c:pt>
                <c:pt idx="4">
                  <c:v>53</c:v>
                </c:pt>
                <c:pt idx="5">
                  <c:v>82</c:v>
                </c:pt>
                <c:pt idx="6">
                  <c:v>84</c:v>
                </c:pt>
                <c:pt idx="7">
                  <c:v>82</c:v>
                </c:pt>
                <c:pt idx="8">
                  <c:v>40</c:v>
                </c:pt>
                <c:pt idx="9">
                  <c:v>23</c:v>
                </c:pt>
                <c:pt idx="10">
                  <c:v>15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960-946D-35C70A0F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'lR3'!$F$14:$F$24</c:f>
              <c:numCache>
                <c:formatCode>0.00</c:formatCode>
                <c:ptCount val="11"/>
                <c:pt idx="0">
                  <c:v>-10.76192162138161</c:v>
                </c:pt>
                <c:pt idx="1">
                  <c:v>-9.4619216213816095</c:v>
                </c:pt>
                <c:pt idx="2">
                  <c:v>-8.1619216213816088</c:v>
                </c:pt>
                <c:pt idx="3">
                  <c:v>-6.861921621381609</c:v>
                </c:pt>
                <c:pt idx="4">
                  <c:v>-5.5619216213816092</c:v>
                </c:pt>
                <c:pt idx="5">
                  <c:v>-4.2619216213816093</c:v>
                </c:pt>
                <c:pt idx="6">
                  <c:v>-2.9619216213816095</c:v>
                </c:pt>
                <c:pt idx="7">
                  <c:v>-1.6619216213816095</c:v>
                </c:pt>
                <c:pt idx="8">
                  <c:v>-0.36192162138160944</c:v>
                </c:pt>
                <c:pt idx="9">
                  <c:v>0.93807837861839061</c:v>
                </c:pt>
                <c:pt idx="10">
                  <c:v>2.2380783786183907</c:v>
                </c:pt>
              </c:numCache>
            </c:numRef>
          </c:cat>
          <c:val>
            <c:numRef>
              <c:f>'lR3'!$G$14:$G$23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2-42FE-BB85-F73FA048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'lR3'!$L$14:$L$23</c:f>
              <c:numCache>
                <c:formatCode>0.00</c:formatCode>
                <c:ptCount val="10"/>
                <c:pt idx="0">
                  <c:v>-17.678176546219454</c:v>
                </c:pt>
                <c:pt idx="1">
                  <c:v>-13.778176546219454</c:v>
                </c:pt>
                <c:pt idx="2">
                  <c:v>-9.8781765462194535</c:v>
                </c:pt>
                <c:pt idx="3">
                  <c:v>-5.9781765462194532</c:v>
                </c:pt>
                <c:pt idx="4">
                  <c:v>-2.0781765462194528</c:v>
                </c:pt>
                <c:pt idx="5">
                  <c:v>1.8218234537805476</c:v>
                </c:pt>
                <c:pt idx="6">
                  <c:v>5.7218234537805479</c:v>
                </c:pt>
                <c:pt idx="7">
                  <c:v>9.6218234537805483</c:v>
                </c:pt>
                <c:pt idx="8">
                  <c:v>13.521823453780549</c:v>
                </c:pt>
                <c:pt idx="9">
                  <c:v>17.421823453780547</c:v>
                </c:pt>
              </c:numCache>
            </c:numRef>
          </c:cat>
          <c:val>
            <c:numRef>
              <c:f>'lR3'!$M$14:$M$23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8-469E-9B55-E3D3D3FF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'lR3'!$R$14:$R$23</c:f>
              <c:numCache>
                <c:formatCode>0.00</c:formatCode>
                <c:ptCount val="10"/>
                <c:pt idx="0">
                  <c:v>-29.262170842073719</c:v>
                </c:pt>
                <c:pt idx="1">
                  <c:v>-26.362170842073716</c:v>
                </c:pt>
                <c:pt idx="2">
                  <c:v>-23.462170842073718</c:v>
                </c:pt>
                <c:pt idx="3">
                  <c:v>-20.562170842073719</c:v>
                </c:pt>
                <c:pt idx="4">
                  <c:v>-17.662170842073721</c:v>
                </c:pt>
                <c:pt idx="5">
                  <c:v>-14.76217084207372</c:v>
                </c:pt>
                <c:pt idx="6">
                  <c:v>-11.86217084207372</c:v>
                </c:pt>
                <c:pt idx="7">
                  <c:v>-8.9621708420737196</c:v>
                </c:pt>
                <c:pt idx="8">
                  <c:v>-6.0621708420737193</c:v>
                </c:pt>
                <c:pt idx="9">
                  <c:v>-3.1621708420737189</c:v>
                </c:pt>
              </c:numCache>
            </c:numRef>
          </c:cat>
          <c:val>
            <c:numRef>
              <c:f>'lR3'!$S$14:$S$23</c:f>
              <c:numCache>
                <c:formatCode>General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9-45AF-AB08-7ABD9765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lR3_9!$R$14:$R$31</c:f>
              <c:numCache>
                <c:formatCode>0.00</c:formatCode>
                <c:ptCount val="18"/>
                <c:pt idx="0">
                  <c:v>-29.212170842073718</c:v>
                </c:pt>
                <c:pt idx="1">
                  <c:v>-27.512170842073719</c:v>
                </c:pt>
                <c:pt idx="2">
                  <c:v>-25.812170842073719</c:v>
                </c:pt>
                <c:pt idx="3">
                  <c:v>-24.11217084207372</c:v>
                </c:pt>
                <c:pt idx="4">
                  <c:v>-22.412170842073721</c:v>
                </c:pt>
                <c:pt idx="5">
                  <c:v>-20.712170842073721</c:v>
                </c:pt>
                <c:pt idx="6">
                  <c:v>-19.012170842073722</c:v>
                </c:pt>
                <c:pt idx="7">
                  <c:v>-17.312170842073723</c:v>
                </c:pt>
                <c:pt idx="8">
                  <c:v>-15.612170842073724</c:v>
                </c:pt>
                <c:pt idx="9">
                  <c:v>-13.912170842073724</c:v>
                </c:pt>
                <c:pt idx="10">
                  <c:v>-12.212170842073725</c:v>
                </c:pt>
                <c:pt idx="11">
                  <c:v>-10.512170842073726</c:v>
                </c:pt>
                <c:pt idx="12">
                  <c:v>-8.8121708420737264</c:v>
                </c:pt>
                <c:pt idx="13">
                  <c:v>-7.1121708420737262</c:v>
                </c:pt>
                <c:pt idx="14">
                  <c:v>-5.412170842073726</c:v>
                </c:pt>
                <c:pt idx="15">
                  <c:v>-3.7121708420737258</c:v>
                </c:pt>
                <c:pt idx="16">
                  <c:v>-2.0121708420737257</c:v>
                </c:pt>
                <c:pt idx="17">
                  <c:v>-0.31217084207372547</c:v>
                </c:pt>
              </c:numCache>
            </c:numRef>
          </c:cat>
          <c:val>
            <c:numRef>
              <c:f>lR3_9!$S$14:$S$31</c:f>
              <c:numCache>
                <c:formatCode>General</c:formatCode>
                <c:ptCount val="18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57</c:v>
                </c:pt>
                <c:pt idx="5">
                  <c:v>41</c:v>
                </c:pt>
                <c:pt idx="6">
                  <c:v>59</c:v>
                </c:pt>
                <c:pt idx="7">
                  <c:v>76</c:v>
                </c:pt>
                <c:pt idx="8">
                  <c:v>71</c:v>
                </c:pt>
                <c:pt idx="9">
                  <c:v>56</c:v>
                </c:pt>
                <c:pt idx="10">
                  <c:v>30</c:v>
                </c:pt>
                <c:pt idx="11">
                  <c:v>18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A-43AF-B19B-3405B501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lR3_8!$G$14:$G$29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B-4C7C-AE4C-7976E7AC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lR3_8!$L$14:$L$29</c:f>
              <c:numCache>
                <c:formatCode>0.00</c:formatCode>
                <c:ptCount val="16"/>
                <c:pt idx="0">
                  <c:v>-17.678176546219451</c:v>
                </c:pt>
                <c:pt idx="1">
                  <c:v>-15.078176546219451</c:v>
                </c:pt>
                <c:pt idx="2">
                  <c:v>-12.478176546219451</c:v>
                </c:pt>
                <c:pt idx="3">
                  <c:v>-9.8781765462194517</c:v>
                </c:pt>
                <c:pt idx="4">
                  <c:v>-7.2781765462194521</c:v>
                </c:pt>
                <c:pt idx="5">
                  <c:v>-4.6781765462194524</c:v>
                </c:pt>
                <c:pt idx="6">
                  <c:v>-2.0781765462194524</c:v>
                </c:pt>
                <c:pt idx="7">
                  <c:v>0.52182345378054773</c:v>
                </c:pt>
                <c:pt idx="8">
                  <c:v>3.1218234537805478</c:v>
                </c:pt>
                <c:pt idx="9">
                  <c:v>5.7218234537805479</c:v>
                </c:pt>
                <c:pt idx="10">
                  <c:v>8.3218234537805476</c:v>
                </c:pt>
                <c:pt idx="11">
                  <c:v>10.921823453780547</c:v>
                </c:pt>
                <c:pt idx="12">
                  <c:v>13.521823453780547</c:v>
                </c:pt>
                <c:pt idx="13">
                  <c:v>16.121823453780546</c:v>
                </c:pt>
                <c:pt idx="14">
                  <c:v>18.721823453780548</c:v>
                </c:pt>
                <c:pt idx="15">
                  <c:v>21.321823453780549</c:v>
                </c:pt>
              </c:numCache>
            </c:numRef>
          </c:cat>
          <c:val>
            <c:numRef>
              <c:f>lR3_8!$M$14:$M$29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25</c:v>
                </c:pt>
                <c:pt idx="6">
                  <c:v>34</c:v>
                </c:pt>
                <c:pt idx="7">
                  <c:v>99</c:v>
                </c:pt>
                <c:pt idx="8">
                  <c:v>186</c:v>
                </c:pt>
                <c:pt idx="9">
                  <c:v>85</c:v>
                </c:pt>
                <c:pt idx="10">
                  <c:v>31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9-479A-8CA2-D534FBDC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lR3_8!$R$14:$R$29</c:f>
              <c:numCache>
                <c:formatCode>0.00</c:formatCode>
                <c:ptCount val="16"/>
                <c:pt idx="0">
                  <c:v>-29.762170842073715</c:v>
                </c:pt>
                <c:pt idx="1">
                  <c:v>-27.762170842073715</c:v>
                </c:pt>
                <c:pt idx="2">
                  <c:v>-25.762170842073715</c:v>
                </c:pt>
                <c:pt idx="3">
                  <c:v>-23.762170842073715</c:v>
                </c:pt>
                <c:pt idx="4">
                  <c:v>-21.762170842073715</c:v>
                </c:pt>
                <c:pt idx="5">
                  <c:v>-19.762170842073715</c:v>
                </c:pt>
                <c:pt idx="6">
                  <c:v>-17.762170842073715</c:v>
                </c:pt>
                <c:pt idx="7">
                  <c:v>-15.762170842073715</c:v>
                </c:pt>
                <c:pt idx="8">
                  <c:v>-13.762170842073715</c:v>
                </c:pt>
                <c:pt idx="9">
                  <c:v>-11.762170842073715</c:v>
                </c:pt>
                <c:pt idx="10">
                  <c:v>-9.762170842073715</c:v>
                </c:pt>
                <c:pt idx="11">
                  <c:v>-7.762170842073715</c:v>
                </c:pt>
                <c:pt idx="12">
                  <c:v>-5.762170842073715</c:v>
                </c:pt>
                <c:pt idx="13">
                  <c:v>-3.762170842073715</c:v>
                </c:pt>
                <c:pt idx="14">
                  <c:v>-1.762170842073715</c:v>
                </c:pt>
                <c:pt idx="15">
                  <c:v>0.23782915792628501</c:v>
                </c:pt>
              </c:numCache>
            </c:numRef>
          </c:cat>
          <c:val>
            <c:numRef>
              <c:f>lR3_8!$S$14:$S$29</c:f>
              <c:numCache>
                <c:formatCode>General</c:formatCode>
                <c:ptCount val="1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34</c:v>
                </c:pt>
                <c:pt idx="4">
                  <c:v>60</c:v>
                </c:pt>
                <c:pt idx="5">
                  <c:v>66</c:v>
                </c:pt>
                <c:pt idx="6">
                  <c:v>83</c:v>
                </c:pt>
                <c:pt idx="7">
                  <c:v>83</c:v>
                </c:pt>
                <c:pt idx="8">
                  <c:v>56</c:v>
                </c:pt>
                <c:pt idx="9">
                  <c:v>36</c:v>
                </c:pt>
                <c:pt idx="10">
                  <c:v>19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780-8FC9-BD758703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lR3_7!$F$14:$F$27</c:f>
              <c:numCache>
                <c:formatCode>0.00</c:formatCode>
                <c:ptCount val="14"/>
                <c:pt idx="0">
                  <c:v>-10.76192162138161</c:v>
                </c:pt>
                <c:pt idx="1">
                  <c:v>-9.7619216213816102</c:v>
                </c:pt>
                <c:pt idx="2">
                  <c:v>-8.7619216213816102</c:v>
                </c:pt>
                <c:pt idx="3">
                  <c:v>-7.7619216213816102</c:v>
                </c:pt>
                <c:pt idx="4">
                  <c:v>-6.7619216213816102</c:v>
                </c:pt>
                <c:pt idx="5">
                  <c:v>-5.7619216213816102</c:v>
                </c:pt>
                <c:pt idx="6">
                  <c:v>-4.7619216213816102</c:v>
                </c:pt>
                <c:pt idx="7">
                  <c:v>-3.7619216213816102</c:v>
                </c:pt>
                <c:pt idx="8">
                  <c:v>-2.7619216213816102</c:v>
                </c:pt>
                <c:pt idx="9">
                  <c:v>-1.7619216213816102</c:v>
                </c:pt>
                <c:pt idx="10">
                  <c:v>-0.76192162138161024</c:v>
                </c:pt>
                <c:pt idx="11">
                  <c:v>0.23807837861838976</c:v>
                </c:pt>
                <c:pt idx="12">
                  <c:v>1.2380783786183898</c:v>
                </c:pt>
                <c:pt idx="13">
                  <c:v>2.2380783786183898</c:v>
                </c:pt>
              </c:numCache>
            </c:numRef>
          </c:cat>
          <c:val>
            <c:numRef>
              <c:f>lR3_7!$G$14:$G$27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47</c:v>
                </c:pt>
                <c:pt idx="4">
                  <c:v>108</c:v>
                </c:pt>
                <c:pt idx="5">
                  <c:v>248</c:v>
                </c:pt>
                <c:pt idx="6">
                  <c:v>184</c:v>
                </c:pt>
                <c:pt idx="7">
                  <c:v>59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A-4835-BEC1-E61A89A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lR3_7!$L$14:$L$27</c:f>
              <c:numCache>
                <c:formatCode>0.00</c:formatCode>
                <c:ptCount val="14"/>
                <c:pt idx="0">
                  <c:v>-17.678176546219451</c:v>
                </c:pt>
                <c:pt idx="1">
                  <c:v>-14.678176546219451</c:v>
                </c:pt>
                <c:pt idx="2">
                  <c:v>-11.678176546219451</c:v>
                </c:pt>
                <c:pt idx="3">
                  <c:v>-8.6781765462194507</c:v>
                </c:pt>
                <c:pt idx="4">
                  <c:v>-5.6781765462194507</c:v>
                </c:pt>
                <c:pt idx="5">
                  <c:v>-2.6781765462194507</c:v>
                </c:pt>
                <c:pt idx="6">
                  <c:v>0.32182345378054933</c:v>
                </c:pt>
                <c:pt idx="7">
                  <c:v>3.3218234537805493</c:v>
                </c:pt>
                <c:pt idx="8">
                  <c:v>6.3218234537805493</c:v>
                </c:pt>
                <c:pt idx="9">
                  <c:v>9.3218234537805493</c:v>
                </c:pt>
                <c:pt idx="10">
                  <c:v>12.321823453780549</c:v>
                </c:pt>
                <c:pt idx="11">
                  <c:v>15.321823453780549</c:v>
                </c:pt>
                <c:pt idx="12">
                  <c:v>18.321823453780549</c:v>
                </c:pt>
                <c:pt idx="13">
                  <c:v>21.321823453780549</c:v>
                </c:pt>
              </c:numCache>
            </c:numRef>
          </c:cat>
          <c:val>
            <c:numRef>
              <c:f>lR3_7!$M$14:$M$27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20</c:v>
                </c:pt>
                <c:pt idx="5">
                  <c:v>39</c:v>
                </c:pt>
                <c:pt idx="6">
                  <c:v>112</c:v>
                </c:pt>
                <c:pt idx="7">
                  <c:v>198</c:v>
                </c:pt>
                <c:pt idx="8">
                  <c:v>81</c:v>
                </c:pt>
                <c:pt idx="9">
                  <c:v>22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193-8059-B8F6E5D0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lR3_7!$R$14:$R$27</c:f>
              <c:numCache>
                <c:formatCode>0.00</c:formatCode>
                <c:ptCount val="14"/>
                <c:pt idx="0">
                  <c:v>-29.712170842073718</c:v>
                </c:pt>
                <c:pt idx="1">
                  <c:v>-27.412170842073717</c:v>
                </c:pt>
                <c:pt idx="2">
                  <c:v>-25.112170842073716</c:v>
                </c:pt>
                <c:pt idx="3">
                  <c:v>-22.812170842073716</c:v>
                </c:pt>
                <c:pt idx="4">
                  <c:v>-20.512170842073715</c:v>
                </c:pt>
                <c:pt idx="5">
                  <c:v>-18.212170842073714</c:v>
                </c:pt>
                <c:pt idx="6">
                  <c:v>-15.912170842073714</c:v>
                </c:pt>
                <c:pt idx="7">
                  <c:v>-13.612170842073713</c:v>
                </c:pt>
                <c:pt idx="8">
                  <c:v>-11.312170842073712</c:v>
                </c:pt>
                <c:pt idx="9">
                  <c:v>-9.0121708420737114</c:v>
                </c:pt>
                <c:pt idx="10">
                  <c:v>-6.7121708420737107</c:v>
                </c:pt>
                <c:pt idx="11">
                  <c:v>-4.41217084207371</c:v>
                </c:pt>
                <c:pt idx="12">
                  <c:v>-2.1121708420737098</c:v>
                </c:pt>
                <c:pt idx="13">
                  <c:v>0.18782915792629051</c:v>
                </c:pt>
              </c:numCache>
            </c:numRef>
          </c:cat>
          <c:val>
            <c:numRef>
              <c:f>lR3_7!$S$14:$S$27</c:f>
              <c:numCache>
                <c:formatCode>General</c:formatCode>
                <c:ptCount val="14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65</c:v>
                </c:pt>
                <c:pt idx="4">
                  <c:v>66</c:v>
                </c:pt>
                <c:pt idx="5">
                  <c:v>88</c:v>
                </c:pt>
                <c:pt idx="6">
                  <c:v>96</c:v>
                </c:pt>
                <c:pt idx="7">
                  <c:v>62</c:v>
                </c:pt>
                <c:pt idx="8">
                  <c:v>32</c:v>
                </c:pt>
                <c:pt idx="9">
                  <c:v>20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47A3-93C1-678476E4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25</xdr:row>
      <xdr:rowOff>142875</xdr:rowOff>
    </xdr:from>
    <xdr:to>
      <xdr:col>11</xdr:col>
      <xdr:colOff>133350</xdr:colOff>
      <xdr:row>40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25</xdr:row>
      <xdr:rowOff>161925</xdr:rowOff>
    </xdr:from>
    <xdr:to>
      <xdr:col>19</xdr:col>
      <xdr:colOff>528637</xdr:colOff>
      <xdr:row>40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71437</xdr:colOff>
      <xdr:row>26</xdr:row>
      <xdr:rowOff>0</xdr:rowOff>
    </xdr:from>
    <xdr:to>
      <xdr:col>27</xdr:col>
      <xdr:colOff>376237</xdr:colOff>
      <xdr:row>40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24</xdr:row>
      <xdr:rowOff>133350</xdr:rowOff>
    </xdr:from>
    <xdr:to>
      <xdr:col>10</xdr:col>
      <xdr:colOff>581025</xdr:colOff>
      <xdr:row>39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24</xdr:row>
      <xdr:rowOff>123825</xdr:rowOff>
    </xdr:from>
    <xdr:to>
      <xdr:col>19</xdr:col>
      <xdr:colOff>404812</xdr:colOff>
      <xdr:row>39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233362</xdr:colOff>
      <xdr:row>24</xdr:row>
      <xdr:rowOff>57150</xdr:rowOff>
    </xdr:from>
    <xdr:to>
      <xdr:col>27</xdr:col>
      <xdr:colOff>538162</xdr:colOff>
      <xdr:row>38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26</xdr:row>
      <xdr:rowOff>161925</xdr:rowOff>
    </xdr:from>
    <xdr:to>
      <xdr:col>11</xdr:col>
      <xdr:colOff>295275</xdr:colOff>
      <xdr:row>41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26</xdr:row>
      <xdr:rowOff>161925</xdr:rowOff>
    </xdr:from>
    <xdr:to>
      <xdr:col>20</xdr:col>
      <xdr:colOff>204787</xdr:colOff>
      <xdr:row>41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404812</xdr:colOff>
      <xdr:row>26</xdr:row>
      <xdr:rowOff>133350</xdr:rowOff>
    </xdr:from>
    <xdr:to>
      <xdr:col>28</xdr:col>
      <xdr:colOff>100012</xdr:colOff>
      <xdr:row>41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29</xdr:row>
      <xdr:rowOff>95250</xdr:rowOff>
    </xdr:from>
    <xdr:to>
      <xdr:col>11</xdr:col>
      <xdr:colOff>85725</xdr:colOff>
      <xdr:row>43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29</xdr:row>
      <xdr:rowOff>152400</xdr:rowOff>
    </xdr:from>
    <xdr:to>
      <xdr:col>20</xdr:col>
      <xdr:colOff>33337</xdr:colOff>
      <xdr:row>44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328612</xdr:colOff>
      <xdr:row>30</xdr:row>
      <xdr:rowOff>47625</xdr:rowOff>
    </xdr:from>
    <xdr:to>
      <xdr:col>28</xdr:col>
      <xdr:colOff>23812</xdr:colOff>
      <xdr:row>44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271462</xdr:colOff>
      <xdr:row>26</xdr:row>
      <xdr:rowOff>85725</xdr:rowOff>
    </xdr:from>
    <xdr:to>
      <xdr:col>27</xdr:col>
      <xdr:colOff>576262</xdr:colOff>
      <xdr:row>40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R38" sqref="R38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33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17</v>
      </c>
      <c r="L2">
        <v>17</v>
      </c>
      <c r="R2">
        <v>17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0.73448592591183415</v>
      </c>
      <c r="L7">
        <f t="shared" ref="L7:R7" si="1">L6/L2</f>
        <v>2.2772772986330767</v>
      </c>
      <c r="R7">
        <f t="shared" si="1"/>
        <v>1.6989839862787628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0.8</v>
      </c>
      <c r="L8">
        <f>_xlfn.CEILING.MATH(L7,0.1)</f>
        <v>2.3000000000000003</v>
      </c>
      <c r="R8">
        <f>_xlfn.CEILING.MATH(R7,0.1)</f>
        <v>1.7000000000000002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1.1137392594988202</v>
      </c>
      <c r="L9">
        <f t="shared" ref="L9:R9" si="2">(L8-L7)*L2</f>
        <v>0.3862859232377005</v>
      </c>
      <c r="R9">
        <f t="shared" si="2"/>
        <v>1.7272233261035552E-2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-11.061921621381611</v>
      </c>
      <c r="G14" s="5">
        <f>COUNTIFS($A$3:$A$702,"&gt;"&amp;F14,$A$3:$A$702,"&lt;"&amp;F15)</f>
        <v>2</v>
      </c>
      <c r="H14" s="6">
        <f>G14/$G$5</f>
        <v>2.8571428571428571E-3</v>
      </c>
      <c r="I14" s="6">
        <f>H14</f>
        <v>2.8571428571428571E-3</v>
      </c>
      <c r="J14" s="4"/>
      <c r="K14" s="5">
        <v>1</v>
      </c>
      <c r="L14" s="6">
        <f>$L$4-($L$9/2)</f>
        <v>-17.728176546219451</v>
      </c>
      <c r="M14" s="5">
        <f>COUNTIFS($B$3:$B$702,"&gt;"&amp;L14,$B$3:$B$702,"&lt;"&amp;L15)</f>
        <v>1</v>
      </c>
      <c r="N14" s="5">
        <f>M14/$L$5</f>
        <v>2E-3</v>
      </c>
      <c r="O14" s="5">
        <f>N14</f>
        <v>2E-3</v>
      </c>
      <c r="Q14" s="5">
        <v>1</v>
      </c>
      <c r="R14" s="6">
        <f>$R$4-($R$9/2)</f>
        <v>-29.212170842073718</v>
      </c>
      <c r="S14" s="5">
        <f>COUNTIFS($C$3:$C$702,"&gt;"&amp;R14,$C$3:$C$702,"&lt;"&amp;R15)</f>
        <v>6</v>
      </c>
      <c r="T14" s="5">
        <f>S14/$R$5</f>
        <v>1.2E-2</v>
      </c>
      <c r="U14" s="5">
        <f>T14</f>
        <v>1.2E-2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-10.26192162138161</v>
      </c>
      <c r="G15" s="5">
        <f t="shared" ref="G15:G31" si="3">COUNTIFS($A$3:$A$702,"&gt;"&amp;F15,$A$3:$A$702,"&lt;"&amp;F16)</f>
        <v>4</v>
      </c>
      <c r="H15" s="6">
        <f t="shared" ref="H15:H31" si="4">G15/$G$5</f>
        <v>5.7142857142857143E-3</v>
      </c>
      <c r="I15" s="6">
        <f>I14+H15</f>
        <v>8.5714285714285719E-3</v>
      </c>
      <c r="J15" s="4"/>
      <c r="K15" s="5">
        <v>2</v>
      </c>
      <c r="L15" s="6">
        <f>L14+$L$8</f>
        <v>-15.428176546219451</v>
      </c>
      <c r="M15" s="5">
        <f t="shared" ref="M15:M31" si="5">COUNTIFS($B$3:$B$702,"&gt;"&amp;L15,$B$3:$B$702,"&lt;"&amp;L16)</f>
        <v>1</v>
      </c>
      <c r="N15" s="5">
        <f t="shared" ref="N15:N31" si="6">M15/$L$5</f>
        <v>2E-3</v>
      </c>
      <c r="O15" s="5">
        <f>O14+N15</f>
        <v>4.0000000000000001E-3</v>
      </c>
      <c r="Q15" s="5">
        <v>2</v>
      </c>
      <c r="R15" s="6">
        <f>R14+$R$8</f>
        <v>-27.512170842073719</v>
      </c>
      <c r="S15" s="5">
        <f t="shared" ref="S15:S31" si="7">COUNTIFS($C$3:$C$702,"&gt;"&amp;R15,$C$3:$C$702,"&lt;"&amp;R16)</f>
        <v>12</v>
      </c>
      <c r="T15" s="5">
        <f t="shared" ref="T15:T31" si="8">S15/$R$5</f>
        <v>2.4E-2</v>
      </c>
      <c r="U15" s="5">
        <f>U14+T15</f>
        <v>3.6000000000000004E-2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-9.4619216213816095</v>
      </c>
      <c r="G16" s="5">
        <f t="shared" si="3"/>
        <v>6</v>
      </c>
      <c r="H16" s="6">
        <f t="shared" si="4"/>
        <v>8.5714285714285719E-3</v>
      </c>
      <c r="I16" s="6">
        <f t="shared" ref="I16:I31" si="10">I15+H16</f>
        <v>1.7142857142857144E-2</v>
      </c>
      <c r="J16" s="4"/>
      <c r="K16" s="5">
        <v>3</v>
      </c>
      <c r="L16" s="6">
        <f t="shared" ref="L16:L23" si="11">L15+$L$8</f>
        <v>-13.12817654621945</v>
      </c>
      <c r="M16" s="5">
        <f t="shared" si="5"/>
        <v>1</v>
      </c>
      <c r="N16" s="5">
        <f t="shared" si="6"/>
        <v>2E-3</v>
      </c>
      <c r="O16" s="5">
        <f t="shared" ref="O16:O31" si="12">O15+N16</f>
        <v>6.0000000000000001E-3</v>
      </c>
      <c r="Q16" s="5">
        <v>3</v>
      </c>
      <c r="R16" s="6">
        <f t="shared" ref="R16:R31" si="13">R15+$R$8</f>
        <v>-25.812170842073719</v>
      </c>
      <c r="S16" s="5">
        <f t="shared" si="7"/>
        <v>23</v>
      </c>
      <c r="T16" s="5">
        <f t="shared" si="8"/>
        <v>4.5999999999999999E-2</v>
      </c>
      <c r="U16" s="5">
        <f t="shared" ref="U16:U31" si="14">U15+T16</f>
        <v>8.2000000000000003E-2</v>
      </c>
    </row>
    <row r="17" spans="1:22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-8.6619216213816088</v>
      </c>
      <c r="G17" s="5">
        <f t="shared" si="3"/>
        <v>6</v>
      </c>
      <c r="H17" s="6">
        <f t="shared" si="4"/>
        <v>8.5714285714285719E-3</v>
      </c>
      <c r="I17" s="6">
        <f t="shared" si="10"/>
        <v>2.5714285714285717E-2</v>
      </c>
      <c r="J17" s="4"/>
      <c r="K17" s="5">
        <v>4</v>
      </c>
      <c r="L17" s="6">
        <f t="shared" si="11"/>
        <v>-10.828176546219449</v>
      </c>
      <c r="M17" s="5">
        <f t="shared" si="5"/>
        <v>3</v>
      </c>
      <c r="N17" s="5">
        <f t="shared" si="6"/>
        <v>6.0000000000000001E-3</v>
      </c>
      <c r="O17" s="5">
        <f t="shared" si="12"/>
        <v>1.2E-2</v>
      </c>
      <c r="Q17" s="5">
        <v>4</v>
      </c>
      <c r="R17" s="6">
        <f t="shared" si="13"/>
        <v>-24.11217084207372</v>
      </c>
      <c r="S17" s="5">
        <f t="shared" si="7"/>
        <v>26</v>
      </c>
      <c r="T17" s="5">
        <f t="shared" si="8"/>
        <v>5.1999999999999998E-2</v>
      </c>
      <c r="U17" s="5">
        <f t="shared" si="14"/>
        <v>0.13400000000000001</v>
      </c>
    </row>
    <row r="18" spans="1:22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-7.861921621381609</v>
      </c>
      <c r="G18" s="5">
        <f t="shared" si="3"/>
        <v>25</v>
      </c>
      <c r="H18" s="6">
        <f t="shared" si="4"/>
        <v>3.5714285714285712E-2</v>
      </c>
      <c r="I18" s="6">
        <f t="shared" si="10"/>
        <v>6.142857142857143E-2</v>
      </c>
      <c r="J18" s="4"/>
      <c r="K18" s="5">
        <v>5</v>
      </c>
      <c r="L18" s="6">
        <f t="shared" si="11"/>
        <v>-8.5281765462194485</v>
      </c>
      <c r="M18" s="5">
        <f t="shared" si="5"/>
        <v>2</v>
      </c>
      <c r="N18" s="5">
        <f t="shared" si="6"/>
        <v>4.0000000000000001E-3</v>
      </c>
      <c r="O18" s="5">
        <f t="shared" si="12"/>
        <v>1.6E-2</v>
      </c>
      <c r="Q18" s="5">
        <v>5</v>
      </c>
      <c r="R18" s="6">
        <f t="shared" si="13"/>
        <v>-22.412170842073721</v>
      </c>
      <c r="S18" s="5">
        <f t="shared" si="7"/>
        <v>57</v>
      </c>
      <c r="T18" s="5">
        <f t="shared" si="8"/>
        <v>0.114</v>
      </c>
      <c r="U18" s="5">
        <f t="shared" si="14"/>
        <v>0.248</v>
      </c>
    </row>
    <row r="19" spans="1:22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-7.0619216213816092</v>
      </c>
      <c r="G19" s="5">
        <f t="shared" si="3"/>
        <v>68</v>
      </c>
      <c r="H19" s="6">
        <f t="shared" si="4"/>
        <v>9.7142857142857142E-2</v>
      </c>
      <c r="I19" s="6">
        <f t="shared" si="10"/>
        <v>0.15857142857142859</v>
      </c>
      <c r="J19" s="4"/>
      <c r="K19" s="5">
        <v>6</v>
      </c>
      <c r="L19" s="6">
        <f t="shared" si="11"/>
        <v>-6.2281765462194478</v>
      </c>
      <c r="M19" s="5">
        <f t="shared" si="5"/>
        <v>16</v>
      </c>
      <c r="N19" s="5">
        <f t="shared" si="6"/>
        <v>3.2000000000000001E-2</v>
      </c>
      <c r="O19" s="5">
        <f t="shared" si="12"/>
        <v>4.8000000000000001E-2</v>
      </c>
      <c r="Q19" s="5">
        <v>6</v>
      </c>
      <c r="R19" s="6">
        <f t="shared" si="13"/>
        <v>-20.712170842073721</v>
      </c>
      <c r="S19" s="5">
        <f t="shared" si="7"/>
        <v>41</v>
      </c>
      <c r="T19" s="5">
        <f t="shared" si="8"/>
        <v>8.2000000000000003E-2</v>
      </c>
      <c r="U19" s="5">
        <f t="shared" si="14"/>
        <v>0.33</v>
      </c>
    </row>
    <row r="20" spans="1:22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-6.2619216213816093</v>
      </c>
      <c r="G20" s="5">
        <f t="shared" si="3"/>
        <v>108</v>
      </c>
      <c r="H20" s="6">
        <f t="shared" si="4"/>
        <v>0.15428571428571428</v>
      </c>
      <c r="I20" s="6">
        <f t="shared" si="10"/>
        <v>0.31285714285714283</v>
      </c>
      <c r="J20" s="4"/>
      <c r="K20" s="5">
        <v>7</v>
      </c>
      <c r="L20" s="6">
        <f t="shared" si="11"/>
        <v>-3.9281765462194476</v>
      </c>
      <c r="M20" s="5">
        <f t="shared" si="5"/>
        <v>20</v>
      </c>
      <c r="N20" s="5">
        <f t="shared" si="6"/>
        <v>0.04</v>
      </c>
      <c r="O20" s="5">
        <f t="shared" si="12"/>
        <v>8.7999999999999995E-2</v>
      </c>
      <c r="Q20" s="5">
        <v>7</v>
      </c>
      <c r="R20" s="6">
        <f t="shared" si="13"/>
        <v>-19.012170842073722</v>
      </c>
      <c r="S20" s="5">
        <f t="shared" si="7"/>
        <v>59</v>
      </c>
      <c r="T20" s="5">
        <f t="shared" si="8"/>
        <v>0.11799999999999999</v>
      </c>
      <c r="U20" s="5">
        <f t="shared" si="14"/>
        <v>0.44800000000000001</v>
      </c>
    </row>
    <row r="21" spans="1:22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-5.4619216213816095</v>
      </c>
      <c r="G21" s="5">
        <f t="shared" si="3"/>
        <v>228</v>
      </c>
      <c r="H21" s="6">
        <f t="shared" si="4"/>
        <v>0.32571428571428573</v>
      </c>
      <c r="I21" s="6">
        <f t="shared" si="10"/>
        <v>0.63857142857142857</v>
      </c>
      <c r="J21" s="4"/>
      <c r="K21" s="5">
        <v>8</v>
      </c>
      <c r="L21" s="6">
        <f t="shared" si="11"/>
        <v>-1.6281765462194473</v>
      </c>
      <c r="M21" s="5">
        <f t="shared" si="5"/>
        <v>37</v>
      </c>
      <c r="N21" s="5">
        <f t="shared" si="6"/>
        <v>7.3999999999999996E-2</v>
      </c>
      <c r="O21" s="5">
        <f t="shared" si="12"/>
        <v>0.16199999999999998</v>
      </c>
      <c r="Q21" s="5">
        <v>8</v>
      </c>
      <c r="R21" s="6">
        <f t="shared" si="13"/>
        <v>-17.312170842073723</v>
      </c>
      <c r="S21" s="5">
        <f t="shared" si="7"/>
        <v>76</v>
      </c>
      <c r="T21" s="5">
        <f t="shared" si="8"/>
        <v>0.152</v>
      </c>
      <c r="U21" s="5">
        <f t="shared" si="14"/>
        <v>0.6</v>
      </c>
    </row>
    <row r="22" spans="1:22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-4.6619216213816097</v>
      </c>
      <c r="G22" s="5">
        <f t="shared" si="3"/>
        <v>152</v>
      </c>
      <c r="H22" s="6">
        <f t="shared" si="4"/>
        <v>0.21714285714285714</v>
      </c>
      <c r="I22" s="6">
        <f t="shared" si="10"/>
        <v>0.85571428571428565</v>
      </c>
      <c r="J22" s="4"/>
      <c r="K22" s="5">
        <v>9</v>
      </c>
      <c r="L22" s="6">
        <f t="shared" si="11"/>
        <v>0.67182345378055297</v>
      </c>
      <c r="M22" s="5">
        <f t="shared" si="5"/>
        <v>83</v>
      </c>
      <c r="N22" s="5">
        <f t="shared" si="6"/>
        <v>0.16600000000000001</v>
      </c>
      <c r="O22" s="5">
        <f t="shared" si="12"/>
        <v>0.32799999999999996</v>
      </c>
      <c r="Q22" s="5">
        <v>9</v>
      </c>
      <c r="R22" s="6">
        <f t="shared" si="13"/>
        <v>-15.612170842073724</v>
      </c>
      <c r="S22" s="5">
        <f t="shared" si="7"/>
        <v>71</v>
      </c>
      <c r="T22" s="5">
        <f t="shared" si="8"/>
        <v>0.14199999999999999</v>
      </c>
      <c r="U22" s="5">
        <f t="shared" si="14"/>
        <v>0.74199999999999999</v>
      </c>
    </row>
    <row r="23" spans="1:22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-3.8619216213816099</v>
      </c>
      <c r="G23" s="5">
        <f t="shared" si="3"/>
        <v>53</v>
      </c>
      <c r="H23" s="6">
        <f t="shared" si="4"/>
        <v>7.571428571428572E-2</v>
      </c>
      <c r="I23" s="6">
        <f t="shared" si="10"/>
        <v>0.93142857142857138</v>
      </c>
      <c r="J23" s="4"/>
      <c r="K23" s="5">
        <v>10</v>
      </c>
      <c r="L23" s="6">
        <f t="shared" si="11"/>
        <v>2.9718234537805532</v>
      </c>
      <c r="M23" s="5">
        <f t="shared" si="5"/>
        <v>165</v>
      </c>
      <c r="N23" s="5">
        <f t="shared" si="6"/>
        <v>0.33</v>
      </c>
      <c r="O23" s="5">
        <f t="shared" si="12"/>
        <v>0.65799999999999992</v>
      </c>
      <c r="Q23" s="5">
        <v>10</v>
      </c>
      <c r="R23" s="6">
        <f t="shared" si="13"/>
        <v>-13.912170842073724</v>
      </c>
      <c r="S23" s="5">
        <f t="shared" si="7"/>
        <v>56</v>
      </c>
      <c r="T23" s="5">
        <f t="shared" si="8"/>
        <v>0.112</v>
      </c>
      <c r="U23" s="5">
        <f t="shared" si="14"/>
        <v>0.85399999999999998</v>
      </c>
    </row>
    <row r="24" spans="1:22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-3.0619216213816101</v>
      </c>
      <c r="G24" s="5">
        <f t="shared" si="3"/>
        <v>27</v>
      </c>
      <c r="H24" s="6">
        <f t="shared" si="4"/>
        <v>3.8571428571428569E-2</v>
      </c>
      <c r="I24" s="6">
        <f t="shared" si="10"/>
        <v>0.97</v>
      </c>
      <c r="K24" s="5">
        <v>11</v>
      </c>
      <c r="L24" s="6">
        <f>L23+$L$8</f>
        <v>5.2718234537805539</v>
      </c>
      <c r="M24" s="5">
        <f t="shared" si="5"/>
        <v>102</v>
      </c>
      <c r="N24" s="5">
        <f t="shared" si="6"/>
        <v>0.20399999999999999</v>
      </c>
      <c r="O24" s="5">
        <f t="shared" si="12"/>
        <v>0.86199999999999988</v>
      </c>
      <c r="Q24" s="5">
        <v>11</v>
      </c>
      <c r="R24" s="6">
        <f t="shared" si="13"/>
        <v>-12.212170842073725</v>
      </c>
      <c r="S24" s="5">
        <f t="shared" si="7"/>
        <v>30</v>
      </c>
      <c r="T24" s="5">
        <f t="shared" si="8"/>
        <v>0.06</v>
      </c>
      <c r="U24" s="5">
        <f t="shared" si="14"/>
        <v>0.91399999999999992</v>
      </c>
    </row>
    <row r="25" spans="1:22" x14ac:dyDescent="0.25">
      <c r="A25">
        <v>-7.66535515953644</v>
      </c>
      <c r="B25" s="2">
        <v>-4.0989584742678398</v>
      </c>
      <c r="C25" s="1">
        <v>-25.462642702867701</v>
      </c>
      <c r="E25" s="5">
        <v>12</v>
      </c>
      <c r="F25" s="6">
        <f t="shared" ref="F25:F31" si="15">F24+$G$8</f>
        <v>-2.2619216213816102</v>
      </c>
      <c r="G25" s="5">
        <f t="shared" si="3"/>
        <v>11</v>
      </c>
      <c r="H25" s="6">
        <f t="shared" si="4"/>
        <v>1.5714285714285715E-2</v>
      </c>
      <c r="I25" s="6">
        <f t="shared" si="10"/>
        <v>0.98571428571428565</v>
      </c>
      <c r="K25" s="5">
        <v>12</v>
      </c>
      <c r="L25" s="6">
        <f t="shared" ref="L25:L31" si="16">L24+$L$8</f>
        <v>7.5718234537805547</v>
      </c>
      <c r="M25" s="5">
        <f t="shared" si="5"/>
        <v>37</v>
      </c>
      <c r="N25" s="5">
        <f t="shared" si="6"/>
        <v>7.3999999999999996E-2</v>
      </c>
      <c r="O25" s="5">
        <f t="shared" si="12"/>
        <v>0.93599999999999983</v>
      </c>
      <c r="Q25" s="5">
        <v>12</v>
      </c>
      <c r="R25" s="6">
        <f t="shared" si="13"/>
        <v>-10.512170842073726</v>
      </c>
      <c r="S25" s="5">
        <f t="shared" si="7"/>
        <v>18</v>
      </c>
      <c r="T25" s="5">
        <f t="shared" si="8"/>
        <v>3.5999999999999997E-2</v>
      </c>
      <c r="U25" s="5">
        <f t="shared" si="14"/>
        <v>0.95</v>
      </c>
    </row>
    <row r="26" spans="1:22" x14ac:dyDescent="0.25">
      <c r="A26">
        <v>-7.6303666561688601</v>
      </c>
      <c r="B26" s="2">
        <v>-4.00614004657844</v>
      </c>
      <c r="C26" s="1">
        <v>-25.288750785754001</v>
      </c>
      <c r="E26" s="5">
        <v>13</v>
      </c>
      <c r="F26" s="6">
        <f t="shared" si="15"/>
        <v>-1.4619216213816102</v>
      </c>
      <c r="G26" s="5">
        <f t="shared" si="3"/>
        <v>6</v>
      </c>
      <c r="H26" s="6">
        <f t="shared" si="4"/>
        <v>8.5714285714285719E-3</v>
      </c>
      <c r="I26" s="6">
        <f t="shared" si="10"/>
        <v>0.99428571428571422</v>
      </c>
      <c r="K26" s="5">
        <v>13</v>
      </c>
      <c r="L26" s="6">
        <f t="shared" si="16"/>
        <v>9.8718234537805554</v>
      </c>
      <c r="M26" s="5">
        <f t="shared" si="5"/>
        <v>15</v>
      </c>
      <c r="N26" s="5">
        <f t="shared" si="6"/>
        <v>0.03</v>
      </c>
      <c r="O26" s="5">
        <f t="shared" si="12"/>
        <v>0.96599999999999986</v>
      </c>
      <c r="Q26" s="5">
        <v>13</v>
      </c>
      <c r="R26" s="6">
        <f t="shared" si="13"/>
        <v>-8.8121708420737264</v>
      </c>
      <c r="S26" s="5">
        <f t="shared" si="7"/>
        <v>15</v>
      </c>
      <c r="T26" s="5">
        <f t="shared" si="8"/>
        <v>0.03</v>
      </c>
      <c r="U26" s="5">
        <f t="shared" si="14"/>
        <v>0.98</v>
      </c>
    </row>
    <row r="27" spans="1:22" x14ac:dyDescent="0.25">
      <c r="A27">
        <v>-7.6232282806870098</v>
      </c>
      <c r="B27" s="2">
        <v>-3.9171213230959898</v>
      </c>
      <c r="C27" s="1">
        <v>-25.195947991783498</v>
      </c>
      <c r="E27" s="5">
        <v>14</v>
      </c>
      <c r="F27" s="6">
        <f t="shared" si="15"/>
        <v>-0.66192162138161015</v>
      </c>
      <c r="G27" s="5">
        <f t="shared" si="3"/>
        <v>1</v>
      </c>
      <c r="H27" s="6">
        <f t="shared" si="4"/>
        <v>1.4285714285714286E-3</v>
      </c>
      <c r="I27" s="6">
        <f t="shared" si="10"/>
        <v>0.99571428571428566</v>
      </c>
      <c r="K27" s="5">
        <v>14</v>
      </c>
      <c r="L27" s="6">
        <f t="shared" si="16"/>
        <v>12.171823453780556</v>
      </c>
      <c r="M27" s="5">
        <f t="shared" si="5"/>
        <v>11</v>
      </c>
      <c r="N27" s="5">
        <f t="shared" si="6"/>
        <v>2.1999999999999999E-2</v>
      </c>
      <c r="O27" s="5">
        <f t="shared" si="12"/>
        <v>0.98799999999999988</v>
      </c>
      <c r="Q27" s="5">
        <v>14</v>
      </c>
      <c r="R27" s="6">
        <f t="shared" si="13"/>
        <v>-7.1121708420737262</v>
      </c>
      <c r="S27" s="5">
        <f t="shared" si="7"/>
        <v>4</v>
      </c>
      <c r="T27" s="5">
        <f t="shared" si="8"/>
        <v>8.0000000000000002E-3</v>
      </c>
      <c r="U27" s="5">
        <f t="shared" si="14"/>
        <v>0.98799999999999999</v>
      </c>
    </row>
    <row r="28" spans="1:22" x14ac:dyDescent="0.25">
      <c r="A28">
        <v>-7.6013790980056504</v>
      </c>
      <c r="B28" s="2">
        <v>-3.5722666915343999</v>
      </c>
      <c r="C28" s="1">
        <v>-25.1860254149708</v>
      </c>
      <c r="E28" s="5">
        <v>15</v>
      </c>
      <c r="F28" s="6">
        <f t="shared" si="15"/>
        <v>0.1380783786183899</v>
      </c>
      <c r="G28" s="5">
        <f t="shared" si="3"/>
        <v>2</v>
      </c>
      <c r="H28" s="6">
        <f t="shared" si="4"/>
        <v>2.8571428571428571E-3</v>
      </c>
      <c r="I28" s="6">
        <f t="shared" si="10"/>
        <v>0.99857142857142855</v>
      </c>
      <c r="K28" s="5">
        <v>15</v>
      </c>
      <c r="L28" s="6">
        <f t="shared" si="16"/>
        <v>14.471823453780557</v>
      </c>
      <c r="M28" s="5">
        <f t="shared" si="5"/>
        <v>3</v>
      </c>
      <c r="N28" s="5">
        <f t="shared" si="6"/>
        <v>6.0000000000000001E-3</v>
      </c>
      <c r="O28" s="5">
        <f t="shared" si="12"/>
        <v>0.99399999999999988</v>
      </c>
      <c r="Q28" s="5">
        <v>15</v>
      </c>
      <c r="R28" s="6">
        <f t="shared" si="13"/>
        <v>-5.412170842073726</v>
      </c>
      <c r="S28" s="5">
        <f t="shared" si="7"/>
        <v>3</v>
      </c>
      <c r="T28" s="5">
        <f t="shared" si="8"/>
        <v>6.0000000000000001E-3</v>
      </c>
      <c r="U28" s="5">
        <f t="shared" si="14"/>
        <v>0.99399999999999999</v>
      </c>
    </row>
    <row r="29" spans="1:22" x14ac:dyDescent="0.25">
      <c r="A29">
        <v>-7.6006911824729197</v>
      </c>
      <c r="B29" s="2">
        <v>-3.4466274661202698</v>
      </c>
      <c r="C29" s="1">
        <v>-25.179932272235501</v>
      </c>
      <c r="E29" s="5">
        <v>16</v>
      </c>
      <c r="F29" s="6">
        <f t="shared" si="15"/>
        <v>0.93807837861838994</v>
      </c>
      <c r="G29" s="5">
        <f t="shared" si="3"/>
        <v>0</v>
      </c>
      <c r="H29" s="6">
        <f t="shared" si="4"/>
        <v>0</v>
      </c>
      <c r="I29" s="6">
        <f t="shared" si="10"/>
        <v>0.99857142857142855</v>
      </c>
      <c r="K29" s="5">
        <v>16</v>
      </c>
      <c r="L29" s="6">
        <f t="shared" si="16"/>
        <v>16.771823453780556</v>
      </c>
      <c r="M29" s="5">
        <f t="shared" si="5"/>
        <v>2</v>
      </c>
      <c r="N29" s="5">
        <f t="shared" si="6"/>
        <v>4.0000000000000001E-3</v>
      </c>
      <c r="O29" s="5">
        <f t="shared" si="12"/>
        <v>0.99799999999999989</v>
      </c>
      <c r="Q29" s="5">
        <v>16</v>
      </c>
      <c r="R29" s="6">
        <f t="shared" si="13"/>
        <v>-3.7121708420737258</v>
      </c>
      <c r="S29" s="5">
        <f t="shared" si="7"/>
        <v>1</v>
      </c>
      <c r="T29" s="5">
        <f t="shared" si="8"/>
        <v>2E-3</v>
      </c>
      <c r="U29" s="5">
        <f t="shared" si="14"/>
        <v>0.996</v>
      </c>
    </row>
    <row r="30" spans="1:22" x14ac:dyDescent="0.25">
      <c r="A30">
        <v>-7.5937595869728796</v>
      </c>
      <c r="B30" s="2">
        <v>-3.3195446791540899</v>
      </c>
      <c r="C30" s="1">
        <v>-25.130333268433599</v>
      </c>
      <c r="E30" s="5">
        <v>17</v>
      </c>
      <c r="F30" s="6">
        <f t="shared" si="15"/>
        <v>1.73807837861839</v>
      </c>
      <c r="G30" s="5">
        <f t="shared" si="3"/>
        <v>1</v>
      </c>
      <c r="H30" s="6">
        <f t="shared" si="4"/>
        <v>1.4285714285714286E-3</v>
      </c>
      <c r="I30" s="6">
        <f t="shared" si="10"/>
        <v>1</v>
      </c>
      <c r="K30" s="5">
        <v>17</v>
      </c>
      <c r="L30" s="6">
        <f t="shared" si="16"/>
        <v>19.071823453780556</v>
      </c>
      <c r="M30" s="5">
        <f t="shared" si="5"/>
        <v>1</v>
      </c>
      <c r="N30" s="5">
        <f t="shared" si="6"/>
        <v>2E-3</v>
      </c>
      <c r="O30" s="5">
        <f t="shared" si="12"/>
        <v>0.99999999999999989</v>
      </c>
      <c r="Q30" s="5">
        <v>17</v>
      </c>
      <c r="R30" s="6">
        <f t="shared" si="13"/>
        <v>-2.0121708420737257</v>
      </c>
      <c r="S30" s="5">
        <f t="shared" si="7"/>
        <v>2</v>
      </c>
      <c r="T30" s="5">
        <f t="shared" si="8"/>
        <v>4.0000000000000001E-3</v>
      </c>
      <c r="U30" s="5">
        <f t="shared" si="14"/>
        <v>1</v>
      </c>
    </row>
    <row r="31" spans="1:22" x14ac:dyDescent="0.25">
      <c r="A31">
        <v>-7.5668415242173097</v>
      </c>
      <c r="B31" s="2">
        <v>-3.27293901830972</v>
      </c>
      <c r="C31" s="1">
        <v>-25.002365754406402</v>
      </c>
      <c r="E31" s="7">
        <v>18</v>
      </c>
      <c r="F31" s="8">
        <f t="shared" si="15"/>
        <v>2.53807837861839</v>
      </c>
      <c r="G31" s="7">
        <f t="shared" si="3"/>
        <v>0</v>
      </c>
      <c r="H31" s="8">
        <f t="shared" si="4"/>
        <v>0</v>
      </c>
      <c r="I31" s="8">
        <f t="shared" si="10"/>
        <v>1</v>
      </c>
      <c r="K31" s="7">
        <v>18</v>
      </c>
      <c r="L31" s="8">
        <f t="shared" si="16"/>
        <v>21.371823453780557</v>
      </c>
      <c r="M31" s="7">
        <f t="shared" si="5"/>
        <v>0</v>
      </c>
      <c r="N31" s="7">
        <f t="shared" si="6"/>
        <v>0</v>
      </c>
      <c r="O31" s="7">
        <f t="shared" si="12"/>
        <v>0.99999999999999989</v>
      </c>
      <c r="Q31" s="7">
        <v>18</v>
      </c>
      <c r="R31" s="8">
        <f t="shared" si="13"/>
        <v>-0.31217084207372547</v>
      </c>
      <c r="S31" s="7">
        <f t="shared" si="7"/>
        <v>0</v>
      </c>
      <c r="T31" s="7">
        <f t="shared" si="8"/>
        <v>0</v>
      </c>
      <c r="U31" s="7">
        <f t="shared" si="14"/>
        <v>1</v>
      </c>
    </row>
    <row r="32" spans="1:22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  <c r="V32" s="9"/>
    </row>
    <row r="33" spans="1:22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  <c r="V33" s="9"/>
    </row>
    <row r="34" spans="1:22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  <c r="V34" s="9"/>
    </row>
    <row r="35" spans="1:22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  <c r="V35" s="9"/>
    </row>
    <row r="36" spans="1:22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  <c r="V36" s="9"/>
    </row>
    <row r="37" spans="1:22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  <c r="V37" s="9"/>
    </row>
    <row r="38" spans="1:22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25">
      <c r="A42">
        <v>-7.14902890107349</v>
      </c>
      <c r="B42" s="2">
        <v>-2.28922066348618</v>
      </c>
      <c r="C42" s="1">
        <v>-24.2345911451395</v>
      </c>
    </row>
    <row r="43" spans="1:22" x14ac:dyDescent="0.25">
      <c r="A43">
        <v>-7.1104179743446796</v>
      </c>
      <c r="B43" s="2">
        <v>-2.1166609711779798</v>
      </c>
      <c r="C43" s="1">
        <v>-24.184639486138</v>
      </c>
    </row>
    <row r="44" spans="1:22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2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22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2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22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" workbookViewId="0">
      <selection activeCell="R33" sqref="R33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32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15</v>
      </c>
      <c r="L2">
        <v>15</v>
      </c>
      <c r="R2">
        <v>15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0.8324173827000787</v>
      </c>
      <c r="L7">
        <f t="shared" ref="L7:R7" si="1">L6/L2</f>
        <v>2.5809142717841533</v>
      </c>
      <c r="R7">
        <f t="shared" si="1"/>
        <v>1.9255151844492644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0.9</v>
      </c>
      <c r="L8">
        <f>_xlfn.CEILING.MATH(L7,0.1)</f>
        <v>2.6</v>
      </c>
      <c r="R8">
        <f>_xlfn.CEILING.MATH(R7,0.1)</f>
        <v>2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1.0137392594988199</v>
      </c>
      <c r="L9">
        <f t="shared" ref="L9:R9" si="2">(L8-L7)*L2</f>
        <v>0.2862859232377013</v>
      </c>
      <c r="R9">
        <f t="shared" si="2"/>
        <v>1.1172722332610341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-11.01192162138161</v>
      </c>
      <c r="G14" s="5">
        <f>COUNTIFS($A$3:$A$702,"&gt;"&amp;F14,$A$3:$A$702,"&lt;"&amp;F15)</f>
        <v>2</v>
      </c>
      <c r="H14" s="6">
        <f>G14/$G$5</f>
        <v>2.8571428571428571E-3</v>
      </c>
      <c r="I14" s="6">
        <f>H14</f>
        <v>2.8571428571428571E-3</v>
      </c>
      <c r="J14" s="4"/>
      <c r="K14" s="5">
        <v>1</v>
      </c>
      <c r="L14" s="6">
        <f>$L$4-($L$9/2)</f>
        <v>-17.678176546219451</v>
      </c>
      <c r="M14" s="5">
        <f>COUNTIFS($B$3:$B$702,"&gt;"&amp;L14,$B$3:$B$702,"&lt;"&amp;L15)</f>
        <v>1</v>
      </c>
      <c r="N14" s="5">
        <f>M14/$L$5</f>
        <v>2E-3</v>
      </c>
      <c r="O14" s="5">
        <f>N14</f>
        <v>2E-3</v>
      </c>
      <c r="Q14" s="5">
        <v>1</v>
      </c>
      <c r="R14" s="6">
        <f>$R$4-($R$9/2)</f>
        <v>-29.762170842073715</v>
      </c>
      <c r="S14" s="5">
        <f>COUNTIFS($C$3:$C$702,"&gt;"&amp;R14,$C$3:$C$702,"&lt;"&amp;R15)</f>
        <v>5</v>
      </c>
      <c r="T14" s="5">
        <f>S14/$R$5</f>
        <v>0.01</v>
      </c>
      <c r="U14" s="5">
        <f>T14</f>
        <v>0.01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-10.11192162138161</v>
      </c>
      <c r="G15" s="5">
        <f t="shared" ref="G15:G29" si="3">COUNTIFS($A$3:$A$702,"&gt;"&amp;F15,$A$3:$A$702,"&lt;"&amp;F16)</f>
        <v>4</v>
      </c>
      <c r="H15" s="6">
        <f t="shared" ref="H15:H29" si="4">G15/$G$5</f>
        <v>5.7142857142857143E-3</v>
      </c>
      <c r="I15" s="6">
        <f>I14+H15</f>
        <v>8.5714285714285719E-3</v>
      </c>
      <c r="J15" s="4"/>
      <c r="K15" s="5">
        <v>2</v>
      </c>
      <c r="L15" s="6">
        <f>L14+$L$8</f>
        <v>-15.078176546219451</v>
      </c>
      <c r="M15" s="5">
        <f t="shared" ref="M15:M29" si="5">COUNTIFS($B$3:$B$702,"&gt;"&amp;L15,$B$3:$B$702,"&lt;"&amp;L16)</f>
        <v>2</v>
      </c>
      <c r="N15" s="5">
        <f t="shared" ref="N15:N29" si="6">M15/$L$5</f>
        <v>4.0000000000000001E-3</v>
      </c>
      <c r="O15" s="5">
        <f>O14+N15</f>
        <v>6.0000000000000001E-3</v>
      </c>
      <c r="Q15" s="5">
        <v>2</v>
      </c>
      <c r="R15" s="6">
        <f>R14+$R$8</f>
        <v>-27.762170842073715</v>
      </c>
      <c r="S15" s="5">
        <f t="shared" ref="S15:S29" si="7">COUNTIFS($C$3:$C$702,"&gt;"&amp;R15,$C$3:$C$702,"&lt;"&amp;R16)</f>
        <v>15</v>
      </c>
      <c r="T15" s="5">
        <f t="shared" ref="T15:T29" si="8">S15/$R$5</f>
        <v>0.03</v>
      </c>
      <c r="U15" s="5">
        <f>U14+T15</f>
        <v>0.04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-9.2119216213816095</v>
      </c>
      <c r="G16" s="5">
        <f t="shared" si="3"/>
        <v>7</v>
      </c>
      <c r="H16" s="6">
        <f t="shared" si="4"/>
        <v>0.01</v>
      </c>
      <c r="I16" s="6">
        <f t="shared" ref="I16:I29" si="10">I15+H16</f>
        <v>1.8571428571428572E-2</v>
      </c>
      <c r="J16" s="4"/>
      <c r="K16" s="5">
        <v>3</v>
      </c>
      <c r="L16" s="6">
        <f t="shared" ref="L16:L23" si="11">L15+$L$8</f>
        <v>-12.478176546219451</v>
      </c>
      <c r="M16" s="5">
        <f t="shared" si="5"/>
        <v>1</v>
      </c>
      <c r="N16" s="5">
        <f t="shared" si="6"/>
        <v>2E-3</v>
      </c>
      <c r="O16" s="5">
        <f t="shared" ref="O16:O29" si="12">O15+N16</f>
        <v>8.0000000000000002E-3</v>
      </c>
      <c r="Q16" s="5">
        <v>3</v>
      </c>
      <c r="R16" s="6">
        <f t="shared" ref="R16:R29" si="13">R15+$R$8</f>
        <v>-25.762170842073715</v>
      </c>
      <c r="S16" s="5">
        <f t="shared" si="7"/>
        <v>30</v>
      </c>
      <c r="T16" s="5">
        <f t="shared" si="8"/>
        <v>0.06</v>
      </c>
      <c r="U16" s="5">
        <f t="shared" ref="U16:U29" si="14">U15+T16</f>
        <v>0.1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-8.3119216213816092</v>
      </c>
      <c r="G17" s="5">
        <f t="shared" si="3"/>
        <v>20</v>
      </c>
      <c r="H17" s="6">
        <f t="shared" si="4"/>
        <v>2.8571428571428571E-2</v>
      </c>
      <c r="I17" s="6">
        <f t="shared" si="10"/>
        <v>4.7142857142857139E-2</v>
      </c>
      <c r="J17" s="4"/>
      <c r="K17" s="5">
        <v>4</v>
      </c>
      <c r="L17" s="6">
        <f t="shared" si="11"/>
        <v>-9.8781765462194517</v>
      </c>
      <c r="M17" s="5">
        <f t="shared" si="5"/>
        <v>2</v>
      </c>
      <c r="N17" s="5">
        <f t="shared" si="6"/>
        <v>4.0000000000000001E-3</v>
      </c>
      <c r="O17" s="5">
        <f t="shared" si="12"/>
        <v>1.2E-2</v>
      </c>
      <c r="Q17" s="5">
        <v>4</v>
      </c>
      <c r="R17" s="6">
        <f t="shared" si="13"/>
        <v>-23.762170842073715</v>
      </c>
      <c r="S17" s="5">
        <f t="shared" si="7"/>
        <v>34</v>
      </c>
      <c r="T17" s="5">
        <f t="shared" si="8"/>
        <v>6.8000000000000005E-2</v>
      </c>
      <c r="U17" s="5">
        <f t="shared" si="14"/>
        <v>0.16800000000000001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-7.4119216213816088</v>
      </c>
      <c r="G18" s="5">
        <f t="shared" si="3"/>
        <v>51</v>
      </c>
      <c r="H18" s="6">
        <f t="shared" si="4"/>
        <v>7.2857142857142856E-2</v>
      </c>
      <c r="I18" s="6">
        <f t="shared" si="10"/>
        <v>0.12</v>
      </c>
      <c r="J18" s="4"/>
      <c r="K18" s="5">
        <v>5</v>
      </c>
      <c r="L18" s="6">
        <f t="shared" si="11"/>
        <v>-7.2781765462194521</v>
      </c>
      <c r="M18" s="5">
        <f t="shared" si="5"/>
        <v>10</v>
      </c>
      <c r="N18" s="5">
        <f t="shared" si="6"/>
        <v>0.02</v>
      </c>
      <c r="O18" s="5">
        <f t="shared" si="12"/>
        <v>3.2000000000000001E-2</v>
      </c>
      <c r="Q18" s="5">
        <v>5</v>
      </c>
      <c r="R18" s="6">
        <f t="shared" si="13"/>
        <v>-21.762170842073715</v>
      </c>
      <c r="S18" s="5">
        <f t="shared" si="7"/>
        <v>60</v>
      </c>
      <c r="T18" s="5">
        <f t="shared" si="8"/>
        <v>0.12</v>
      </c>
      <c r="U18" s="5">
        <f t="shared" si="14"/>
        <v>0.28800000000000003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-6.5119216213816085</v>
      </c>
      <c r="G19" s="5">
        <f t="shared" si="3"/>
        <v>115</v>
      </c>
      <c r="H19" s="6">
        <f t="shared" si="4"/>
        <v>0.16428571428571428</v>
      </c>
      <c r="I19" s="6">
        <f t="shared" si="10"/>
        <v>0.28428571428571425</v>
      </c>
      <c r="J19" s="4"/>
      <c r="K19" s="5">
        <v>6</v>
      </c>
      <c r="L19" s="6">
        <f t="shared" si="11"/>
        <v>-4.6781765462194524</v>
      </c>
      <c r="M19" s="5">
        <f t="shared" si="5"/>
        <v>25</v>
      </c>
      <c r="N19" s="5">
        <f t="shared" si="6"/>
        <v>0.05</v>
      </c>
      <c r="O19" s="5">
        <f t="shared" si="12"/>
        <v>8.2000000000000003E-2</v>
      </c>
      <c r="Q19" s="5">
        <v>6</v>
      </c>
      <c r="R19" s="6">
        <f t="shared" si="13"/>
        <v>-19.762170842073715</v>
      </c>
      <c r="S19" s="5">
        <f t="shared" si="7"/>
        <v>66</v>
      </c>
      <c r="T19" s="5">
        <f t="shared" si="8"/>
        <v>0.13200000000000001</v>
      </c>
      <c r="U19" s="5">
        <f t="shared" si="14"/>
        <v>0.42000000000000004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-5.6119216213816081</v>
      </c>
      <c r="G20" s="5">
        <f t="shared" si="3"/>
        <v>234</v>
      </c>
      <c r="H20" s="6">
        <f t="shared" si="4"/>
        <v>0.3342857142857143</v>
      </c>
      <c r="I20" s="6">
        <f t="shared" si="10"/>
        <v>0.61857142857142855</v>
      </c>
      <c r="J20" s="4"/>
      <c r="K20" s="5">
        <v>7</v>
      </c>
      <c r="L20" s="6">
        <f t="shared" si="11"/>
        <v>-2.0781765462194524</v>
      </c>
      <c r="M20" s="5">
        <f t="shared" si="5"/>
        <v>34</v>
      </c>
      <c r="N20" s="5">
        <f t="shared" si="6"/>
        <v>6.8000000000000005E-2</v>
      </c>
      <c r="O20" s="5">
        <f t="shared" si="12"/>
        <v>0.15000000000000002</v>
      </c>
      <c r="Q20" s="5">
        <v>7</v>
      </c>
      <c r="R20" s="6">
        <f t="shared" si="13"/>
        <v>-17.762170842073715</v>
      </c>
      <c r="S20" s="5">
        <f t="shared" si="7"/>
        <v>83</v>
      </c>
      <c r="T20" s="5">
        <f t="shared" si="8"/>
        <v>0.16600000000000001</v>
      </c>
      <c r="U20" s="5">
        <f t="shared" si="14"/>
        <v>0.58600000000000008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-4.7119216213816077</v>
      </c>
      <c r="G21" s="5">
        <f t="shared" si="3"/>
        <v>169</v>
      </c>
      <c r="H21" s="6">
        <f t="shared" si="4"/>
        <v>0.24142857142857144</v>
      </c>
      <c r="I21" s="6">
        <f t="shared" si="10"/>
        <v>0.86</v>
      </c>
      <c r="J21" s="4"/>
      <c r="K21" s="5">
        <v>8</v>
      </c>
      <c r="L21" s="6">
        <f t="shared" si="11"/>
        <v>0.52182345378054773</v>
      </c>
      <c r="M21" s="5">
        <f t="shared" si="5"/>
        <v>99</v>
      </c>
      <c r="N21" s="5">
        <f t="shared" si="6"/>
        <v>0.19800000000000001</v>
      </c>
      <c r="O21" s="5">
        <f t="shared" si="12"/>
        <v>0.34800000000000003</v>
      </c>
      <c r="Q21" s="5">
        <v>8</v>
      </c>
      <c r="R21" s="6">
        <f t="shared" si="13"/>
        <v>-15.762170842073715</v>
      </c>
      <c r="S21" s="5">
        <f t="shared" si="7"/>
        <v>83</v>
      </c>
      <c r="T21" s="5">
        <f t="shared" si="8"/>
        <v>0.16600000000000001</v>
      </c>
      <c r="U21" s="5">
        <f t="shared" si="14"/>
        <v>0.75200000000000011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-3.8119216213816078</v>
      </c>
      <c r="G22" s="5">
        <f t="shared" si="3"/>
        <v>56</v>
      </c>
      <c r="H22" s="6">
        <f t="shared" si="4"/>
        <v>0.08</v>
      </c>
      <c r="I22" s="6">
        <f t="shared" si="10"/>
        <v>0.94</v>
      </c>
      <c r="J22" s="4"/>
      <c r="K22" s="5">
        <v>9</v>
      </c>
      <c r="L22" s="6">
        <f t="shared" si="11"/>
        <v>3.1218234537805478</v>
      </c>
      <c r="M22" s="5">
        <f t="shared" si="5"/>
        <v>186</v>
      </c>
      <c r="N22" s="5">
        <f t="shared" si="6"/>
        <v>0.372</v>
      </c>
      <c r="O22" s="5">
        <f t="shared" si="12"/>
        <v>0.72</v>
      </c>
      <c r="Q22" s="5">
        <v>9</v>
      </c>
      <c r="R22" s="6">
        <f t="shared" si="13"/>
        <v>-13.762170842073715</v>
      </c>
      <c r="S22" s="5">
        <f t="shared" si="7"/>
        <v>56</v>
      </c>
      <c r="T22" s="5">
        <f t="shared" si="8"/>
        <v>0.112</v>
      </c>
      <c r="U22" s="5">
        <f t="shared" si="14"/>
        <v>0.8640000000000001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-2.9119216213816079</v>
      </c>
      <c r="G23" s="5">
        <f t="shared" si="3"/>
        <v>27</v>
      </c>
      <c r="H23" s="6">
        <f t="shared" si="4"/>
        <v>3.8571428571428569E-2</v>
      </c>
      <c r="I23" s="6">
        <f t="shared" si="10"/>
        <v>0.97857142857142854</v>
      </c>
      <c r="J23" s="4"/>
      <c r="K23" s="5">
        <v>10</v>
      </c>
      <c r="L23" s="6">
        <f t="shared" si="11"/>
        <v>5.7218234537805479</v>
      </c>
      <c r="M23" s="5">
        <f t="shared" si="5"/>
        <v>85</v>
      </c>
      <c r="N23" s="5">
        <f t="shared" si="6"/>
        <v>0.17</v>
      </c>
      <c r="O23" s="5">
        <f t="shared" si="12"/>
        <v>0.89</v>
      </c>
      <c r="Q23" s="5">
        <v>10</v>
      </c>
      <c r="R23" s="6">
        <f t="shared" si="13"/>
        <v>-11.762170842073715</v>
      </c>
      <c r="S23" s="5">
        <f t="shared" si="7"/>
        <v>36</v>
      </c>
      <c r="T23" s="5">
        <f t="shared" si="8"/>
        <v>7.1999999999999995E-2</v>
      </c>
      <c r="U23" s="5">
        <f t="shared" si="14"/>
        <v>0.93600000000000005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-2.011921621381608</v>
      </c>
      <c r="G24" s="5">
        <f t="shared" si="3"/>
        <v>7</v>
      </c>
      <c r="H24" s="6">
        <f t="shared" si="4"/>
        <v>0.01</v>
      </c>
      <c r="I24" s="6">
        <f t="shared" si="10"/>
        <v>0.98857142857142855</v>
      </c>
      <c r="K24" s="5">
        <v>11</v>
      </c>
      <c r="L24" s="6">
        <f>L23+$L$8</f>
        <v>8.3218234537805476</v>
      </c>
      <c r="M24" s="5">
        <f t="shared" si="5"/>
        <v>31</v>
      </c>
      <c r="N24" s="5">
        <f t="shared" si="6"/>
        <v>6.2E-2</v>
      </c>
      <c r="O24" s="5">
        <f t="shared" si="12"/>
        <v>0.95199999999999996</v>
      </c>
      <c r="Q24" s="5">
        <v>11</v>
      </c>
      <c r="R24" s="6">
        <f t="shared" si="13"/>
        <v>-9.762170842073715</v>
      </c>
      <c r="S24" s="5">
        <f t="shared" si="7"/>
        <v>19</v>
      </c>
      <c r="T24" s="5">
        <f t="shared" si="8"/>
        <v>3.7999999999999999E-2</v>
      </c>
      <c r="U24" s="5">
        <f t="shared" si="14"/>
        <v>0.97400000000000009</v>
      </c>
    </row>
    <row r="25" spans="1:21" x14ac:dyDescent="0.25">
      <c r="A25">
        <v>-7.66535515953644</v>
      </c>
      <c r="B25" s="2">
        <v>-4.0989584742678398</v>
      </c>
      <c r="C25" s="1">
        <v>-25.462642702867701</v>
      </c>
      <c r="E25" s="5">
        <v>12</v>
      </c>
      <c r="F25" s="6">
        <f t="shared" ref="F25:F29" si="15">F24+$G$8</f>
        <v>-1.1119216213816081</v>
      </c>
      <c r="G25" s="5">
        <f t="shared" si="3"/>
        <v>4</v>
      </c>
      <c r="H25" s="6">
        <f t="shared" si="4"/>
        <v>5.7142857142857143E-3</v>
      </c>
      <c r="I25" s="6">
        <f t="shared" si="10"/>
        <v>0.99428571428571422</v>
      </c>
      <c r="K25" s="5">
        <v>12</v>
      </c>
      <c r="L25" s="6">
        <f t="shared" ref="L25:L29" si="16">L24+$L$8</f>
        <v>10.921823453780547</v>
      </c>
      <c r="M25" s="5">
        <f t="shared" si="5"/>
        <v>14</v>
      </c>
      <c r="N25" s="5">
        <f t="shared" si="6"/>
        <v>2.8000000000000001E-2</v>
      </c>
      <c r="O25" s="5">
        <f t="shared" si="12"/>
        <v>0.98</v>
      </c>
      <c r="Q25" s="5">
        <v>12</v>
      </c>
      <c r="R25" s="6">
        <f t="shared" si="13"/>
        <v>-7.762170842073715</v>
      </c>
      <c r="S25" s="5">
        <f t="shared" si="7"/>
        <v>7</v>
      </c>
      <c r="T25" s="5">
        <f t="shared" si="8"/>
        <v>1.4E-2</v>
      </c>
      <c r="U25" s="5">
        <f t="shared" si="14"/>
        <v>0.9880000000000001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  <c r="E26" s="5">
        <v>13</v>
      </c>
      <c r="F26" s="6">
        <f t="shared" si="15"/>
        <v>-0.21192162138160808</v>
      </c>
      <c r="G26" s="5">
        <f t="shared" si="3"/>
        <v>3</v>
      </c>
      <c r="H26" s="6">
        <f t="shared" si="4"/>
        <v>4.2857142857142859E-3</v>
      </c>
      <c r="I26" s="6">
        <f t="shared" si="10"/>
        <v>0.99857142857142855</v>
      </c>
      <c r="K26" s="5">
        <v>13</v>
      </c>
      <c r="L26" s="6">
        <f t="shared" si="16"/>
        <v>13.521823453780547</v>
      </c>
      <c r="M26" s="5">
        <f t="shared" si="5"/>
        <v>7</v>
      </c>
      <c r="N26" s="5">
        <f t="shared" si="6"/>
        <v>1.4E-2</v>
      </c>
      <c r="O26" s="5">
        <f t="shared" si="12"/>
        <v>0.99399999999999999</v>
      </c>
      <c r="Q26" s="5">
        <v>13</v>
      </c>
      <c r="R26" s="6">
        <f t="shared" si="13"/>
        <v>-5.762170842073715</v>
      </c>
      <c r="S26" s="5">
        <f t="shared" si="7"/>
        <v>3</v>
      </c>
      <c r="T26" s="5">
        <f t="shared" si="8"/>
        <v>6.0000000000000001E-3</v>
      </c>
      <c r="U26" s="5">
        <f t="shared" si="14"/>
        <v>0.99400000000000011</v>
      </c>
    </row>
    <row r="27" spans="1:21" x14ac:dyDescent="0.25">
      <c r="A27">
        <v>-7.6232282806870098</v>
      </c>
      <c r="B27" s="2">
        <v>-3.9171213230959898</v>
      </c>
      <c r="C27" s="1">
        <v>-25.195947991783498</v>
      </c>
      <c r="E27" s="5">
        <v>14</v>
      </c>
      <c r="F27" s="6">
        <f t="shared" si="15"/>
        <v>0.68807837861839194</v>
      </c>
      <c r="G27" s="5">
        <f t="shared" si="3"/>
        <v>0</v>
      </c>
      <c r="H27" s="6">
        <f t="shared" si="4"/>
        <v>0</v>
      </c>
      <c r="I27" s="6">
        <f t="shared" si="10"/>
        <v>0.99857142857142855</v>
      </c>
      <c r="K27" s="5">
        <v>14</v>
      </c>
      <c r="L27" s="6">
        <f t="shared" si="16"/>
        <v>16.121823453780546</v>
      </c>
      <c r="M27" s="5">
        <f t="shared" si="5"/>
        <v>2</v>
      </c>
      <c r="N27" s="5">
        <f t="shared" si="6"/>
        <v>4.0000000000000001E-3</v>
      </c>
      <c r="O27" s="5">
        <f t="shared" si="12"/>
        <v>0.998</v>
      </c>
      <c r="Q27" s="5">
        <v>14</v>
      </c>
      <c r="R27" s="6">
        <f t="shared" si="13"/>
        <v>-3.762170842073715</v>
      </c>
      <c r="S27" s="5">
        <f t="shared" si="7"/>
        <v>1</v>
      </c>
      <c r="T27" s="5">
        <f t="shared" si="8"/>
        <v>2E-3</v>
      </c>
      <c r="U27" s="5">
        <f t="shared" si="14"/>
        <v>0.99600000000000011</v>
      </c>
    </row>
    <row r="28" spans="1:21" x14ac:dyDescent="0.25">
      <c r="A28">
        <v>-7.6013790980056504</v>
      </c>
      <c r="B28" s="2">
        <v>-3.5722666915343999</v>
      </c>
      <c r="C28" s="1">
        <v>-25.1860254149708</v>
      </c>
      <c r="E28" s="5">
        <v>15</v>
      </c>
      <c r="F28" s="6">
        <f t="shared" si="15"/>
        <v>1.5880783786183921</v>
      </c>
      <c r="G28" s="5">
        <f t="shared" si="3"/>
        <v>1</v>
      </c>
      <c r="H28" s="6">
        <f t="shared" si="4"/>
        <v>1.4285714285714286E-3</v>
      </c>
      <c r="I28" s="6">
        <f t="shared" si="10"/>
        <v>1</v>
      </c>
      <c r="K28" s="5">
        <v>15</v>
      </c>
      <c r="L28" s="6">
        <f t="shared" si="16"/>
        <v>18.721823453780548</v>
      </c>
      <c r="M28" s="5">
        <f t="shared" si="5"/>
        <v>1</v>
      </c>
      <c r="N28" s="5">
        <f t="shared" si="6"/>
        <v>2E-3</v>
      </c>
      <c r="O28" s="5">
        <f t="shared" si="12"/>
        <v>1</v>
      </c>
      <c r="Q28" s="5">
        <v>15</v>
      </c>
      <c r="R28" s="6">
        <f t="shared" si="13"/>
        <v>-1.762170842073715</v>
      </c>
      <c r="S28" s="5">
        <f t="shared" si="7"/>
        <v>2</v>
      </c>
      <c r="T28" s="5">
        <f t="shared" si="8"/>
        <v>4.0000000000000001E-3</v>
      </c>
      <c r="U28" s="5">
        <f t="shared" si="14"/>
        <v>1</v>
      </c>
    </row>
    <row r="29" spans="1:21" x14ac:dyDescent="0.25">
      <c r="A29">
        <v>-7.6006911824729197</v>
      </c>
      <c r="B29" s="2">
        <v>-3.4466274661202698</v>
      </c>
      <c r="C29" s="1">
        <v>-25.179932272235501</v>
      </c>
      <c r="E29" s="7">
        <v>16</v>
      </c>
      <c r="F29" s="8">
        <f t="shared" si="15"/>
        <v>2.488078378618392</v>
      </c>
      <c r="G29" s="7">
        <f t="shared" si="3"/>
        <v>0</v>
      </c>
      <c r="H29" s="8">
        <f t="shared" si="4"/>
        <v>0</v>
      </c>
      <c r="I29" s="8">
        <f t="shared" si="10"/>
        <v>1</v>
      </c>
      <c r="K29" s="7">
        <v>16</v>
      </c>
      <c r="L29" s="8">
        <f t="shared" si="16"/>
        <v>21.321823453780549</v>
      </c>
      <c r="M29" s="7">
        <f t="shared" si="5"/>
        <v>0</v>
      </c>
      <c r="N29" s="7">
        <f t="shared" si="6"/>
        <v>0</v>
      </c>
      <c r="O29" s="7">
        <f t="shared" si="12"/>
        <v>1</v>
      </c>
      <c r="Q29" s="7">
        <v>16</v>
      </c>
      <c r="R29" s="8">
        <f t="shared" si="13"/>
        <v>0.23782915792628501</v>
      </c>
      <c r="S29" s="7">
        <f t="shared" si="7"/>
        <v>0</v>
      </c>
      <c r="T29" s="7">
        <f t="shared" si="8"/>
        <v>0</v>
      </c>
      <c r="U29" s="7">
        <f t="shared" si="14"/>
        <v>1</v>
      </c>
    </row>
    <row r="30" spans="1:21" x14ac:dyDescent="0.25">
      <c r="A30">
        <v>-7.5937595869728796</v>
      </c>
      <c r="B30" s="2">
        <v>-3.3195446791540899</v>
      </c>
      <c r="C30" s="1">
        <v>-25.130333268433599</v>
      </c>
      <c r="E30" s="9"/>
      <c r="F30" s="10"/>
      <c r="G30" s="9"/>
      <c r="H30" s="10"/>
      <c r="I30" s="10"/>
      <c r="J30" s="9"/>
      <c r="K30" s="9"/>
      <c r="L30" s="10"/>
      <c r="M30" s="9"/>
      <c r="N30" s="9"/>
      <c r="O30" s="9"/>
      <c r="P30" s="9"/>
      <c r="Q30" s="9"/>
      <c r="R30" s="10"/>
      <c r="S30" s="9"/>
      <c r="T30" s="9"/>
      <c r="U30" s="9"/>
    </row>
    <row r="31" spans="1:21" x14ac:dyDescent="0.25">
      <c r="A31">
        <v>-7.5668415242173097</v>
      </c>
      <c r="B31" s="2">
        <v>-3.27293901830972</v>
      </c>
      <c r="C31" s="1">
        <v>-25.002365754406402</v>
      </c>
      <c r="E31" s="9"/>
      <c r="F31" s="10"/>
      <c r="G31" s="9"/>
      <c r="H31" s="10"/>
      <c r="I31" s="10"/>
      <c r="J31" s="9"/>
      <c r="K31" s="9"/>
      <c r="L31" s="10"/>
      <c r="M31" s="9"/>
      <c r="N31" s="9"/>
      <c r="O31" s="9"/>
      <c r="P31" s="9"/>
      <c r="Q31" s="9"/>
      <c r="R31" s="10"/>
      <c r="S31" s="9"/>
      <c r="T31" s="9"/>
      <c r="U31" s="9"/>
    </row>
    <row r="32" spans="1:21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</row>
    <row r="33" spans="1:21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</row>
    <row r="34" spans="1:21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</row>
    <row r="35" spans="1:21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</row>
    <row r="36" spans="1:21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</row>
    <row r="37" spans="1:21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</row>
    <row r="38" spans="1:21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>
        <v>-7.14902890107349</v>
      </c>
      <c r="B42" s="2">
        <v>-2.28922066348618</v>
      </c>
      <c r="C42" s="1">
        <v>-24.2345911451395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>
        <v>-7.1104179743446796</v>
      </c>
      <c r="B43" s="2">
        <v>-2.1166609711779798</v>
      </c>
      <c r="C43" s="1">
        <v>-24.184639486138</v>
      </c>
    </row>
    <row r="44" spans="1:21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1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21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1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21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43" workbookViewId="0">
      <selection activeCell="J68" sqref="J68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31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13</v>
      </c>
      <c r="L2">
        <v>13</v>
      </c>
      <c r="R2">
        <v>13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0.96048159542316769</v>
      </c>
      <c r="L7">
        <f t="shared" ref="L7:R7" si="1">L6/L2</f>
        <v>2.9779780059047924</v>
      </c>
      <c r="R7">
        <f t="shared" si="1"/>
        <v>2.2217482897491512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1</v>
      </c>
      <c r="L8">
        <f>_xlfn.CEILING.MATH(L7,0.1)</f>
        <v>3</v>
      </c>
      <c r="R8">
        <f>_xlfn.CEILING.MATH(R7,0.1)</f>
        <v>2.3000000000000003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0.51373925949882004</v>
      </c>
      <c r="L9">
        <f t="shared" ref="L9:R9" si="2">(L8-L7)*L2</f>
        <v>0.28628592323769819</v>
      </c>
      <c r="R9">
        <f t="shared" si="2"/>
        <v>1.0172722332610382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-10.76192162138161</v>
      </c>
      <c r="G14" s="5">
        <f>COUNTIFS($A$3:$A$702,"&gt;"&amp;F14,$A$3:$A$702,"&lt;"&amp;F15)</f>
        <v>5</v>
      </c>
      <c r="H14" s="6">
        <f>G14/$G$5</f>
        <v>7.1428571428571426E-3</v>
      </c>
      <c r="I14" s="6">
        <f>H14</f>
        <v>7.1428571428571426E-3</v>
      </c>
      <c r="J14" s="4"/>
      <c r="K14" s="5">
        <v>1</v>
      </c>
      <c r="L14" s="6">
        <f>$L$4-($L$9/2)</f>
        <v>-17.678176546219451</v>
      </c>
      <c r="M14" s="5">
        <f>COUNTIFS($B$3:$B$702,"&gt;"&amp;L14,$B$3:$B$702,"&lt;"&amp;L15)</f>
        <v>2</v>
      </c>
      <c r="N14" s="5">
        <f>M14/$L$5</f>
        <v>4.0000000000000001E-3</v>
      </c>
      <c r="O14" s="5">
        <f>N14</f>
        <v>4.0000000000000001E-3</v>
      </c>
      <c r="Q14" s="5">
        <v>1</v>
      </c>
      <c r="R14" s="6">
        <f>$R$4-($R$9/2)</f>
        <v>-29.712170842073718</v>
      </c>
      <c r="S14" s="5">
        <f>COUNTIFS($C$3:$C$702,"&gt;"&amp;R14,$C$3:$C$702,"&lt;"&amp;R15)</f>
        <v>6</v>
      </c>
      <c r="T14" s="5">
        <f>S14/$R$5</f>
        <v>1.2E-2</v>
      </c>
      <c r="U14" s="5">
        <f>T14</f>
        <v>1.2E-2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-9.7619216213816102</v>
      </c>
      <c r="G15" s="5">
        <f t="shared" ref="G15:G27" si="3">COUNTIFS($A$3:$A$702,"&gt;"&amp;F15,$A$3:$A$702,"&lt;"&amp;F16)</f>
        <v>6</v>
      </c>
      <c r="H15" s="6">
        <f t="shared" ref="H15:H27" si="4">G15/$G$5</f>
        <v>8.5714285714285719E-3</v>
      </c>
      <c r="I15" s="6">
        <f>I14+H15</f>
        <v>1.5714285714285715E-2</v>
      </c>
      <c r="J15" s="4"/>
      <c r="K15" s="5">
        <v>2</v>
      </c>
      <c r="L15" s="6">
        <f>L14+$L$8</f>
        <v>-14.678176546219451</v>
      </c>
      <c r="M15" s="5">
        <f t="shared" ref="M15:M27" si="5">COUNTIFS($B$3:$B$702,"&gt;"&amp;L15,$B$3:$B$702,"&lt;"&amp;L16)</f>
        <v>1</v>
      </c>
      <c r="N15" s="5">
        <f t="shared" ref="N15:N27" si="6">M15/$L$5</f>
        <v>2E-3</v>
      </c>
      <c r="O15" s="5">
        <f>O14+N15</f>
        <v>6.0000000000000001E-3</v>
      </c>
      <c r="Q15" s="5">
        <v>2</v>
      </c>
      <c r="R15" s="6">
        <f>R14+$R$8</f>
        <v>-27.412170842073717</v>
      </c>
      <c r="S15" s="5">
        <f t="shared" ref="S15:S27" si="7">COUNTIFS($C$3:$C$702,"&gt;"&amp;R15,$C$3:$C$702,"&lt;"&amp;R16)</f>
        <v>22</v>
      </c>
      <c r="T15" s="5">
        <f t="shared" ref="T15:T27" si="8">S15/$R$5</f>
        <v>4.3999999999999997E-2</v>
      </c>
      <c r="U15" s="5">
        <f>U14+T15</f>
        <v>5.5999999999999994E-2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-8.7619216213816102</v>
      </c>
      <c r="G16" s="5">
        <f t="shared" si="3"/>
        <v>8</v>
      </c>
      <c r="H16" s="6">
        <f t="shared" si="4"/>
        <v>1.1428571428571429E-2</v>
      </c>
      <c r="I16" s="6">
        <f t="shared" ref="I16:I27" si="10">I15+H16</f>
        <v>2.7142857142857142E-2</v>
      </c>
      <c r="J16" s="4"/>
      <c r="K16" s="5">
        <v>3</v>
      </c>
      <c r="L16" s="6">
        <f t="shared" ref="L16:L23" si="11">L15+$L$8</f>
        <v>-11.678176546219451</v>
      </c>
      <c r="M16" s="5">
        <f t="shared" si="5"/>
        <v>2</v>
      </c>
      <c r="N16" s="5">
        <f t="shared" si="6"/>
        <v>4.0000000000000001E-3</v>
      </c>
      <c r="O16" s="5">
        <f t="shared" ref="O16:O27" si="12">O15+N16</f>
        <v>0.01</v>
      </c>
      <c r="Q16" s="5">
        <v>3</v>
      </c>
      <c r="R16" s="6">
        <f t="shared" ref="R16:R27" si="13">R15+$R$8</f>
        <v>-25.112170842073716</v>
      </c>
      <c r="S16" s="5">
        <f t="shared" si="7"/>
        <v>36</v>
      </c>
      <c r="T16" s="5">
        <f t="shared" si="8"/>
        <v>7.1999999999999995E-2</v>
      </c>
      <c r="U16" s="5">
        <f t="shared" ref="U16:U27" si="14">U15+T16</f>
        <v>0.128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-7.7619216213816102</v>
      </c>
      <c r="G17" s="5">
        <f t="shared" si="3"/>
        <v>47</v>
      </c>
      <c r="H17" s="6">
        <f t="shared" si="4"/>
        <v>6.7142857142857143E-2</v>
      </c>
      <c r="I17" s="6">
        <f t="shared" si="10"/>
        <v>9.4285714285714278E-2</v>
      </c>
      <c r="J17" s="4"/>
      <c r="K17" s="5">
        <v>4</v>
      </c>
      <c r="L17" s="6">
        <f t="shared" si="11"/>
        <v>-8.6781765462194507</v>
      </c>
      <c r="M17" s="5">
        <f t="shared" si="5"/>
        <v>7</v>
      </c>
      <c r="N17" s="5">
        <f t="shared" si="6"/>
        <v>1.4E-2</v>
      </c>
      <c r="O17" s="5">
        <f t="shared" si="12"/>
        <v>2.4E-2</v>
      </c>
      <c r="Q17" s="5">
        <v>4</v>
      </c>
      <c r="R17" s="6">
        <f t="shared" si="13"/>
        <v>-22.812170842073716</v>
      </c>
      <c r="S17" s="5">
        <f t="shared" si="7"/>
        <v>65</v>
      </c>
      <c r="T17" s="5">
        <f t="shared" si="8"/>
        <v>0.13</v>
      </c>
      <c r="U17" s="5">
        <f t="shared" si="14"/>
        <v>0.25800000000000001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-6.7619216213816102</v>
      </c>
      <c r="G18" s="5">
        <f t="shared" si="3"/>
        <v>108</v>
      </c>
      <c r="H18" s="6">
        <f t="shared" si="4"/>
        <v>0.15428571428571428</v>
      </c>
      <c r="I18" s="6">
        <f t="shared" si="10"/>
        <v>0.24857142857142855</v>
      </c>
      <c r="J18" s="4"/>
      <c r="K18" s="5">
        <v>5</v>
      </c>
      <c r="L18" s="6">
        <f t="shared" si="11"/>
        <v>-5.6781765462194507</v>
      </c>
      <c r="M18" s="5">
        <f t="shared" si="5"/>
        <v>20</v>
      </c>
      <c r="N18" s="5">
        <f t="shared" si="6"/>
        <v>0.04</v>
      </c>
      <c r="O18" s="5">
        <f t="shared" si="12"/>
        <v>6.4000000000000001E-2</v>
      </c>
      <c r="Q18" s="5">
        <v>5</v>
      </c>
      <c r="R18" s="6">
        <f t="shared" si="13"/>
        <v>-20.512170842073715</v>
      </c>
      <c r="S18" s="5">
        <f t="shared" si="7"/>
        <v>66</v>
      </c>
      <c r="T18" s="5">
        <f t="shared" si="8"/>
        <v>0.13200000000000001</v>
      </c>
      <c r="U18" s="5">
        <f t="shared" si="14"/>
        <v>0.39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-5.7619216213816102</v>
      </c>
      <c r="G19" s="5">
        <f t="shared" si="3"/>
        <v>248</v>
      </c>
      <c r="H19" s="6">
        <f t="shared" si="4"/>
        <v>0.35428571428571426</v>
      </c>
      <c r="I19" s="6">
        <f t="shared" si="10"/>
        <v>0.60285714285714276</v>
      </c>
      <c r="J19" s="4"/>
      <c r="K19" s="5">
        <v>6</v>
      </c>
      <c r="L19" s="6">
        <f t="shared" si="11"/>
        <v>-2.6781765462194507</v>
      </c>
      <c r="M19" s="5">
        <f t="shared" si="5"/>
        <v>39</v>
      </c>
      <c r="N19" s="5">
        <f t="shared" si="6"/>
        <v>7.8E-2</v>
      </c>
      <c r="O19" s="5">
        <f t="shared" si="12"/>
        <v>0.14200000000000002</v>
      </c>
      <c r="Q19" s="5">
        <v>6</v>
      </c>
      <c r="R19" s="6">
        <f t="shared" si="13"/>
        <v>-18.212170842073714</v>
      </c>
      <c r="S19" s="5">
        <f t="shared" si="7"/>
        <v>88</v>
      </c>
      <c r="T19" s="5">
        <f t="shared" si="8"/>
        <v>0.17599999999999999</v>
      </c>
      <c r="U19" s="5">
        <f t="shared" si="14"/>
        <v>0.56600000000000006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-4.7619216213816102</v>
      </c>
      <c r="G20" s="5">
        <f t="shared" si="3"/>
        <v>184</v>
      </c>
      <c r="H20" s="6">
        <f t="shared" si="4"/>
        <v>0.26285714285714284</v>
      </c>
      <c r="I20" s="6">
        <f t="shared" si="10"/>
        <v>0.86571428571428566</v>
      </c>
      <c r="J20" s="4"/>
      <c r="K20" s="5">
        <v>7</v>
      </c>
      <c r="L20" s="6">
        <f t="shared" si="11"/>
        <v>0.32182345378054933</v>
      </c>
      <c r="M20" s="5">
        <f t="shared" si="5"/>
        <v>112</v>
      </c>
      <c r="N20" s="5">
        <f t="shared" si="6"/>
        <v>0.224</v>
      </c>
      <c r="O20" s="5">
        <f t="shared" si="12"/>
        <v>0.36599999999999999</v>
      </c>
      <c r="Q20" s="5">
        <v>7</v>
      </c>
      <c r="R20" s="6">
        <f t="shared" si="13"/>
        <v>-15.912170842073714</v>
      </c>
      <c r="S20" s="5">
        <f t="shared" si="7"/>
        <v>96</v>
      </c>
      <c r="T20" s="5">
        <f t="shared" si="8"/>
        <v>0.192</v>
      </c>
      <c r="U20" s="5">
        <f t="shared" si="14"/>
        <v>0.75800000000000001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-3.7619216213816102</v>
      </c>
      <c r="G21" s="5">
        <f t="shared" si="3"/>
        <v>59</v>
      </c>
      <c r="H21" s="6">
        <f t="shared" si="4"/>
        <v>8.4285714285714283E-2</v>
      </c>
      <c r="I21" s="6">
        <f t="shared" si="10"/>
        <v>0.95</v>
      </c>
      <c r="J21" s="4"/>
      <c r="K21" s="5">
        <v>8</v>
      </c>
      <c r="L21" s="6">
        <f t="shared" si="11"/>
        <v>3.3218234537805493</v>
      </c>
      <c r="M21" s="5">
        <f t="shared" si="5"/>
        <v>198</v>
      </c>
      <c r="N21" s="5">
        <f t="shared" si="6"/>
        <v>0.39600000000000002</v>
      </c>
      <c r="O21" s="5">
        <f t="shared" si="12"/>
        <v>0.76200000000000001</v>
      </c>
      <c r="Q21" s="5">
        <v>8</v>
      </c>
      <c r="R21" s="6">
        <f t="shared" si="13"/>
        <v>-13.612170842073713</v>
      </c>
      <c r="S21" s="5">
        <f t="shared" si="7"/>
        <v>62</v>
      </c>
      <c r="T21" s="5">
        <f t="shared" si="8"/>
        <v>0.124</v>
      </c>
      <c r="U21" s="5">
        <f t="shared" si="14"/>
        <v>0.88200000000000001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-2.7619216213816102</v>
      </c>
      <c r="G22" s="5">
        <f t="shared" si="3"/>
        <v>24</v>
      </c>
      <c r="H22" s="6">
        <f t="shared" si="4"/>
        <v>3.4285714285714287E-2</v>
      </c>
      <c r="I22" s="6">
        <f t="shared" si="10"/>
        <v>0.98428571428571421</v>
      </c>
      <c r="J22" s="4"/>
      <c r="K22" s="5">
        <v>9</v>
      </c>
      <c r="L22" s="6">
        <f t="shared" si="11"/>
        <v>6.3218234537805493</v>
      </c>
      <c r="M22" s="5">
        <f t="shared" si="5"/>
        <v>81</v>
      </c>
      <c r="N22" s="5">
        <f t="shared" si="6"/>
        <v>0.16200000000000001</v>
      </c>
      <c r="O22" s="5">
        <f t="shared" si="12"/>
        <v>0.92400000000000004</v>
      </c>
      <c r="Q22" s="5">
        <v>9</v>
      </c>
      <c r="R22" s="6">
        <f t="shared" si="13"/>
        <v>-11.312170842073712</v>
      </c>
      <c r="S22" s="5">
        <f t="shared" si="7"/>
        <v>32</v>
      </c>
      <c r="T22" s="5">
        <f t="shared" si="8"/>
        <v>6.4000000000000001E-2</v>
      </c>
      <c r="U22" s="5">
        <f t="shared" si="14"/>
        <v>0.94599999999999995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-1.7619216213816102</v>
      </c>
      <c r="G23" s="5">
        <f t="shared" si="3"/>
        <v>6</v>
      </c>
      <c r="H23" s="6">
        <f t="shared" si="4"/>
        <v>8.5714285714285719E-3</v>
      </c>
      <c r="I23" s="6">
        <f t="shared" si="10"/>
        <v>0.99285714285714277</v>
      </c>
      <c r="J23" s="4"/>
      <c r="K23" s="5">
        <v>10</v>
      </c>
      <c r="L23" s="6">
        <f t="shared" si="11"/>
        <v>9.3218234537805493</v>
      </c>
      <c r="M23" s="5">
        <f t="shared" si="5"/>
        <v>22</v>
      </c>
      <c r="N23" s="5">
        <f t="shared" si="6"/>
        <v>4.3999999999999997E-2</v>
      </c>
      <c r="O23" s="5">
        <f t="shared" si="12"/>
        <v>0.96800000000000008</v>
      </c>
      <c r="Q23" s="5">
        <v>10</v>
      </c>
      <c r="R23" s="6">
        <f t="shared" si="13"/>
        <v>-9.0121708420737114</v>
      </c>
      <c r="S23" s="5">
        <f t="shared" si="7"/>
        <v>20</v>
      </c>
      <c r="T23" s="5">
        <f t="shared" si="8"/>
        <v>0.04</v>
      </c>
      <c r="U23" s="5">
        <f t="shared" si="14"/>
        <v>0.98599999999999999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-0.76192162138161024</v>
      </c>
      <c r="G24" s="5">
        <f t="shared" si="3"/>
        <v>2</v>
      </c>
      <c r="H24" s="6">
        <f t="shared" si="4"/>
        <v>2.8571428571428571E-3</v>
      </c>
      <c r="I24" s="6">
        <f t="shared" si="10"/>
        <v>0.99571428571428566</v>
      </c>
      <c r="K24" s="5">
        <v>11</v>
      </c>
      <c r="L24" s="6">
        <f>L23+$L$8</f>
        <v>12.321823453780549</v>
      </c>
      <c r="M24" s="5">
        <f t="shared" si="5"/>
        <v>13</v>
      </c>
      <c r="N24" s="5">
        <f t="shared" si="6"/>
        <v>2.5999999999999999E-2</v>
      </c>
      <c r="O24" s="5">
        <f t="shared" si="12"/>
        <v>0.99400000000000011</v>
      </c>
      <c r="Q24" s="5">
        <v>11</v>
      </c>
      <c r="R24" s="6">
        <f t="shared" si="13"/>
        <v>-6.7121708420737107</v>
      </c>
      <c r="S24" s="5">
        <f t="shared" si="7"/>
        <v>3</v>
      </c>
      <c r="T24" s="5">
        <f t="shared" si="8"/>
        <v>6.0000000000000001E-3</v>
      </c>
      <c r="U24" s="5">
        <f t="shared" si="14"/>
        <v>0.99199999999999999</v>
      </c>
    </row>
    <row r="25" spans="1:21" x14ac:dyDescent="0.25">
      <c r="A25">
        <v>-7.66535515953644</v>
      </c>
      <c r="B25" s="2">
        <v>-4.0989584742678398</v>
      </c>
      <c r="C25" s="1">
        <v>-25.462642702867701</v>
      </c>
      <c r="E25" s="5">
        <v>12</v>
      </c>
      <c r="F25" s="6">
        <f t="shared" ref="F25:F27" si="15">F24+$G$8</f>
        <v>0.23807837861838976</v>
      </c>
      <c r="G25" s="5">
        <f t="shared" si="3"/>
        <v>2</v>
      </c>
      <c r="H25" s="6">
        <f t="shared" si="4"/>
        <v>2.8571428571428571E-3</v>
      </c>
      <c r="I25" s="6">
        <f t="shared" si="10"/>
        <v>0.99857142857142855</v>
      </c>
      <c r="K25" s="5">
        <v>12</v>
      </c>
      <c r="L25" s="6">
        <f t="shared" ref="L25:L27" si="16">L24+$L$8</f>
        <v>15.321823453780549</v>
      </c>
      <c r="M25" s="5">
        <f t="shared" si="5"/>
        <v>1</v>
      </c>
      <c r="N25" s="5">
        <f t="shared" si="6"/>
        <v>2E-3</v>
      </c>
      <c r="O25" s="5">
        <f t="shared" si="12"/>
        <v>0.99600000000000011</v>
      </c>
      <c r="Q25" s="5">
        <v>12</v>
      </c>
      <c r="R25" s="6">
        <f t="shared" si="13"/>
        <v>-4.41217084207371</v>
      </c>
      <c r="S25" s="5">
        <f t="shared" si="7"/>
        <v>2</v>
      </c>
      <c r="T25" s="5">
        <f t="shared" si="8"/>
        <v>4.0000000000000001E-3</v>
      </c>
      <c r="U25" s="5">
        <f t="shared" si="14"/>
        <v>0.996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  <c r="E26" s="5">
        <v>13</v>
      </c>
      <c r="F26" s="6">
        <f t="shared" si="15"/>
        <v>1.2380783786183898</v>
      </c>
      <c r="G26" s="5">
        <f t="shared" si="3"/>
        <v>1</v>
      </c>
      <c r="H26" s="6">
        <f t="shared" si="4"/>
        <v>1.4285714285714286E-3</v>
      </c>
      <c r="I26" s="6">
        <f t="shared" si="10"/>
        <v>1</v>
      </c>
      <c r="K26" s="5">
        <v>13</v>
      </c>
      <c r="L26" s="6">
        <f t="shared" si="16"/>
        <v>18.321823453780549</v>
      </c>
      <c r="M26" s="5">
        <f t="shared" si="5"/>
        <v>2</v>
      </c>
      <c r="N26" s="5">
        <f t="shared" si="6"/>
        <v>4.0000000000000001E-3</v>
      </c>
      <c r="O26" s="5">
        <f t="shared" si="12"/>
        <v>1</v>
      </c>
      <c r="Q26" s="5">
        <v>13</v>
      </c>
      <c r="R26" s="6">
        <f t="shared" si="13"/>
        <v>-2.1121708420737098</v>
      </c>
      <c r="S26" s="5">
        <f t="shared" si="7"/>
        <v>2</v>
      </c>
      <c r="T26" s="5">
        <f t="shared" si="8"/>
        <v>4.0000000000000001E-3</v>
      </c>
      <c r="U26" s="5">
        <f t="shared" si="14"/>
        <v>1</v>
      </c>
    </row>
    <row r="27" spans="1:21" x14ac:dyDescent="0.25">
      <c r="A27">
        <v>-7.6232282806870098</v>
      </c>
      <c r="B27" s="2">
        <v>-3.9171213230959898</v>
      </c>
      <c r="C27" s="1">
        <v>-25.195947991783498</v>
      </c>
      <c r="E27" s="7">
        <v>14</v>
      </c>
      <c r="F27" s="8">
        <f t="shared" si="15"/>
        <v>2.2380783786183898</v>
      </c>
      <c r="G27" s="7">
        <f t="shared" si="3"/>
        <v>0</v>
      </c>
      <c r="H27" s="8">
        <f t="shared" si="4"/>
        <v>0</v>
      </c>
      <c r="I27" s="8">
        <f t="shared" si="10"/>
        <v>1</v>
      </c>
      <c r="K27" s="7">
        <v>14</v>
      </c>
      <c r="L27" s="8">
        <f t="shared" si="16"/>
        <v>21.321823453780549</v>
      </c>
      <c r="M27" s="7">
        <f t="shared" si="5"/>
        <v>0</v>
      </c>
      <c r="N27" s="7">
        <f t="shared" si="6"/>
        <v>0</v>
      </c>
      <c r="O27" s="7">
        <f t="shared" si="12"/>
        <v>1</v>
      </c>
      <c r="Q27" s="7">
        <v>14</v>
      </c>
      <c r="R27" s="8">
        <f t="shared" si="13"/>
        <v>0.18782915792629051</v>
      </c>
      <c r="S27" s="7">
        <f t="shared" si="7"/>
        <v>0</v>
      </c>
      <c r="T27" s="7">
        <f t="shared" si="8"/>
        <v>0</v>
      </c>
      <c r="U27" s="7">
        <f t="shared" si="14"/>
        <v>1</v>
      </c>
    </row>
    <row r="28" spans="1:21" x14ac:dyDescent="0.25">
      <c r="A28">
        <v>-7.6013790980056504</v>
      </c>
      <c r="B28" s="2">
        <v>-3.5722666915343999</v>
      </c>
      <c r="C28" s="1">
        <v>-25.1860254149708</v>
      </c>
      <c r="E28" s="9"/>
      <c r="F28" s="10"/>
      <c r="G28" s="9"/>
      <c r="H28" s="10"/>
      <c r="I28" s="10"/>
      <c r="J28" s="9"/>
      <c r="K28" s="9"/>
      <c r="L28" s="10"/>
      <c r="M28" s="9"/>
      <c r="N28" s="9"/>
      <c r="O28" s="9"/>
      <c r="P28" s="9"/>
      <c r="Q28" s="9"/>
      <c r="R28" s="10"/>
      <c r="S28" s="9"/>
      <c r="T28" s="9"/>
      <c r="U28" s="9"/>
    </row>
    <row r="29" spans="1:21" x14ac:dyDescent="0.25">
      <c r="A29">
        <v>-7.6006911824729197</v>
      </c>
      <c r="B29" s="2">
        <v>-3.4466274661202698</v>
      </c>
      <c r="C29" s="1">
        <v>-25.179932272235501</v>
      </c>
      <c r="E29" s="9"/>
      <c r="F29" s="10"/>
      <c r="G29" s="9"/>
      <c r="H29" s="10"/>
      <c r="I29" s="10"/>
      <c r="J29" s="9"/>
      <c r="K29" s="9"/>
      <c r="L29" s="10"/>
      <c r="M29" s="9"/>
      <c r="N29" s="9"/>
      <c r="O29" s="9"/>
      <c r="P29" s="9"/>
      <c r="Q29" s="9"/>
      <c r="R29" s="10"/>
      <c r="S29" s="9"/>
      <c r="T29" s="9"/>
      <c r="U29" s="9"/>
    </row>
    <row r="30" spans="1:21" x14ac:dyDescent="0.25">
      <c r="A30">
        <v>-7.5937595869728796</v>
      </c>
      <c r="B30" s="2">
        <v>-3.3195446791540899</v>
      </c>
      <c r="C30" s="1">
        <v>-25.130333268433599</v>
      </c>
      <c r="E30" s="9"/>
      <c r="F30" s="10"/>
      <c r="G30" s="9"/>
      <c r="H30" s="10"/>
      <c r="I30" s="10"/>
      <c r="J30" s="9"/>
      <c r="K30" s="9"/>
      <c r="L30" s="10"/>
      <c r="M30" s="9"/>
      <c r="N30" s="9"/>
      <c r="O30" s="9"/>
      <c r="P30" s="9"/>
      <c r="Q30" s="9"/>
      <c r="R30" s="10"/>
      <c r="S30" s="9"/>
      <c r="T30" s="9"/>
      <c r="U30" s="9"/>
    </row>
    <row r="31" spans="1:21" x14ac:dyDescent="0.25">
      <c r="A31">
        <v>-7.5668415242173097</v>
      </c>
      <c r="B31" s="2">
        <v>-3.27293901830972</v>
      </c>
      <c r="C31" s="1">
        <v>-25.002365754406402</v>
      </c>
      <c r="E31" s="9"/>
      <c r="F31" s="10"/>
      <c r="G31" s="9"/>
      <c r="H31" s="10"/>
      <c r="I31" s="10"/>
      <c r="J31" s="9"/>
      <c r="K31" s="9"/>
      <c r="L31" s="10"/>
      <c r="M31" s="9"/>
      <c r="N31" s="9"/>
      <c r="O31" s="9"/>
      <c r="P31" s="9"/>
      <c r="Q31" s="9"/>
      <c r="R31" s="10"/>
      <c r="S31" s="9"/>
      <c r="T31" s="9"/>
      <c r="U31" s="9"/>
    </row>
    <row r="32" spans="1:21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</row>
    <row r="33" spans="1:21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</row>
    <row r="34" spans="1:21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</row>
    <row r="35" spans="1:21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</row>
    <row r="36" spans="1:21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</row>
    <row r="37" spans="1:21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</row>
    <row r="38" spans="1:21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>
        <v>-7.14902890107349</v>
      </c>
      <c r="B42" s="2">
        <v>-2.28922066348618</v>
      </c>
      <c r="C42" s="1">
        <v>-24.2345911451395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>
        <v>-7.1104179743446796</v>
      </c>
      <c r="B43" s="2">
        <v>-2.1166609711779798</v>
      </c>
      <c r="C43" s="1">
        <v>-24.184639486138</v>
      </c>
    </row>
    <row r="44" spans="1:21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1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21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1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21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zoomScaleNormal="100" workbookViewId="0">
      <selection activeCell="S39" sqref="S39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30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11</v>
      </c>
      <c r="L2">
        <v>11</v>
      </c>
      <c r="R2">
        <v>11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1.1351146127728347</v>
      </c>
      <c r="L7">
        <f t="shared" ref="L7:R7" si="1">L6/L2</f>
        <v>3.5194285524329363</v>
      </c>
      <c r="R7">
        <f t="shared" si="1"/>
        <v>2.6257025242489971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1.2000000000000002</v>
      </c>
      <c r="L8">
        <f>_xlfn.CEILING.MATH(L7,0.1)</f>
        <v>3.6</v>
      </c>
      <c r="R8">
        <f>_xlfn.CEILING.MATH(R7,0.1)</f>
        <v>2.7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0.71373925949882078</v>
      </c>
      <c r="L9">
        <f t="shared" ref="L9:R9" si="2">(L8-L7)*L2</f>
        <v>0.88628592323770183</v>
      </c>
      <c r="R9">
        <f t="shared" si="2"/>
        <v>0.81727223326103404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-10.86192162138161</v>
      </c>
      <c r="G14" s="5">
        <f>COUNTIFS($A$3:$A$702,"&gt;"&amp;F14,$A$3:$A$702,"&lt;"&amp;F15)</f>
        <v>5</v>
      </c>
      <c r="H14" s="6">
        <f>G14/$G$5</f>
        <v>7.1428571428571426E-3</v>
      </c>
      <c r="I14" s="6">
        <f>H14</f>
        <v>7.1428571428571426E-3</v>
      </c>
      <c r="J14" s="4"/>
      <c r="K14" s="5">
        <v>1</v>
      </c>
      <c r="L14" s="6">
        <f>$L$4-($L$9/2)</f>
        <v>-17.978176546219451</v>
      </c>
      <c r="M14" s="5">
        <f>COUNTIFS($B$3:$B$702,"&gt;"&amp;L14,$B$3:$B$702,"&lt;"&amp;L15)</f>
        <v>2</v>
      </c>
      <c r="N14" s="5">
        <f>M14/$L$5</f>
        <v>4.0000000000000001E-3</v>
      </c>
      <c r="O14" s="5">
        <f>N14</f>
        <v>4.0000000000000001E-3</v>
      </c>
      <c r="Q14" s="5">
        <v>1</v>
      </c>
      <c r="R14" s="6">
        <f>$R$4-($R$9/2)</f>
        <v>-29.612170842073716</v>
      </c>
      <c r="S14" s="5">
        <f>COUNTIFS($C$3:$C$702,"&gt;"&amp;R14,$C$3:$C$702,"&lt;"&amp;R15)</f>
        <v>7</v>
      </c>
      <c r="T14" s="5">
        <f>S14/$R$5</f>
        <v>1.4E-2</v>
      </c>
      <c r="U14" s="5">
        <f>T14</f>
        <v>1.4E-2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-9.6619216213816088</v>
      </c>
      <c r="G15" s="5">
        <f t="shared" ref="G15:G25" si="3">COUNTIFS($A$3:$A$702,"&gt;"&amp;F15,$A$3:$A$702,"&lt;"&amp;F16)</f>
        <v>7</v>
      </c>
      <c r="H15" s="6">
        <f t="shared" ref="H15:H25" si="4">G15/$G$5</f>
        <v>0.01</v>
      </c>
      <c r="I15" s="6">
        <f>I14+H15</f>
        <v>1.7142857142857144E-2</v>
      </c>
      <c r="J15" s="4"/>
      <c r="K15" s="5">
        <v>2</v>
      </c>
      <c r="L15" s="6">
        <f>L14+$L$8</f>
        <v>-14.378176546219452</v>
      </c>
      <c r="M15" s="5">
        <f t="shared" ref="M15:M25" si="5">COUNTIFS($B$3:$B$702,"&gt;"&amp;L15,$B$3:$B$702,"&lt;"&amp;L16)</f>
        <v>1</v>
      </c>
      <c r="N15" s="5">
        <f t="shared" ref="N15:N25" si="6">M15/$L$5</f>
        <v>2E-3</v>
      </c>
      <c r="O15" s="5">
        <f>O14+N15</f>
        <v>6.0000000000000001E-3</v>
      </c>
      <c r="Q15" s="5">
        <v>2</v>
      </c>
      <c r="R15" s="6">
        <f>R14+$R$8</f>
        <v>-26.912170842073717</v>
      </c>
      <c r="S15" s="5">
        <f t="shared" ref="S15:S25" si="7">COUNTIFS($C$3:$C$702,"&gt;"&amp;R15,$C$3:$C$702,"&lt;"&amp;R16)</f>
        <v>33</v>
      </c>
      <c r="T15" s="5">
        <f t="shared" ref="T15:T25" si="8">S15/$R$5</f>
        <v>6.6000000000000003E-2</v>
      </c>
      <c r="U15" s="5">
        <f>U14+T15</f>
        <v>0.08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-8.4619216213816095</v>
      </c>
      <c r="G16" s="5">
        <f t="shared" si="3"/>
        <v>26</v>
      </c>
      <c r="H16" s="6">
        <f t="shared" si="4"/>
        <v>3.7142857142857144E-2</v>
      </c>
      <c r="I16" s="6">
        <f t="shared" ref="I16:I25" si="10">I15+H16</f>
        <v>5.4285714285714284E-2</v>
      </c>
      <c r="J16" s="4"/>
      <c r="K16" s="5">
        <v>3</v>
      </c>
      <c r="L16" s="6">
        <f t="shared" ref="L16:L23" si="11">L15+$L$8</f>
        <v>-10.778176546219452</v>
      </c>
      <c r="M16" s="5">
        <f t="shared" si="5"/>
        <v>3</v>
      </c>
      <c r="N16" s="5">
        <f t="shared" si="6"/>
        <v>6.0000000000000001E-3</v>
      </c>
      <c r="O16" s="5">
        <f t="shared" ref="O16:O25" si="12">O15+N16</f>
        <v>1.2E-2</v>
      </c>
      <c r="Q16" s="5">
        <v>3</v>
      </c>
      <c r="R16" s="6">
        <f t="shared" ref="R16:R25" si="13">R15+$R$8</f>
        <v>-24.212170842073718</v>
      </c>
      <c r="S16" s="5">
        <f t="shared" si="7"/>
        <v>62</v>
      </c>
      <c r="T16" s="5">
        <f t="shared" si="8"/>
        <v>0.124</v>
      </c>
      <c r="U16" s="5">
        <f t="shared" ref="U16:U25" si="14">U15+T16</f>
        <v>0.20400000000000001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-7.2619216213816093</v>
      </c>
      <c r="G17" s="5">
        <f t="shared" si="3"/>
        <v>88</v>
      </c>
      <c r="H17" s="6">
        <f t="shared" si="4"/>
        <v>0.12571428571428572</v>
      </c>
      <c r="I17" s="6">
        <f t="shared" si="10"/>
        <v>0.18</v>
      </c>
      <c r="J17" s="4"/>
      <c r="K17" s="5">
        <v>4</v>
      </c>
      <c r="L17" s="6">
        <f t="shared" si="11"/>
        <v>-7.1781765462194524</v>
      </c>
      <c r="M17" s="5">
        <f t="shared" si="5"/>
        <v>19</v>
      </c>
      <c r="N17" s="5">
        <f t="shared" si="6"/>
        <v>3.7999999999999999E-2</v>
      </c>
      <c r="O17" s="5">
        <f t="shared" si="12"/>
        <v>0.05</v>
      </c>
      <c r="Q17" s="5">
        <v>4</v>
      </c>
      <c r="R17" s="6">
        <f t="shared" si="13"/>
        <v>-21.512170842073719</v>
      </c>
      <c r="S17" s="5">
        <f t="shared" si="7"/>
        <v>72</v>
      </c>
      <c r="T17" s="5">
        <f t="shared" si="8"/>
        <v>0.14399999999999999</v>
      </c>
      <c r="U17" s="5">
        <f t="shared" si="14"/>
        <v>0.34799999999999998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-6.0619216213816092</v>
      </c>
      <c r="G18" s="5">
        <f t="shared" si="3"/>
        <v>265</v>
      </c>
      <c r="H18" s="6">
        <f t="shared" si="4"/>
        <v>0.37857142857142856</v>
      </c>
      <c r="I18" s="6">
        <f t="shared" si="10"/>
        <v>0.5585714285714285</v>
      </c>
      <c r="J18" s="4"/>
      <c r="K18" s="5">
        <v>5</v>
      </c>
      <c r="L18" s="6">
        <f t="shared" si="11"/>
        <v>-3.5781765462194524</v>
      </c>
      <c r="M18" s="5">
        <f t="shared" si="5"/>
        <v>39</v>
      </c>
      <c r="N18" s="5">
        <f t="shared" si="6"/>
        <v>7.8E-2</v>
      </c>
      <c r="O18" s="5">
        <f t="shared" si="12"/>
        <v>0.128</v>
      </c>
      <c r="Q18" s="5">
        <v>5</v>
      </c>
      <c r="R18" s="6">
        <f t="shared" si="13"/>
        <v>-18.812170842073719</v>
      </c>
      <c r="S18" s="5">
        <f t="shared" si="7"/>
        <v>101</v>
      </c>
      <c r="T18" s="5">
        <f t="shared" si="8"/>
        <v>0.20200000000000001</v>
      </c>
      <c r="U18" s="5">
        <f t="shared" si="14"/>
        <v>0.55000000000000004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-4.861921621381609</v>
      </c>
      <c r="G19" s="5">
        <f t="shared" si="3"/>
        <v>225</v>
      </c>
      <c r="H19" s="6">
        <f t="shared" si="4"/>
        <v>0.32142857142857145</v>
      </c>
      <c r="I19" s="6">
        <f t="shared" si="10"/>
        <v>0.87999999999999989</v>
      </c>
      <c r="J19" s="4"/>
      <c r="K19" s="5">
        <v>6</v>
      </c>
      <c r="L19" s="6">
        <f t="shared" si="11"/>
        <v>2.182345378054773E-2</v>
      </c>
      <c r="M19" s="5">
        <f t="shared" si="5"/>
        <v>144</v>
      </c>
      <c r="N19" s="5">
        <f t="shared" si="6"/>
        <v>0.28799999999999998</v>
      </c>
      <c r="O19" s="5">
        <f t="shared" si="12"/>
        <v>0.41599999999999998</v>
      </c>
      <c r="Q19" s="5">
        <v>6</v>
      </c>
      <c r="R19" s="6">
        <f t="shared" si="13"/>
        <v>-16.11217084207372</v>
      </c>
      <c r="S19" s="5">
        <f t="shared" si="7"/>
        <v>112</v>
      </c>
      <c r="T19" s="5">
        <f t="shared" si="8"/>
        <v>0.224</v>
      </c>
      <c r="U19" s="5">
        <f t="shared" si="14"/>
        <v>0.77400000000000002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-3.6619216213816088</v>
      </c>
      <c r="G20" s="5">
        <f t="shared" si="3"/>
        <v>60</v>
      </c>
      <c r="H20" s="6">
        <f t="shared" si="4"/>
        <v>8.5714285714285715E-2</v>
      </c>
      <c r="I20" s="6">
        <f t="shared" si="10"/>
        <v>0.96571428571428564</v>
      </c>
      <c r="J20" s="4"/>
      <c r="K20" s="5">
        <v>7</v>
      </c>
      <c r="L20" s="6">
        <f t="shared" si="11"/>
        <v>3.6218234537805478</v>
      </c>
      <c r="M20" s="5">
        <f t="shared" si="5"/>
        <v>212</v>
      </c>
      <c r="N20" s="5">
        <f t="shared" si="6"/>
        <v>0.42399999999999999</v>
      </c>
      <c r="O20" s="5">
        <f t="shared" si="12"/>
        <v>0.84</v>
      </c>
      <c r="Q20" s="5">
        <v>7</v>
      </c>
      <c r="R20" s="6">
        <f t="shared" si="13"/>
        <v>-13.412170842073721</v>
      </c>
      <c r="S20" s="5">
        <f t="shared" si="7"/>
        <v>67</v>
      </c>
      <c r="T20" s="5">
        <f t="shared" si="8"/>
        <v>0.13400000000000001</v>
      </c>
      <c r="U20" s="5">
        <f t="shared" si="14"/>
        <v>0.90800000000000003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-2.4619216213816086</v>
      </c>
      <c r="G21" s="5">
        <f t="shared" si="3"/>
        <v>14</v>
      </c>
      <c r="H21" s="6">
        <f t="shared" si="4"/>
        <v>0.02</v>
      </c>
      <c r="I21" s="6">
        <f t="shared" si="10"/>
        <v>0.98571428571428565</v>
      </c>
      <c r="J21" s="4"/>
      <c r="K21" s="5">
        <v>8</v>
      </c>
      <c r="L21" s="6">
        <f t="shared" si="11"/>
        <v>7.2218234537805479</v>
      </c>
      <c r="M21" s="5">
        <f t="shared" si="5"/>
        <v>56</v>
      </c>
      <c r="N21" s="5">
        <f t="shared" si="6"/>
        <v>0.112</v>
      </c>
      <c r="O21" s="5">
        <f t="shared" si="12"/>
        <v>0.95199999999999996</v>
      </c>
      <c r="Q21" s="5">
        <v>8</v>
      </c>
      <c r="R21" s="6">
        <f t="shared" si="13"/>
        <v>-10.712170842073721</v>
      </c>
      <c r="S21" s="5">
        <f t="shared" si="7"/>
        <v>31</v>
      </c>
      <c r="T21" s="5">
        <f t="shared" si="8"/>
        <v>6.2E-2</v>
      </c>
      <c r="U21" s="5">
        <f t="shared" si="14"/>
        <v>0.97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-1.2619216213816085</v>
      </c>
      <c r="G22" s="5">
        <f t="shared" si="3"/>
        <v>6</v>
      </c>
      <c r="H22" s="6">
        <f t="shared" si="4"/>
        <v>8.5714285714285719E-3</v>
      </c>
      <c r="I22" s="6">
        <f t="shared" si="10"/>
        <v>0.99428571428571422</v>
      </c>
      <c r="J22" s="4"/>
      <c r="K22" s="5">
        <v>9</v>
      </c>
      <c r="L22" s="6">
        <f t="shared" si="11"/>
        <v>10.821823453780548</v>
      </c>
      <c r="M22" s="5">
        <f t="shared" si="5"/>
        <v>18</v>
      </c>
      <c r="N22" s="5">
        <f t="shared" si="6"/>
        <v>3.5999999999999997E-2</v>
      </c>
      <c r="O22" s="5">
        <f t="shared" si="12"/>
        <v>0.98799999999999999</v>
      </c>
      <c r="Q22" s="5">
        <v>9</v>
      </c>
      <c r="R22" s="6">
        <f t="shared" si="13"/>
        <v>-8.0121708420737221</v>
      </c>
      <c r="S22" s="5">
        <f t="shared" si="7"/>
        <v>10</v>
      </c>
      <c r="T22" s="5">
        <f t="shared" si="8"/>
        <v>0.02</v>
      </c>
      <c r="U22" s="5">
        <f t="shared" si="14"/>
        <v>0.99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-6.1921621381608283E-2</v>
      </c>
      <c r="G23" s="5">
        <f t="shared" si="3"/>
        <v>3</v>
      </c>
      <c r="H23" s="6">
        <f t="shared" si="4"/>
        <v>4.2857142857142859E-3</v>
      </c>
      <c r="I23" s="6">
        <f t="shared" si="10"/>
        <v>0.99857142857142855</v>
      </c>
      <c r="J23" s="4"/>
      <c r="K23" s="5">
        <v>10</v>
      </c>
      <c r="L23" s="6">
        <f t="shared" si="11"/>
        <v>14.421823453780547</v>
      </c>
      <c r="M23" s="5">
        <f t="shared" si="5"/>
        <v>4</v>
      </c>
      <c r="N23" s="5">
        <f t="shared" si="6"/>
        <v>8.0000000000000002E-3</v>
      </c>
      <c r="O23" s="5">
        <f t="shared" si="12"/>
        <v>0.996</v>
      </c>
      <c r="Q23" s="5">
        <v>10</v>
      </c>
      <c r="R23" s="6">
        <f t="shared" si="13"/>
        <v>-5.3121708420737219</v>
      </c>
      <c r="S23" s="5">
        <f t="shared" si="7"/>
        <v>3</v>
      </c>
      <c r="T23" s="5">
        <f t="shared" si="8"/>
        <v>6.0000000000000001E-3</v>
      </c>
      <c r="U23" s="5">
        <f t="shared" si="14"/>
        <v>0.996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1.1380783786183919</v>
      </c>
      <c r="G24" s="5">
        <f t="shared" si="3"/>
        <v>1</v>
      </c>
      <c r="H24" s="6">
        <f t="shared" si="4"/>
        <v>1.4285714285714286E-3</v>
      </c>
      <c r="I24" s="6">
        <f t="shared" si="10"/>
        <v>1</v>
      </c>
      <c r="K24" s="5">
        <v>11</v>
      </c>
      <c r="L24" s="6">
        <f>L23+$L$8</f>
        <v>18.021823453780549</v>
      </c>
      <c r="M24" s="5">
        <f t="shared" si="5"/>
        <v>2</v>
      </c>
      <c r="N24" s="5">
        <f t="shared" si="6"/>
        <v>4.0000000000000001E-3</v>
      </c>
      <c r="O24" s="5">
        <f t="shared" si="12"/>
        <v>1</v>
      </c>
      <c r="Q24" s="5">
        <v>11</v>
      </c>
      <c r="R24" s="6">
        <f t="shared" si="13"/>
        <v>-2.6121708420737217</v>
      </c>
      <c r="S24" s="5">
        <f t="shared" si="7"/>
        <v>2</v>
      </c>
      <c r="T24" s="5">
        <f t="shared" si="8"/>
        <v>4.0000000000000001E-3</v>
      </c>
      <c r="U24" s="5">
        <f t="shared" si="14"/>
        <v>1</v>
      </c>
    </row>
    <row r="25" spans="1:21" x14ac:dyDescent="0.25">
      <c r="A25">
        <v>-7.66535515953644</v>
      </c>
      <c r="B25" s="2">
        <v>-4.0989584742678398</v>
      </c>
      <c r="C25" s="1">
        <v>-25.462642702867701</v>
      </c>
      <c r="E25" s="7">
        <v>12</v>
      </c>
      <c r="F25" s="8">
        <f t="shared" ref="F25" si="15">F24+$G$8</f>
        <v>2.3380783786183921</v>
      </c>
      <c r="G25" s="7">
        <f t="shared" si="3"/>
        <v>0</v>
      </c>
      <c r="H25" s="8">
        <f t="shared" si="4"/>
        <v>0</v>
      </c>
      <c r="I25" s="8">
        <f t="shared" si="10"/>
        <v>1</v>
      </c>
      <c r="K25" s="7">
        <v>12</v>
      </c>
      <c r="L25" s="8">
        <f t="shared" ref="L25" si="16">L24+$L$8</f>
        <v>21.62182345378055</v>
      </c>
      <c r="M25" s="7">
        <f t="shared" si="5"/>
        <v>0</v>
      </c>
      <c r="N25" s="7">
        <f t="shared" si="6"/>
        <v>0</v>
      </c>
      <c r="O25" s="7">
        <f t="shared" si="12"/>
        <v>1</v>
      </c>
      <c r="Q25" s="7">
        <v>12</v>
      </c>
      <c r="R25" s="8">
        <f t="shared" si="13"/>
        <v>8.7829157926278434E-2</v>
      </c>
      <c r="S25" s="7">
        <f t="shared" si="7"/>
        <v>0</v>
      </c>
      <c r="T25" s="7">
        <f t="shared" si="8"/>
        <v>0</v>
      </c>
      <c r="U25" s="7">
        <f t="shared" si="14"/>
        <v>1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  <c r="E26" s="9"/>
      <c r="F26" s="10"/>
      <c r="G26" s="9"/>
      <c r="H26" s="10"/>
      <c r="I26" s="10"/>
      <c r="J26" s="9"/>
      <c r="K26" s="9"/>
      <c r="L26" s="10"/>
      <c r="M26" s="9"/>
      <c r="N26" s="9"/>
      <c r="O26" s="9"/>
      <c r="P26" s="9"/>
      <c r="Q26" s="9"/>
      <c r="R26" s="10"/>
      <c r="S26" s="9"/>
      <c r="T26" s="9"/>
      <c r="U26" s="9"/>
    </row>
    <row r="27" spans="1:21" x14ac:dyDescent="0.25">
      <c r="A27">
        <v>-7.6232282806870098</v>
      </c>
      <c r="B27" s="2">
        <v>-3.9171213230959898</v>
      </c>
      <c r="C27" s="1">
        <v>-25.195947991783498</v>
      </c>
      <c r="E27" s="9"/>
      <c r="F27" s="10"/>
      <c r="G27" s="9"/>
      <c r="H27" s="10"/>
      <c r="I27" s="10"/>
      <c r="J27" s="9"/>
      <c r="K27" s="9"/>
      <c r="L27" s="10"/>
      <c r="M27" s="9"/>
      <c r="N27" s="9"/>
      <c r="O27" s="9"/>
      <c r="P27" s="9"/>
      <c r="Q27" s="9"/>
      <c r="R27" s="10"/>
      <c r="S27" s="9"/>
      <c r="T27" s="9"/>
      <c r="U27" s="9"/>
    </row>
    <row r="28" spans="1:21" x14ac:dyDescent="0.25">
      <c r="A28">
        <v>-7.6013790980056504</v>
      </c>
      <c r="B28" s="2">
        <v>-3.5722666915343999</v>
      </c>
      <c r="C28" s="1">
        <v>-25.1860254149708</v>
      </c>
      <c r="E28" s="9"/>
      <c r="F28" s="10"/>
      <c r="G28" s="9"/>
      <c r="H28" s="10"/>
      <c r="I28" s="10"/>
      <c r="J28" s="9"/>
      <c r="K28" s="9"/>
      <c r="L28" s="10"/>
      <c r="M28" s="9"/>
      <c r="N28" s="9"/>
      <c r="O28" s="9"/>
      <c r="P28" s="9"/>
      <c r="Q28" s="9"/>
      <c r="R28" s="10"/>
      <c r="S28" s="9"/>
      <c r="T28" s="9"/>
      <c r="U28" s="9"/>
    </row>
    <row r="29" spans="1:21" x14ac:dyDescent="0.25">
      <c r="A29">
        <v>-7.6006911824729197</v>
      </c>
      <c r="B29" s="2">
        <v>-3.4466274661202698</v>
      </c>
      <c r="C29" s="1">
        <v>-25.179932272235501</v>
      </c>
      <c r="E29" s="9"/>
      <c r="F29" s="10"/>
      <c r="G29" s="9"/>
      <c r="H29" s="10"/>
      <c r="I29" s="10"/>
      <c r="J29" s="9"/>
      <c r="K29" s="9"/>
      <c r="L29" s="10"/>
      <c r="M29" s="9"/>
      <c r="N29" s="9"/>
      <c r="O29" s="9"/>
      <c r="P29" s="9"/>
      <c r="Q29" s="9"/>
      <c r="R29" s="10"/>
      <c r="S29" s="9"/>
      <c r="T29" s="9"/>
      <c r="U29" s="9"/>
    </row>
    <row r="30" spans="1:21" x14ac:dyDescent="0.25">
      <c r="A30">
        <v>-7.5937595869728796</v>
      </c>
      <c r="B30" s="2">
        <v>-3.3195446791540899</v>
      </c>
      <c r="C30" s="1">
        <v>-25.130333268433599</v>
      </c>
      <c r="E30" s="9"/>
      <c r="F30" s="10"/>
      <c r="G30" s="9"/>
      <c r="H30" s="10"/>
      <c r="I30" s="10"/>
      <c r="J30" s="9"/>
      <c r="K30" s="9"/>
      <c r="L30" s="10"/>
      <c r="M30" s="9"/>
      <c r="N30" s="9"/>
      <c r="O30" s="9"/>
      <c r="P30" s="9"/>
      <c r="Q30" s="9"/>
      <c r="R30" s="10"/>
      <c r="S30" s="9"/>
      <c r="T30" s="9"/>
      <c r="U30" s="9"/>
    </row>
    <row r="31" spans="1:21" x14ac:dyDescent="0.25">
      <c r="A31">
        <v>-7.5668415242173097</v>
      </c>
      <c r="B31" s="2">
        <v>-3.27293901830972</v>
      </c>
      <c r="C31" s="1">
        <v>-25.002365754406402</v>
      </c>
      <c r="E31" s="9"/>
      <c r="F31" s="10"/>
      <c r="G31" s="9"/>
      <c r="H31" s="10"/>
      <c r="I31" s="10"/>
      <c r="J31" s="9"/>
      <c r="K31" s="9"/>
      <c r="L31" s="10"/>
      <c r="M31" s="9"/>
      <c r="N31" s="9"/>
      <c r="O31" s="9"/>
      <c r="P31" s="9"/>
      <c r="Q31" s="9"/>
      <c r="R31" s="10"/>
      <c r="S31" s="9"/>
      <c r="T31" s="9"/>
      <c r="U31" s="9"/>
    </row>
    <row r="32" spans="1:21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</row>
    <row r="33" spans="1:21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</row>
    <row r="34" spans="1:21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</row>
    <row r="35" spans="1:21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</row>
    <row r="36" spans="1:21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</row>
    <row r="37" spans="1:21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</row>
    <row r="38" spans="1:21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>
        <v>-7.14902890107349</v>
      </c>
      <c r="B42" s="2">
        <v>-2.28922066348618</v>
      </c>
      <c r="C42" s="1">
        <v>-24.2345911451395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>
        <v>-7.1104179743446796</v>
      </c>
      <c r="B43" s="2">
        <v>-2.1166609711779798</v>
      </c>
      <c r="C43" s="1">
        <v>-24.184639486138</v>
      </c>
    </row>
    <row r="44" spans="1:21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1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21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1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21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L53" sqref="L53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29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9</v>
      </c>
      <c r="L2">
        <v>9</v>
      </c>
      <c r="R2">
        <v>9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1.3873623045001311</v>
      </c>
      <c r="L7">
        <f t="shared" ref="L7:R7" si="1">L6/L2</f>
        <v>4.3015237863069222</v>
      </c>
      <c r="R7">
        <f t="shared" si="1"/>
        <v>3.2091919740821075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1.4000000000000001</v>
      </c>
      <c r="L8">
        <f>_xlfn.CEILING.MATH(L7,0.1)</f>
        <v>4.4000000000000004</v>
      </c>
      <c r="R8">
        <f>_xlfn.CEILING.MATH(R7,0.1)</f>
        <v>3.3000000000000003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0.11373925949882135</v>
      </c>
      <c r="L9">
        <f t="shared" ref="L9:R9" si="2">(L8-L7)*L2</f>
        <v>0.88628592323770317</v>
      </c>
      <c r="R9">
        <f t="shared" si="2"/>
        <v>0.81727223326103449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-10.561921621381611</v>
      </c>
      <c r="G14" s="5">
        <f>COUNTIFS($A$3:$A$702,"&gt;"&amp;F14,$A$3:$A$702,"&lt;"&amp;F15)</f>
        <v>6</v>
      </c>
      <c r="H14" s="6">
        <f>G14/$G$5</f>
        <v>8.5714285714285719E-3</v>
      </c>
      <c r="I14" s="6">
        <f>H14</f>
        <v>8.5714285714285719E-3</v>
      </c>
      <c r="J14" s="4"/>
      <c r="K14" s="5">
        <v>1</v>
      </c>
      <c r="L14" s="6">
        <f>$L$4-($L$9/2)</f>
        <v>-17.978176546219451</v>
      </c>
      <c r="M14" s="5">
        <f>COUNTIFS($B$3:$B$702,"&gt;"&amp;L14,$B$3:$B$702,"&lt;"&amp;L15)</f>
        <v>2</v>
      </c>
      <c r="N14" s="5">
        <f>M14/$L$5</f>
        <v>4.0000000000000001E-3</v>
      </c>
      <c r="O14" s="5">
        <f>N14</f>
        <v>4.0000000000000001E-3</v>
      </c>
      <c r="Q14" s="5">
        <v>1</v>
      </c>
      <c r="R14" s="6">
        <f>$R$4-($R$9/2)</f>
        <v>-29.612170842073716</v>
      </c>
      <c r="S14" s="5">
        <f>COUNTIFS($C$3:$C$702,"&gt;"&amp;R14,$C$3:$C$702,"&lt;"&amp;R15)</f>
        <v>12</v>
      </c>
      <c r="T14" s="5">
        <f>S14/$R$5</f>
        <v>2.4E-2</v>
      </c>
      <c r="U14" s="5">
        <f>T14</f>
        <v>2.4E-2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-9.1619216213816106</v>
      </c>
      <c r="G15" s="5">
        <f t="shared" ref="G15:G23" si="3">COUNTIFS($A$3:$A$702,"&gt;"&amp;F15,$A$3:$A$702,"&lt;"&amp;F16)</f>
        <v>13</v>
      </c>
      <c r="H15" s="6">
        <f t="shared" ref="H15:H23" si="4">G15/$G$5</f>
        <v>1.8571428571428572E-2</v>
      </c>
      <c r="I15" s="6">
        <f>I14+H15</f>
        <v>2.7142857142857142E-2</v>
      </c>
      <c r="J15" s="4"/>
      <c r="K15" s="5">
        <v>2</v>
      </c>
      <c r="L15" s="6">
        <f>L14+$L$8</f>
        <v>-13.578176546219451</v>
      </c>
      <c r="M15" s="5">
        <f t="shared" ref="M15:M23" si="5">COUNTIFS($B$3:$B$702,"&gt;"&amp;L15,$B$3:$B$702,"&lt;"&amp;L16)</f>
        <v>2</v>
      </c>
      <c r="N15" s="5">
        <f t="shared" ref="N15:N23" si="6">M15/$L$5</f>
        <v>4.0000000000000001E-3</v>
      </c>
      <c r="O15" s="5">
        <f>O14+N15</f>
        <v>8.0000000000000002E-3</v>
      </c>
      <c r="Q15" s="5">
        <v>2</v>
      </c>
      <c r="R15" s="6">
        <f>R14+$R$8</f>
        <v>-26.312170842073716</v>
      </c>
      <c r="S15" s="5">
        <f t="shared" ref="S15:S23" si="7">COUNTIFS($C$3:$C$702,"&gt;"&amp;R15,$C$3:$C$702,"&lt;"&amp;R16)</f>
        <v>48</v>
      </c>
      <c r="T15" s="5">
        <f t="shared" ref="T15:T23" si="8">S15/$R$5</f>
        <v>9.6000000000000002E-2</v>
      </c>
      <c r="U15" s="5">
        <f>U14+T15</f>
        <v>0.12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-7.7619216213816102</v>
      </c>
      <c r="G16" s="5">
        <f t="shared" si="3"/>
        <v>83</v>
      </c>
      <c r="H16" s="6">
        <f t="shared" si="4"/>
        <v>0.11857142857142858</v>
      </c>
      <c r="I16" s="6">
        <f t="shared" ref="I16:I23" si="10">I15+H16</f>
        <v>0.14571428571428571</v>
      </c>
      <c r="J16" s="4"/>
      <c r="K16" s="5">
        <v>3</v>
      </c>
      <c r="L16" s="6">
        <f t="shared" ref="L16:L23" si="11">L15+$L$8</f>
        <v>-9.1781765462194507</v>
      </c>
      <c r="M16" s="5">
        <f t="shared" si="5"/>
        <v>12</v>
      </c>
      <c r="N16" s="5">
        <f t="shared" si="6"/>
        <v>2.4E-2</v>
      </c>
      <c r="O16" s="5">
        <f t="shared" ref="O16:O23" si="12">O15+N16</f>
        <v>3.2000000000000001E-2</v>
      </c>
      <c r="Q16" s="5">
        <v>3</v>
      </c>
      <c r="R16" s="6">
        <f t="shared" ref="R16:R23" si="13">R15+$R$8</f>
        <v>-23.012170842073715</v>
      </c>
      <c r="S16" s="5">
        <f t="shared" si="7"/>
        <v>84</v>
      </c>
      <c r="T16" s="5">
        <f t="shared" si="8"/>
        <v>0.16800000000000001</v>
      </c>
      <c r="U16" s="5">
        <f t="shared" ref="U16:U23" si="14">U15+T16</f>
        <v>0.28800000000000003</v>
      </c>
    </row>
    <row r="17" spans="1:22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-6.3619216213816099</v>
      </c>
      <c r="G17" s="5">
        <f t="shared" si="3"/>
        <v>253</v>
      </c>
      <c r="H17" s="6">
        <f t="shared" si="4"/>
        <v>0.36142857142857143</v>
      </c>
      <c r="I17" s="6">
        <f t="shared" si="10"/>
        <v>0.50714285714285712</v>
      </c>
      <c r="J17" s="4"/>
      <c r="K17" s="5">
        <v>4</v>
      </c>
      <c r="L17" s="6">
        <f t="shared" si="11"/>
        <v>-4.7781765462194503</v>
      </c>
      <c r="M17" s="5">
        <f t="shared" si="5"/>
        <v>39</v>
      </c>
      <c r="N17" s="5">
        <f t="shared" si="6"/>
        <v>7.8E-2</v>
      </c>
      <c r="O17" s="5">
        <f t="shared" si="12"/>
        <v>0.11</v>
      </c>
      <c r="Q17" s="5">
        <v>4</v>
      </c>
      <c r="R17" s="6">
        <f t="shared" si="13"/>
        <v>-19.712170842073714</v>
      </c>
      <c r="S17" s="5">
        <f t="shared" si="7"/>
        <v>120</v>
      </c>
      <c r="T17" s="5">
        <f t="shared" si="8"/>
        <v>0.24</v>
      </c>
      <c r="U17" s="5">
        <f t="shared" si="14"/>
        <v>0.52800000000000002</v>
      </c>
    </row>
    <row r="18" spans="1:22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-4.9619216213816095</v>
      </c>
      <c r="G18" s="5">
        <f t="shared" si="3"/>
        <v>267</v>
      </c>
      <c r="H18" s="6">
        <f t="shared" si="4"/>
        <v>0.38142857142857145</v>
      </c>
      <c r="I18" s="6">
        <f t="shared" si="10"/>
        <v>0.88857142857142857</v>
      </c>
      <c r="J18" s="4"/>
      <c r="K18" s="5">
        <v>5</v>
      </c>
      <c r="L18" s="6">
        <f t="shared" si="11"/>
        <v>-0.37817654621944996</v>
      </c>
      <c r="M18" s="5">
        <f t="shared" si="5"/>
        <v>184</v>
      </c>
      <c r="N18" s="5">
        <f t="shared" si="6"/>
        <v>0.36799999999999999</v>
      </c>
      <c r="O18" s="5">
        <f t="shared" si="12"/>
        <v>0.47799999999999998</v>
      </c>
      <c r="Q18" s="5">
        <v>5</v>
      </c>
      <c r="R18" s="6">
        <f t="shared" si="13"/>
        <v>-16.412170842073714</v>
      </c>
      <c r="S18" s="5">
        <f t="shared" si="7"/>
        <v>138</v>
      </c>
      <c r="T18" s="5">
        <f t="shared" si="8"/>
        <v>0.27600000000000002</v>
      </c>
      <c r="U18" s="5">
        <f t="shared" si="14"/>
        <v>0.80400000000000005</v>
      </c>
    </row>
    <row r="19" spans="1:22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-3.5619216213816092</v>
      </c>
      <c r="G19" s="5">
        <f t="shared" si="3"/>
        <v>61</v>
      </c>
      <c r="H19" s="6">
        <f t="shared" si="4"/>
        <v>8.7142857142857147E-2</v>
      </c>
      <c r="I19" s="6">
        <f t="shared" si="10"/>
        <v>0.97571428571428576</v>
      </c>
      <c r="J19" s="4"/>
      <c r="K19" s="5">
        <v>6</v>
      </c>
      <c r="L19" s="6">
        <f t="shared" si="11"/>
        <v>4.0218234537805504</v>
      </c>
      <c r="M19" s="5">
        <f t="shared" si="5"/>
        <v>210</v>
      </c>
      <c r="N19" s="5">
        <f t="shared" si="6"/>
        <v>0.42</v>
      </c>
      <c r="O19" s="5">
        <f t="shared" si="12"/>
        <v>0.89799999999999991</v>
      </c>
      <c r="Q19" s="5">
        <v>6</v>
      </c>
      <c r="R19" s="6">
        <f t="shared" si="13"/>
        <v>-13.112170842073713</v>
      </c>
      <c r="S19" s="5">
        <f t="shared" si="7"/>
        <v>65</v>
      </c>
      <c r="T19" s="5">
        <f t="shared" si="8"/>
        <v>0.13</v>
      </c>
      <c r="U19" s="5">
        <f t="shared" si="14"/>
        <v>0.93400000000000005</v>
      </c>
    </row>
    <row r="20" spans="1:22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-2.1619216213816088</v>
      </c>
      <c r="G20" s="5">
        <f t="shared" si="3"/>
        <v>12</v>
      </c>
      <c r="H20" s="6">
        <f t="shared" si="4"/>
        <v>1.7142857142857144E-2</v>
      </c>
      <c r="I20" s="6">
        <f t="shared" si="10"/>
        <v>0.99285714285714288</v>
      </c>
      <c r="J20" s="4"/>
      <c r="K20" s="5">
        <v>7</v>
      </c>
      <c r="L20" s="6">
        <f t="shared" si="11"/>
        <v>8.4218234537805508</v>
      </c>
      <c r="M20" s="5">
        <f t="shared" si="5"/>
        <v>39</v>
      </c>
      <c r="N20" s="5">
        <f t="shared" si="6"/>
        <v>7.8E-2</v>
      </c>
      <c r="O20" s="5">
        <f t="shared" si="12"/>
        <v>0.97599999999999987</v>
      </c>
      <c r="Q20" s="5">
        <v>7</v>
      </c>
      <c r="R20" s="6">
        <f t="shared" si="13"/>
        <v>-9.8121708420737122</v>
      </c>
      <c r="S20" s="5">
        <f t="shared" si="7"/>
        <v>26</v>
      </c>
      <c r="T20" s="5">
        <f t="shared" si="8"/>
        <v>5.1999999999999998E-2</v>
      </c>
      <c r="U20" s="5">
        <f t="shared" si="14"/>
        <v>0.9860000000000001</v>
      </c>
    </row>
    <row r="21" spans="1:22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-0.76192162138160868</v>
      </c>
      <c r="G21" s="5">
        <f t="shared" si="3"/>
        <v>4</v>
      </c>
      <c r="H21" s="6">
        <f t="shared" si="4"/>
        <v>5.7142857142857143E-3</v>
      </c>
      <c r="I21" s="6">
        <f t="shared" si="10"/>
        <v>0.99857142857142855</v>
      </c>
      <c r="J21" s="4"/>
      <c r="K21" s="5">
        <v>8</v>
      </c>
      <c r="L21" s="6">
        <f t="shared" si="11"/>
        <v>12.821823453780551</v>
      </c>
      <c r="M21" s="5">
        <f t="shared" si="5"/>
        <v>10</v>
      </c>
      <c r="N21" s="5">
        <f t="shared" si="6"/>
        <v>0.02</v>
      </c>
      <c r="O21" s="5">
        <f t="shared" si="12"/>
        <v>0.99599999999999989</v>
      </c>
      <c r="Q21" s="5">
        <v>8</v>
      </c>
      <c r="R21" s="6">
        <f t="shared" si="13"/>
        <v>-6.5121708420737114</v>
      </c>
      <c r="S21" s="5">
        <f t="shared" si="7"/>
        <v>4</v>
      </c>
      <c r="T21" s="5">
        <f t="shared" si="8"/>
        <v>8.0000000000000002E-3</v>
      </c>
      <c r="U21" s="5">
        <f t="shared" si="14"/>
        <v>0.99400000000000011</v>
      </c>
    </row>
    <row r="22" spans="1:22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0.63807837861839145</v>
      </c>
      <c r="G22" s="5">
        <f t="shared" si="3"/>
        <v>1</v>
      </c>
      <c r="H22" s="6">
        <f t="shared" si="4"/>
        <v>1.4285714285714286E-3</v>
      </c>
      <c r="I22" s="6">
        <f t="shared" si="10"/>
        <v>1</v>
      </c>
      <c r="J22" s="4"/>
      <c r="K22" s="5">
        <v>9</v>
      </c>
      <c r="L22" s="6">
        <f t="shared" si="11"/>
        <v>17.221823453780551</v>
      </c>
      <c r="M22" s="5">
        <f t="shared" si="5"/>
        <v>2</v>
      </c>
      <c r="N22" s="5">
        <f t="shared" si="6"/>
        <v>4.0000000000000001E-3</v>
      </c>
      <c r="O22" s="5">
        <f t="shared" si="12"/>
        <v>0.99999999999999989</v>
      </c>
      <c r="Q22" s="5">
        <v>9</v>
      </c>
      <c r="R22" s="6">
        <f t="shared" si="13"/>
        <v>-3.2121708420737112</v>
      </c>
      <c r="S22" s="5">
        <f t="shared" si="7"/>
        <v>3</v>
      </c>
      <c r="T22" s="5">
        <f t="shared" si="8"/>
        <v>6.0000000000000001E-3</v>
      </c>
      <c r="U22" s="5">
        <f t="shared" si="14"/>
        <v>1</v>
      </c>
    </row>
    <row r="23" spans="1:22" x14ac:dyDescent="0.25">
      <c r="A23">
        <v>-7.7179505481834401</v>
      </c>
      <c r="B23" s="2">
        <v>-4.2202696271006399</v>
      </c>
      <c r="C23" s="1">
        <v>-25.487810847628701</v>
      </c>
      <c r="E23" s="7">
        <v>10</v>
      </c>
      <c r="F23" s="8">
        <f t="shared" si="9"/>
        <v>2.0380783786183914</v>
      </c>
      <c r="G23" s="7">
        <f t="shared" si="3"/>
        <v>0</v>
      </c>
      <c r="H23" s="8">
        <f t="shared" si="4"/>
        <v>0</v>
      </c>
      <c r="I23" s="8">
        <f t="shared" si="10"/>
        <v>1</v>
      </c>
      <c r="J23" s="4"/>
      <c r="K23" s="7">
        <v>10</v>
      </c>
      <c r="L23" s="8">
        <f t="shared" si="11"/>
        <v>21.62182345378055</v>
      </c>
      <c r="M23" s="7">
        <f t="shared" si="5"/>
        <v>0</v>
      </c>
      <c r="N23" s="7">
        <f t="shared" si="6"/>
        <v>0</v>
      </c>
      <c r="O23" s="7">
        <f t="shared" si="12"/>
        <v>0.99999999999999989</v>
      </c>
      <c r="Q23" s="7">
        <v>10</v>
      </c>
      <c r="R23" s="8">
        <f t="shared" si="13"/>
        <v>8.7829157926289092E-2</v>
      </c>
      <c r="S23" s="7">
        <f t="shared" si="7"/>
        <v>0</v>
      </c>
      <c r="T23" s="7">
        <f t="shared" si="8"/>
        <v>0</v>
      </c>
      <c r="U23" s="7">
        <f t="shared" si="14"/>
        <v>1</v>
      </c>
    </row>
    <row r="24" spans="1:22" x14ac:dyDescent="0.25">
      <c r="A24">
        <v>-7.70822844165109</v>
      </c>
      <c r="B24" s="2">
        <v>-4.1200703455691601</v>
      </c>
      <c r="C24" s="1">
        <v>-25.465830155294501</v>
      </c>
      <c r="E24" s="9"/>
      <c r="F24" s="10"/>
      <c r="G24" s="9"/>
      <c r="H24" s="10"/>
      <c r="I24" s="10"/>
      <c r="J24" s="9"/>
      <c r="K24" s="9"/>
      <c r="L24" s="10"/>
      <c r="M24" s="9"/>
      <c r="N24" s="9"/>
      <c r="O24" s="9"/>
      <c r="P24" s="9"/>
      <c r="Q24" s="9"/>
      <c r="R24" s="10"/>
      <c r="S24" s="9"/>
      <c r="T24" s="9"/>
      <c r="U24" s="9"/>
      <c r="V24" s="9"/>
    </row>
    <row r="25" spans="1:22" x14ac:dyDescent="0.25">
      <c r="A25">
        <v>-7.66535515953644</v>
      </c>
      <c r="B25" s="2">
        <v>-4.0989584742678398</v>
      </c>
      <c r="C25" s="1">
        <v>-25.462642702867701</v>
      </c>
      <c r="E25" s="9"/>
      <c r="F25" s="10"/>
      <c r="G25" s="9"/>
      <c r="H25" s="10"/>
      <c r="I25" s="10"/>
      <c r="J25" s="9"/>
      <c r="K25" s="9"/>
      <c r="L25" s="10"/>
      <c r="M25" s="9"/>
      <c r="N25" s="9"/>
      <c r="O25" s="9"/>
      <c r="P25" s="9"/>
      <c r="Q25" s="9"/>
      <c r="R25" s="10"/>
      <c r="S25" s="9"/>
      <c r="T25" s="9"/>
      <c r="U25" s="9"/>
      <c r="V25" s="9"/>
    </row>
    <row r="26" spans="1:22" x14ac:dyDescent="0.25">
      <c r="A26">
        <v>-7.6303666561688601</v>
      </c>
      <c r="B26" s="2">
        <v>-4.00614004657844</v>
      </c>
      <c r="C26" s="1">
        <v>-25.288750785754001</v>
      </c>
      <c r="E26" s="9"/>
      <c r="F26" s="10"/>
      <c r="G26" s="9"/>
      <c r="H26" s="10"/>
      <c r="I26" s="10"/>
      <c r="J26" s="9"/>
      <c r="K26" s="9"/>
      <c r="L26" s="10"/>
      <c r="M26" s="9"/>
      <c r="N26" s="9"/>
      <c r="O26" s="9"/>
      <c r="P26" s="9"/>
      <c r="Q26" s="9"/>
      <c r="R26" s="10"/>
      <c r="S26" s="9"/>
      <c r="T26" s="9"/>
      <c r="U26" s="9"/>
      <c r="V26" s="9"/>
    </row>
    <row r="27" spans="1:22" x14ac:dyDescent="0.25">
      <c r="A27">
        <v>-7.6232282806870098</v>
      </c>
      <c r="B27" s="2">
        <v>-3.9171213230959898</v>
      </c>
      <c r="C27" s="1">
        <v>-25.195947991783498</v>
      </c>
      <c r="E27" s="9"/>
      <c r="F27" s="10"/>
      <c r="G27" s="9"/>
      <c r="H27" s="10"/>
      <c r="I27" s="10"/>
      <c r="J27" s="9"/>
      <c r="K27" s="9"/>
      <c r="L27" s="10"/>
      <c r="M27" s="9"/>
      <c r="N27" s="9"/>
      <c r="O27" s="9"/>
      <c r="P27" s="9"/>
      <c r="Q27" s="9"/>
      <c r="R27" s="10"/>
      <c r="S27" s="9"/>
      <c r="T27" s="9"/>
      <c r="U27" s="9"/>
      <c r="V27" s="9"/>
    </row>
    <row r="28" spans="1:22" x14ac:dyDescent="0.25">
      <c r="A28">
        <v>-7.6013790980056504</v>
      </c>
      <c r="B28" s="2">
        <v>-3.5722666915343999</v>
      </c>
      <c r="C28" s="1">
        <v>-25.1860254149708</v>
      </c>
      <c r="E28" s="9"/>
      <c r="F28" s="10"/>
      <c r="G28" s="9"/>
      <c r="H28" s="10"/>
      <c r="I28" s="10"/>
      <c r="J28" s="9"/>
      <c r="K28" s="9"/>
      <c r="L28" s="10"/>
      <c r="M28" s="9"/>
      <c r="N28" s="9"/>
      <c r="O28" s="9"/>
      <c r="P28" s="9"/>
      <c r="Q28" s="9"/>
      <c r="R28" s="10"/>
      <c r="S28" s="9"/>
      <c r="T28" s="9"/>
      <c r="U28" s="9"/>
      <c r="V28" s="9"/>
    </row>
    <row r="29" spans="1:22" x14ac:dyDescent="0.25">
      <c r="A29">
        <v>-7.6006911824729197</v>
      </c>
      <c r="B29" s="2">
        <v>-3.4466274661202698</v>
      </c>
      <c r="C29" s="1">
        <v>-25.179932272235501</v>
      </c>
      <c r="E29" s="9"/>
      <c r="F29" s="10"/>
      <c r="G29" s="9"/>
      <c r="H29" s="10"/>
      <c r="I29" s="10"/>
      <c r="J29" s="9"/>
      <c r="K29" s="9"/>
      <c r="L29" s="10"/>
      <c r="M29" s="9"/>
      <c r="N29" s="9"/>
      <c r="O29" s="9"/>
      <c r="P29" s="9"/>
      <c r="Q29" s="9"/>
      <c r="R29" s="10"/>
      <c r="S29" s="9"/>
      <c r="T29" s="9"/>
      <c r="U29" s="9"/>
      <c r="V29" s="9"/>
    </row>
    <row r="30" spans="1:22" x14ac:dyDescent="0.25">
      <c r="A30">
        <v>-7.5937595869728796</v>
      </c>
      <c r="B30" s="2">
        <v>-3.3195446791540899</v>
      </c>
      <c r="C30" s="1">
        <v>-25.130333268433599</v>
      </c>
      <c r="E30" s="9"/>
      <c r="F30" s="10"/>
      <c r="G30" s="9"/>
      <c r="H30" s="10"/>
      <c r="I30" s="10"/>
      <c r="J30" s="9"/>
      <c r="K30" s="9"/>
      <c r="L30" s="10"/>
      <c r="M30" s="9"/>
      <c r="N30" s="9"/>
      <c r="O30" s="9"/>
      <c r="P30" s="9"/>
      <c r="Q30" s="9"/>
      <c r="R30" s="10"/>
      <c r="S30" s="9"/>
      <c r="T30" s="9"/>
      <c r="U30" s="9"/>
      <c r="V30" s="9"/>
    </row>
    <row r="31" spans="1:22" x14ac:dyDescent="0.25">
      <c r="A31">
        <v>-7.5668415242173097</v>
      </c>
      <c r="B31" s="2">
        <v>-3.27293901830972</v>
      </c>
      <c r="C31" s="1">
        <v>-25.002365754406402</v>
      </c>
      <c r="E31" s="9"/>
      <c r="F31" s="10"/>
      <c r="G31" s="9"/>
      <c r="H31" s="10"/>
      <c r="I31" s="10"/>
      <c r="J31" s="9"/>
      <c r="K31" s="9"/>
      <c r="L31" s="10"/>
      <c r="M31" s="9"/>
      <c r="N31" s="9"/>
      <c r="O31" s="9"/>
      <c r="P31" s="9"/>
      <c r="Q31" s="9"/>
      <c r="R31" s="10"/>
      <c r="S31" s="9"/>
      <c r="T31" s="9"/>
      <c r="U31" s="9"/>
      <c r="V31" s="9"/>
    </row>
    <row r="32" spans="1:22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  <c r="V32" s="9"/>
    </row>
    <row r="33" spans="1:22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  <c r="V33" s="9"/>
    </row>
    <row r="34" spans="1:22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  <c r="V34" s="9"/>
    </row>
    <row r="35" spans="1:22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  <c r="V35" s="9"/>
    </row>
    <row r="36" spans="1:22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  <c r="V36" s="9"/>
    </row>
    <row r="37" spans="1:22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  <c r="V37" s="9"/>
    </row>
    <row r="38" spans="1:22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25">
      <c r="A42">
        <v>-7.14902890107349</v>
      </c>
      <c r="B42" s="2">
        <v>-2.28922066348618</v>
      </c>
      <c r="C42" s="1">
        <v>-24.2345911451395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25">
      <c r="A43">
        <v>-7.1104179743446796</v>
      </c>
      <c r="B43" s="2">
        <v>-2.1166609711779798</v>
      </c>
      <c r="C43" s="1">
        <v>-24.184639486138</v>
      </c>
    </row>
    <row r="44" spans="1:22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2" x14ac:dyDescent="0.25">
      <c r="A45">
        <v>-7.0854495475630896</v>
      </c>
      <c r="B45" s="2">
        <v>-1.8178199329584801</v>
      </c>
      <c r="C45" s="1">
        <v>-24.101635722203799</v>
      </c>
      <c r="E45" s="11"/>
      <c r="F45" s="11"/>
      <c r="G45" s="11"/>
      <c r="H45" s="11"/>
      <c r="I45" s="4"/>
      <c r="J45" s="4"/>
    </row>
    <row r="46" spans="1:22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2" x14ac:dyDescent="0.25">
      <c r="A47">
        <v>-7.0567595352069201</v>
      </c>
      <c r="B47" s="2">
        <v>-1.22560730119828</v>
      </c>
      <c r="C47" s="1">
        <v>-24.0064257505448</v>
      </c>
      <c r="F47" s="4"/>
      <c r="G47" s="4"/>
      <c r="I47" s="4"/>
      <c r="J47" s="4"/>
    </row>
    <row r="48" spans="1:22" x14ac:dyDescent="0.25">
      <c r="A48">
        <v>-7.0330823533043896</v>
      </c>
      <c r="B48" s="2">
        <v>-1.1178678711341601</v>
      </c>
      <c r="C48" s="1">
        <v>-23.978329295896</v>
      </c>
      <c r="F48" s="4"/>
      <c r="G48" s="4"/>
      <c r="H48" s="4"/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F49" s="4"/>
      <c r="G49" s="4"/>
      <c r="H49" s="4"/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F50" s="4"/>
      <c r="G50" s="4"/>
      <c r="H50" s="4"/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A34" workbookViewId="0">
      <selection activeCell="J46" sqref="J46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28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7</v>
      </c>
      <c r="L2">
        <v>7</v>
      </c>
      <c r="R2">
        <v>7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1.7837515343573114</v>
      </c>
      <c r="L7">
        <f t="shared" ref="L7:R7" si="1">L6/L2</f>
        <v>5.530530582394614</v>
      </c>
      <c r="R7">
        <f t="shared" si="1"/>
        <v>4.126103966676995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1.8</v>
      </c>
      <c r="L8">
        <f>_xlfn.CEILING.MATH(L7,0.1)</f>
        <v>5.6000000000000005</v>
      </c>
      <c r="R8">
        <f>_xlfn.CEILING.MATH(R7,0.1)</f>
        <v>4.2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0.11373925949882069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-10.561921621381611</v>
      </c>
      <c r="G14" s="5">
        <f>COUNTIFS($A$3:$A$702,"&gt;"&amp;F14,$A$3:$A$702,"&lt;"&amp;F15)</f>
        <v>11</v>
      </c>
      <c r="H14" s="6">
        <f>G14/$G$5</f>
        <v>1.5714285714285715E-2</v>
      </c>
      <c r="I14" s="6">
        <f>H14</f>
        <v>1.5714285714285715E-2</v>
      </c>
      <c r="J14" s="4"/>
      <c r="K14" s="5">
        <v>1</v>
      </c>
      <c r="L14" s="6">
        <f>$L$4-($L$9/2)</f>
        <v>-17.778176546219456</v>
      </c>
      <c r="M14" s="5">
        <f>COUNTIFS($B$3:$B$702,"&gt;"&amp;L14,$B$3:$B$702,"&lt;"&amp;L15)</f>
        <v>3</v>
      </c>
      <c r="N14" s="5">
        <f>M14/$L$5</f>
        <v>6.0000000000000001E-3</v>
      </c>
      <c r="O14" s="5">
        <f>N14</f>
        <v>6.0000000000000001E-3</v>
      </c>
      <c r="Q14" s="5">
        <v>1</v>
      </c>
      <c r="R14" s="6">
        <f>$R$4-($R$9/2)</f>
        <v>-29.462170842073718</v>
      </c>
      <c r="S14" s="5">
        <f>COUNTIFS($C$3:$C$702,"&gt;"&amp;R14,$C$3:$C$702,"&lt;"&amp;R15)</f>
        <v>24</v>
      </c>
      <c r="T14" s="5">
        <f>S14/$R$5</f>
        <v>4.8000000000000001E-2</v>
      </c>
      <c r="U14" s="5">
        <f>T14</f>
        <v>4.8000000000000001E-2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-8.7619216213816102</v>
      </c>
      <c r="G15" s="5">
        <f t="shared" ref="G15:G20" si="3">COUNTIFS($A$3:$A$702,"&gt;"&amp;F15,$A$3:$A$702,"&lt;"&amp;F16)</f>
        <v>38</v>
      </c>
      <c r="H15" s="6">
        <f t="shared" ref="H15:H21" si="4">G15/$G$5</f>
        <v>5.4285714285714284E-2</v>
      </c>
      <c r="I15" s="6">
        <f>I14+H15</f>
        <v>7.0000000000000007E-2</v>
      </c>
      <c r="J15" s="4"/>
      <c r="K15" s="5">
        <v>2</v>
      </c>
      <c r="L15" s="6">
        <f>L14+$L$8</f>
        <v>-12.178176546219454</v>
      </c>
      <c r="M15" s="5">
        <f t="shared" ref="M15:M20" si="5">COUNTIFS($B$3:$B$702,"&gt;"&amp;L15,$B$3:$B$702,"&lt;"&amp;L16)</f>
        <v>4</v>
      </c>
      <c r="N15" s="5">
        <f t="shared" ref="N15:N21" si="6">M15/$L$5</f>
        <v>8.0000000000000002E-3</v>
      </c>
      <c r="O15" s="5">
        <f>O14+N15</f>
        <v>1.4E-2</v>
      </c>
      <c r="Q15" s="5">
        <v>2</v>
      </c>
      <c r="R15" s="6">
        <f>R14+$R$8</f>
        <v>-25.262170842073719</v>
      </c>
      <c r="S15" s="5">
        <f t="shared" ref="S15:S20" si="7">COUNTIFS($C$3:$C$702,"&gt;"&amp;R15,$C$3:$C$702,"&lt;"&amp;R16)</f>
        <v>91</v>
      </c>
      <c r="T15" s="5">
        <f t="shared" ref="T15:T21" si="8">S15/$R$5</f>
        <v>0.182</v>
      </c>
      <c r="U15" s="5">
        <f>U14+T15</f>
        <v>0.22999999999999998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1" si="9">F15+$G$8</f>
        <v>-6.9619216213816104</v>
      </c>
      <c r="G16" s="5">
        <f t="shared" si="3"/>
        <v>247</v>
      </c>
      <c r="H16" s="6">
        <f t="shared" si="4"/>
        <v>0.35285714285714287</v>
      </c>
      <c r="I16" s="6">
        <f t="shared" ref="I16:I21" si="10">I15+H16</f>
        <v>0.42285714285714288</v>
      </c>
      <c r="J16" s="4"/>
      <c r="K16" s="5">
        <v>3</v>
      </c>
      <c r="L16" s="6">
        <f t="shared" ref="L16:L21" si="11">L15+$L$8</f>
        <v>-6.5781765462194537</v>
      </c>
      <c r="M16" s="5">
        <f t="shared" si="5"/>
        <v>41</v>
      </c>
      <c r="N16" s="5">
        <f t="shared" si="6"/>
        <v>8.2000000000000003E-2</v>
      </c>
      <c r="O16" s="5">
        <f t="shared" ref="O16:O21" si="12">O15+N16</f>
        <v>9.6000000000000002E-2</v>
      </c>
      <c r="Q16" s="5">
        <v>3</v>
      </c>
      <c r="R16" s="6">
        <f t="shared" ref="R16:R21" si="13">R15+$R$8</f>
        <v>-21.062170842073719</v>
      </c>
      <c r="S16" s="5">
        <f t="shared" si="7"/>
        <v>135</v>
      </c>
      <c r="T16" s="5">
        <f t="shared" si="8"/>
        <v>0.27</v>
      </c>
      <c r="U16" s="5">
        <f t="shared" ref="U16:U21" si="14">U15+T16</f>
        <v>0.5</v>
      </c>
    </row>
    <row r="17" spans="1:22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-5.1619216213816106</v>
      </c>
      <c r="G17" s="5">
        <f t="shared" si="3"/>
        <v>342</v>
      </c>
      <c r="H17" s="6">
        <f t="shared" si="4"/>
        <v>0.48857142857142855</v>
      </c>
      <c r="I17" s="6">
        <f t="shared" si="10"/>
        <v>0.91142857142857148</v>
      </c>
      <c r="J17" s="4"/>
      <c r="K17" s="5">
        <v>4</v>
      </c>
      <c r="L17" s="6">
        <f t="shared" si="11"/>
        <v>-0.97817654621945316</v>
      </c>
      <c r="M17" s="5">
        <f t="shared" si="5"/>
        <v>239</v>
      </c>
      <c r="N17" s="5">
        <f t="shared" si="6"/>
        <v>0.47799999999999998</v>
      </c>
      <c r="O17" s="5">
        <f t="shared" si="12"/>
        <v>0.57399999999999995</v>
      </c>
      <c r="Q17" s="5">
        <v>4</v>
      </c>
      <c r="R17" s="6">
        <f t="shared" si="13"/>
        <v>-16.86217084207372</v>
      </c>
      <c r="S17" s="5">
        <f t="shared" si="7"/>
        <v>166</v>
      </c>
      <c r="T17" s="5">
        <f t="shared" si="8"/>
        <v>0.33200000000000002</v>
      </c>
      <c r="U17" s="5">
        <f t="shared" si="14"/>
        <v>0.83200000000000007</v>
      </c>
    </row>
    <row r="18" spans="1:22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-3.3619216213816108</v>
      </c>
      <c r="G18" s="5">
        <f t="shared" si="3"/>
        <v>51</v>
      </c>
      <c r="H18" s="6">
        <f t="shared" si="4"/>
        <v>7.2857142857142856E-2</v>
      </c>
      <c r="I18" s="6">
        <f t="shared" si="10"/>
        <v>0.98428571428571432</v>
      </c>
      <c r="J18" s="4"/>
      <c r="K18" s="5">
        <v>5</v>
      </c>
      <c r="L18" s="6">
        <f t="shared" si="11"/>
        <v>4.6218234537805474</v>
      </c>
      <c r="M18" s="5">
        <f t="shared" si="5"/>
        <v>184</v>
      </c>
      <c r="N18" s="5">
        <f t="shared" si="6"/>
        <v>0.36799999999999999</v>
      </c>
      <c r="O18" s="5">
        <f t="shared" si="12"/>
        <v>0.94199999999999995</v>
      </c>
      <c r="Q18" s="5">
        <v>5</v>
      </c>
      <c r="R18" s="6">
        <f t="shared" si="13"/>
        <v>-12.662170842073721</v>
      </c>
      <c r="S18" s="5">
        <f t="shared" si="7"/>
        <v>63</v>
      </c>
      <c r="T18" s="5">
        <f t="shared" si="8"/>
        <v>0.126</v>
      </c>
      <c r="U18" s="5">
        <f t="shared" si="14"/>
        <v>0.95800000000000007</v>
      </c>
    </row>
    <row r="19" spans="1:22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-1.5619216213816107</v>
      </c>
      <c r="G19" s="5">
        <f t="shared" si="3"/>
        <v>8</v>
      </c>
      <c r="H19" s="6">
        <f t="shared" si="4"/>
        <v>1.1428571428571429E-2</v>
      </c>
      <c r="I19" s="6">
        <f t="shared" si="10"/>
        <v>0.99571428571428577</v>
      </c>
      <c r="J19" s="4"/>
      <c r="K19" s="5">
        <v>6</v>
      </c>
      <c r="L19" s="6">
        <f t="shared" si="11"/>
        <v>10.221823453780548</v>
      </c>
      <c r="M19" s="5">
        <f t="shared" si="5"/>
        <v>26</v>
      </c>
      <c r="N19" s="5">
        <f t="shared" si="6"/>
        <v>5.1999999999999998E-2</v>
      </c>
      <c r="O19" s="5">
        <f t="shared" si="12"/>
        <v>0.99399999999999999</v>
      </c>
      <c r="Q19" s="5">
        <v>6</v>
      </c>
      <c r="R19" s="6">
        <f t="shared" si="13"/>
        <v>-8.4621708420737214</v>
      </c>
      <c r="S19" s="5">
        <f t="shared" si="7"/>
        <v>17</v>
      </c>
      <c r="T19" s="5">
        <f t="shared" si="8"/>
        <v>3.4000000000000002E-2</v>
      </c>
      <c r="U19" s="5">
        <f t="shared" si="14"/>
        <v>0.9920000000000001</v>
      </c>
    </row>
    <row r="20" spans="1:22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0.23807837861838932</v>
      </c>
      <c r="G20" s="5">
        <f t="shared" si="3"/>
        <v>3</v>
      </c>
      <c r="H20" s="6">
        <f t="shared" si="4"/>
        <v>4.2857142857142859E-3</v>
      </c>
      <c r="I20" s="6">
        <f t="shared" si="10"/>
        <v>1</v>
      </c>
      <c r="J20" s="4"/>
      <c r="K20" s="5">
        <v>7</v>
      </c>
      <c r="L20" s="6">
        <f t="shared" si="11"/>
        <v>15.821823453780549</v>
      </c>
      <c r="M20" s="5">
        <f t="shared" si="5"/>
        <v>3</v>
      </c>
      <c r="N20" s="5">
        <f t="shared" si="6"/>
        <v>6.0000000000000001E-3</v>
      </c>
      <c r="O20" s="5">
        <f t="shared" si="12"/>
        <v>1</v>
      </c>
      <c r="Q20" s="5">
        <v>7</v>
      </c>
      <c r="R20" s="6">
        <f t="shared" si="13"/>
        <v>-4.2621708420737212</v>
      </c>
      <c r="S20" s="5">
        <f t="shared" si="7"/>
        <v>4</v>
      </c>
      <c r="T20" s="5">
        <f t="shared" si="8"/>
        <v>8.0000000000000002E-3</v>
      </c>
      <c r="U20" s="5">
        <f t="shared" si="14"/>
        <v>1</v>
      </c>
    </row>
    <row r="21" spans="1:22" x14ac:dyDescent="0.25">
      <c r="A21">
        <v>-7.8618304209393699</v>
      </c>
      <c r="B21" s="2">
        <v>-4.3113073731062004</v>
      </c>
      <c r="C21" s="1">
        <v>-25.796735598368699</v>
      </c>
      <c r="E21" s="7">
        <v>8</v>
      </c>
      <c r="F21" s="8">
        <f t="shared" si="9"/>
        <v>2.0380783786183896</v>
      </c>
      <c r="G21" s="7">
        <f>COUNTIFS($A$3:$A$702,"&gt;"&amp;F21,$A$3:$A$702,"&lt;"&amp;F22)</f>
        <v>0</v>
      </c>
      <c r="H21" s="8">
        <f t="shared" si="4"/>
        <v>0</v>
      </c>
      <c r="I21" s="8">
        <f t="shared" si="10"/>
        <v>1</v>
      </c>
      <c r="J21" s="4"/>
      <c r="K21" s="7">
        <v>8</v>
      </c>
      <c r="L21" s="8">
        <f t="shared" si="11"/>
        <v>21.421823453780551</v>
      </c>
      <c r="M21" s="7">
        <f>COUNTIFS($B$3:$B$702,"&gt;"&amp;L21,$B$3:$B$702,"&lt;"&amp;L22)</f>
        <v>0</v>
      </c>
      <c r="N21" s="7">
        <f t="shared" si="6"/>
        <v>0</v>
      </c>
      <c r="O21" s="7">
        <f t="shared" si="12"/>
        <v>1</v>
      </c>
      <c r="Q21" s="7">
        <v>8</v>
      </c>
      <c r="R21" s="8">
        <f t="shared" si="13"/>
        <v>-6.2170842073721033E-2</v>
      </c>
      <c r="S21" s="7">
        <f>COUNTIFS($C$3:$C$702,"&gt;"&amp;R21,$C$3:$C$702,"&lt;"&amp;R22)</f>
        <v>0</v>
      </c>
      <c r="T21" s="7">
        <f t="shared" si="8"/>
        <v>0</v>
      </c>
      <c r="U21" s="7">
        <f t="shared" si="14"/>
        <v>1</v>
      </c>
    </row>
    <row r="22" spans="1:22" x14ac:dyDescent="0.25">
      <c r="A22">
        <v>-7.7584111505250402</v>
      </c>
      <c r="B22" s="2">
        <v>-4.2304822474247903</v>
      </c>
      <c r="C22" s="1">
        <v>-25.784250826579299</v>
      </c>
      <c r="E22" s="9"/>
      <c r="F22" s="10"/>
      <c r="G22" s="9"/>
      <c r="H22" s="10"/>
      <c r="I22" s="10"/>
      <c r="J22" s="10"/>
      <c r="K22" s="9"/>
      <c r="L22" s="10"/>
      <c r="M22" s="9"/>
      <c r="N22" s="9"/>
      <c r="O22" s="9"/>
      <c r="P22" s="9"/>
      <c r="Q22" s="9"/>
      <c r="R22" s="10"/>
      <c r="S22" s="9"/>
      <c r="T22" s="9"/>
      <c r="U22" s="9"/>
      <c r="V22" s="9"/>
    </row>
    <row r="23" spans="1:22" x14ac:dyDescent="0.25">
      <c r="A23">
        <v>-7.7179505481834401</v>
      </c>
      <c r="B23" s="2">
        <v>-4.2202696271006399</v>
      </c>
      <c r="C23" s="1">
        <v>-25.487810847628701</v>
      </c>
      <c r="E23" s="9"/>
      <c r="F23" s="10"/>
      <c r="G23" s="9"/>
      <c r="H23" s="10"/>
      <c r="I23" s="10"/>
      <c r="J23" s="10"/>
      <c r="K23" s="9"/>
      <c r="L23" s="10"/>
      <c r="M23" s="9"/>
      <c r="N23" s="9"/>
      <c r="O23" s="9"/>
      <c r="P23" s="9"/>
      <c r="Q23" s="9"/>
      <c r="R23" s="10"/>
      <c r="S23" s="9"/>
      <c r="T23" s="9"/>
      <c r="U23" s="9"/>
      <c r="V23" s="9"/>
    </row>
    <row r="24" spans="1:22" x14ac:dyDescent="0.25">
      <c r="A24">
        <v>-7.70822844165109</v>
      </c>
      <c r="B24" s="2">
        <v>-4.1200703455691601</v>
      </c>
      <c r="C24" s="1">
        <v>-25.465830155294501</v>
      </c>
      <c r="E24" s="9"/>
      <c r="F24" s="10"/>
      <c r="G24" s="9"/>
      <c r="H24" s="10"/>
      <c r="I24" s="10"/>
      <c r="J24" s="9"/>
      <c r="K24" s="9"/>
      <c r="L24" s="10"/>
      <c r="M24" s="9"/>
      <c r="N24" s="9"/>
      <c r="O24" s="9"/>
      <c r="P24" s="9"/>
      <c r="Q24" s="9"/>
      <c r="R24" s="10"/>
      <c r="S24" s="9"/>
      <c r="T24" s="9"/>
      <c r="U24" s="9"/>
      <c r="V24" s="9"/>
    </row>
    <row r="25" spans="1:22" x14ac:dyDescent="0.25">
      <c r="A25">
        <v>-7.66535515953644</v>
      </c>
      <c r="B25" s="2">
        <v>-4.0989584742678398</v>
      </c>
      <c r="C25" s="1">
        <v>-25.462642702867701</v>
      </c>
      <c r="E25" s="9"/>
      <c r="F25" s="10"/>
      <c r="G25" s="9"/>
      <c r="H25" s="10"/>
      <c r="I25" s="10"/>
      <c r="J25" s="9"/>
      <c r="K25" s="9"/>
      <c r="L25" s="10"/>
      <c r="M25" s="9"/>
      <c r="N25" s="9"/>
      <c r="O25" s="9"/>
      <c r="P25" s="9"/>
      <c r="Q25" s="9"/>
      <c r="R25" s="10"/>
      <c r="S25" s="9"/>
      <c r="T25" s="9"/>
      <c r="U25" s="9"/>
      <c r="V25" s="9"/>
    </row>
    <row r="26" spans="1:22" x14ac:dyDescent="0.25">
      <c r="A26">
        <v>-7.6303666561688601</v>
      </c>
      <c r="B26" s="2">
        <v>-4.00614004657844</v>
      </c>
      <c r="C26" s="1">
        <v>-25.288750785754001</v>
      </c>
      <c r="E26" s="9"/>
      <c r="F26" s="10"/>
      <c r="G26" s="9"/>
      <c r="H26" s="10"/>
      <c r="I26" s="10"/>
      <c r="J26" s="9"/>
      <c r="K26" s="9"/>
      <c r="L26" s="10"/>
      <c r="M26" s="9"/>
      <c r="N26" s="9"/>
      <c r="O26" s="9"/>
      <c r="P26" s="9"/>
      <c r="Q26" s="9"/>
      <c r="R26" s="10"/>
      <c r="S26" s="9"/>
      <c r="T26" s="9"/>
      <c r="U26" s="9"/>
      <c r="V26" s="9"/>
    </row>
    <row r="27" spans="1:22" x14ac:dyDescent="0.25">
      <c r="A27">
        <v>-7.6232282806870098</v>
      </c>
      <c r="B27" s="2">
        <v>-3.9171213230959898</v>
      </c>
      <c r="C27" s="1">
        <v>-25.195947991783498</v>
      </c>
      <c r="E27" s="9"/>
      <c r="F27" s="10"/>
      <c r="G27" s="9"/>
      <c r="H27" s="10"/>
      <c r="I27" s="10"/>
      <c r="J27" s="9"/>
      <c r="K27" s="9"/>
      <c r="L27" s="10"/>
      <c r="M27" s="9"/>
      <c r="N27" s="9"/>
      <c r="O27" s="9"/>
      <c r="P27" s="9"/>
      <c r="Q27" s="9"/>
      <c r="R27" s="10"/>
      <c r="S27" s="9"/>
      <c r="T27" s="9"/>
      <c r="U27" s="9"/>
      <c r="V27" s="9"/>
    </row>
    <row r="28" spans="1:22" x14ac:dyDescent="0.25">
      <c r="A28">
        <v>-7.6013790980056504</v>
      </c>
      <c r="B28" s="2">
        <v>-3.5722666915343999</v>
      </c>
      <c r="C28" s="1">
        <v>-25.1860254149708</v>
      </c>
      <c r="E28" s="9"/>
      <c r="F28" s="10"/>
      <c r="G28" s="9"/>
      <c r="H28" s="10"/>
      <c r="I28" s="10"/>
      <c r="J28" s="9"/>
      <c r="K28" s="9"/>
      <c r="L28" s="10"/>
      <c r="M28" s="9"/>
      <c r="N28" s="9"/>
      <c r="O28" s="9"/>
      <c r="P28" s="9"/>
      <c r="Q28" s="9"/>
      <c r="R28" s="10"/>
      <c r="S28" s="9"/>
      <c r="T28" s="9"/>
      <c r="U28" s="9"/>
      <c r="V28" s="9"/>
    </row>
    <row r="29" spans="1:22" x14ac:dyDescent="0.25">
      <c r="A29">
        <v>-7.6006911824729197</v>
      </c>
      <c r="B29" s="2">
        <v>-3.4466274661202698</v>
      </c>
      <c r="C29" s="1">
        <v>-25.179932272235501</v>
      </c>
      <c r="E29" s="9"/>
      <c r="F29" s="10"/>
      <c r="G29" s="9"/>
      <c r="H29" s="10"/>
      <c r="I29" s="10"/>
      <c r="J29" s="9"/>
      <c r="K29" s="9"/>
      <c r="L29" s="10"/>
      <c r="M29" s="9"/>
      <c r="N29" s="9"/>
      <c r="O29" s="9"/>
      <c r="P29" s="9"/>
      <c r="Q29" s="9"/>
      <c r="R29" s="10"/>
      <c r="S29" s="9"/>
      <c r="T29" s="9"/>
      <c r="U29" s="9"/>
      <c r="V29" s="9"/>
    </row>
    <row r="30" spans="1:22" x14ac:dyDescent="0.25">
      <c r="A30">
        <v>-7.5937595869728796</v>
      </c>
      <c r="B30" s="2">
        <v>-3.3195446791540899</v>
      </c>
      <c r="C30" s="1">
        <v>-25.130333268433599</v>
      </c>
      <c r="E30" s="9"/>
      <c r="F30" s="10"/>
      <c r="G30" s="9"/>
      <c r="H30" s="10"/>
      <c r="I30" s="10"/>
      <c r="J30" s="9"/>
      <c r="K30" s="9"/>
      <c r="L30" s="10"/>
      <c r="M30" s="9"/>
      <c r="N30" s="9"/>
      <c r="O30" s="9"/>
      <c r="P30" s="9"/>
      <c r="Q30" s="9"/>
      <c r="R30" s="10"/>
      <c r="S30" s="9"/>
      <c r="T30" s="9"/>
      <c r="U30" s="9"/>
      <c r="V30" s="9"/>
    </row>
    <row r="31" spans="1:22" x14ac:dyDescent="0.25">
      <c r="A31">
        <v>-7.5668415242173097</v>
      </c>
      <c r="B31" s="2">
        <v>-3.27293901830972</v>
      </c>
      <c r="C31" s="1">
        <v>-25.002365754406402</v>
      </c>
      <c r="E31" s="9"/>
      <c r="F31" s="10"/>
      <c r="G31" s="9"/>
      <c r="H31" s="10"/>
      <c r="I31" s="10"/>
      <c r="J31" s="9"/>
      <c r="K31" s="9"/>
      <c r="L31" s="10"/>
      <c r="M31" s="9"/>
      <c r="N31" s="9"/>
      <c r="O31" s="9"/>
      <c r="P31" s="9"/>
      <c r="Q31" s="9"/>
      <c r="R31" s="10"/>
      <c r="S31" s="9"/>
      <c r="T31" s="9"/>
      <c r="U31" s="9"/>
      <c r="V31" s="9"/>
    </row>
    <row r="32" spans="1:22" x14ac:dyDescent="0.25">
      <c r="A32">
        <v>-7.5530813618200803</v>
      </c>
      <c r="B32" s="2">
        <v>-3.2139394134016399</v>
      </c>
      <c r="C32" s="1">
        <v>-24.979866076756199</v>
      </c>
      <c r="E32" s="9"/>
      <c r="F32" s="10"/>
      <c r="G32" s="9"/>
      <c r="H32" s="10"/>
      <c r="I32" s="10"/>
      <c r="J32" s="9"/>
      <c r="K32" s="9"/>
      <c r="L32" s="10"/>
      <c r="M32" s="9"/>
      <c r="N32" s="9"/>
      <c r="O32" s="9"/>
      <c r="P32" s="9"/>
      <c r="Q32" s="9"/>
      <c r="R32" s="10"/>
      <c r="S32" s="9"/>
      <c r="T32" s="9"/>
      <c r="U32" s="9"/>
      <c r="V32" s="9"/>
    </row>
    <row r="33" spans="1:22" x14ac:dyDescent="0.25">
      <c r="A33">
        <v>-7.5304758530439102</v>
      </c>
      <c r="B33" s="2">
        <v>-2.9525194621978899</v>
      </c>
      <c r="C33" s="1">
        <v>-24.870214485348701</v>
      </c>
      <c r="E33" s="9"/>
      <c r="F33" s="10"/>
      <c r="G33" s="9"/>
      <c r="H33" s="10"/>
      <c r="I33" s="10"/>
      <c r="J33" s="9"/>
      <c r="K33" s="9"/>
      <c r="L33" s="10"/>
      <c r="M33" s="9"/>
      <c r="N33" s="9"/>
      <c r="O33" s="9"/>
      <c r="P33" s="9"/>
      <c r="Q33" s="9"/>
      <c r="R33" s="10"/>
      <c r="S33" s="9"/>
      <c r="T33" s="9"/>
      <c r="U33" s="9"/>
      <c r="V33" s="9"/>
    </row>
    <row r="34" spans="1:22" x14ac:dyDescent="0.25">
      <c r="A34">
        <v>-7.5035508102985</v>
      </c>
      <c r="B34" s="2">
        <v>-2.8403903324944002</v>
      </c>
      <c r="C34" s="1">
        <v>-24.838671685355301</v>
      </c>
      <c r="E34" s="9"/>
      <c r="F34" s="10"/>
      <c r="G34" s="9"/>
      <c r="H34" s="10"/>
      <c r="I34" s="10"/>
      <c r="J34" s="9"/>
      <c r="K34" s="9"/>
      <c r="L34" s="10"/>
      <c r="M34" s="9"/>
      <c r="N34" s="9"/>
      <c r="O34" s="9"/>
      <c r="P34" s="9"/>
      <c r="Q34" s="9"/>
      <c r="R34" s="10"/>
      <c r="S34" s="9"/>
      <c r="T34" s="9"/>
      <c r="U34" s="9"/>
      <c r="V34" s="9"/>
    </row>
    <row r="35" spans="1:22" x14ac:dyDescent="0.25">
      <c r="A35">
        <v>-7.4959378609315097</v>
      </c>
      <c r="B35" s="2">
        <v>-2.6053615238949801</v>
      </c>
      <c r="C35" s="1">
        <v>-24.805683123755401</v>
      </c>
      <c r="E35" s="9"/>
      <c r="F35" s="10"/>
      <c r="G35" s="9"/>
      <c r="H35" s="10"/>
      <c r="I35" s="10"/>
      <c r="J35" s="9"/>
      <c r="K35" s="9"/>
      <c r="L35" s="10"/>
      <c r="M35" s="9"/>
      <c r="N35" s="9"/>
      <c r="O35" s="9"/>
      <c r="P35" s="9"/>
      <c r="Q35" s="9"/>
      <c r="R35" s="10"/>
      <c r="S35" s="9"/>
      <c r="T35" s="9"/>
      <c r="U35" s="9"/>
      <c r="V35" s="9"/>
    </row>
    <row r="36" spans="1:22" x14ac:dyDescent="0.25">
      <c r="A36">
        <v>-7.4103821184594398</v>
      </c>
      <c r="B36" s="2">
        <v>-2.5635037411772399</v>
      </c>
      <c r="C36" s="1">
        <v>-24.682665466616101</v>
      </c>
      <c r="E36" s="9"/>
      <c r="F36" s="10"/>
      <c r="G36" s="9"/>
      <c r="H36" s="10"/>
      <c r="I36" s="10"/>
      <c r="J36" s="9"/>
      <c r="K36" s="9"/>
      <c r="L36" s="10"/>
      <c r="M36" s="9"/>
      <c r="N36" s="9"/>
      <c r="O36" s="9"/>
      <c r="P36" s="9"/>
      <c r="Q36" s="9"/>
      <c r="R36" s="10"/>
      <c r="S36" s="9"/>
      <c r="T36" s="9"/>
      <c r="U36" s="9"/>
      <c r="V36" s="9"/>
    </row>
    <row r="37" spans="1:22" x14ac:dyDescent="0.25">
      <c r="A37">
        <v>-7.3836047558804596</v>
      </c>
      <c r="B37" s="2">
        <v>-2.48919114566948</v>
      </c>
      <c r="C37" s="1">
        <v>-24.5784509755462</v>
      </c>
      <c r="E37" s="9"/>
      <c r="F37" s="10"/>
      <c r="G37" s="9"/>
      <c r="H37" s="10"/>
      <c r="I37" s="10"/>
      <c r="J37" s="9"/>
      <c r="K37" s="9"/>
      <c r="L37" s="10"/>
      <c r="M37" s="9"/>
      <c r="N37" s="9"/>
      <c r="O37" s="9"/>
      <c r="P37" s="9"/>
      <c r="Q37" s="9"/>
      <c r="R37" s="10"/>
      <c r="S37" s="9"/>
      <c r="T37" s="9"/>
      <c r="U37" s="9"/>
      <c r="V37" s="9"/>
    </row>
    <row r="38" spans="1:22" x14ac:dyDescent="0.25">
      <c r="A38">
        <v>-7.3222124088522804</v>
      </c>
      <c r="B38" s="2">
        <v>-2.4846767445490499</v>
      </c>
      <c r="C38" s="1">
        <v>-24.5257622393035</v>
      </c>
      <c r="E38" s="9"/>
      <c r="F38" s="10"/>
      <c r="G38" s="9"/>
      <c r="H38" s="10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>
        <v>-7.2773409247193301</v>
      </c>
      <c r="B39" s="2">
        <v>-2.3998687318411802</v>
      </c>
      <c r="C39" s="1">
        <v>-24.3859654048469</v>
      </c>
      <c r="E39" s="9"/>
      <c r="F39" s="10"/>
      <c r="G39" s="9"/>
      <c r="H39" s="10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>
        <v>-7.2717722234351596</v>
      </c>
      <c r="B40" s="2">
        <v>-2.3763505399502298</v>
      </c>
      <c r="C40" s="1">
        <v>-24.368660461845199</v>
      </c>
      <c r="E40" s="9"/>
      <c r="F40" s="10"/>
      <c r="G40" s="9"/>
      <c r="H40" s="10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>
        <v>-7.1773951491151697</v>
      </c>
      <c r="B41" s="2">
        <v>-2.3412977017941001</v>
      </c>
      <c r="C41" s="1">
        <v>-24.265442671507401</v>
      </c>
      <c r="E41" s="9"/>
      <c r="F41" s="10"/>
      <c r="G41" s="9"/>
      <c r="H41" s="10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25">
      <c r="A42">
        <v>-7.14902890107349</v>
      </c>
      <c r="B42" s="2">
        <v>-2.28922066348618</v>
      </c>
      <c r="C42" s="1">
        <v>-24.2345911451395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25">
      <c r="A43">
        <v>-7.1104179743446796</v>
      </c>
      <c r="B43" s="2">
        <v>-2.1166609711779798</v>
      </c>
      <c r="C43" s="1">
        <v>-24.184639486138</v>
      </c>
    </row>
    <row r="44" spans="1:22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2" x14ac:dyDescent="0.25">
      <c r="A45">
        <v>-7.0854495475630896</v>
      </c>
      <c r="B45" s="2">
        <v>-1.8178199329584801</v>
      </c>
      <c r="C45" s="1">
        <v>-24.101635722203799</v>
      </c>
      <c r="E45" s="11"/>
      <c r="F45" s="11"/>
      <c r="G45" s="11"/>
      <c r="H45" s="11"/>
      <c r="I45" s="4"/>
      <c r="J45" s="4"/>
    </row>
    <row r="46" spans="1:22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2" x14ac:dyDescent="0.25">
      <c r="A47">
        <v>-7.0567595352069201</v>
      </c>
      <c r="B47" s="2">
        <v>-1.22560730119828</v>
      </c>
      <c r="C47" s="1">
        <v>-24.0064257505448</v>
      </c>
      <c r="F47" s="4"/>
      <c r="G47" s="4"/>
      <c r="I47" s="4"/>
      <c r="J47" s="4"/>
    </row>
    <row r="48" spans="1:22" x14ac:dyDescent="0.25">
      <c r="A48">
        <v>-7.0330823533043896</v>
      </c>
      <c r="B48" s="2">
        <v>-1.1178678711341601</v>
      </c>
      <c r="C48" s="1">
        <v>-23.978329295896</v>
      </c>
      <c r="F48" s="4"/>
      <c r="G48" s="4"/>
      <c r="H48" s="4"/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F49" s="4"/>
      <c r="G49" s="4"/>
      <c r="H49" s="4"/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F50" s="4"/>
      <c r="G50" s="4"/>
      <c r="H50" s="4"/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28" workbookViewId="0">
      <selection activeCell="U41" sqref="U41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24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27</v>
      </c>
      <c r="L2">
        <v>23</v>
      </c>
      <c r="R2">
        <v>23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0.46245410150004368</v>
      </c>
      <c r="L7">
        <f t="shared" ref="L7:R7" si="1">L6/L2</f>
        <v>1.6832049598592305</v>
      </c>
      <c r="R7">
        <f t="shared" si="1"/>
        <v>1.2557707724669116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0.5</v>
      </c>
      <c r="L8">
        <f>_xlfn.CEILING.MATH(L7,0.1)</f>
        <v>1.7000000000000002</v>
      </c>
      <c r="R8">
        <f>_xlfn.CEILING.MATH(R7,0.1)</f>
        <v>1.3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1.0137392594988206</v>
      </c>
      <c r="L9">
        <f t="shared" ref="L9:R9" si="2">(L8-L7)*L2</f>
        <v>0.38628592323770339</v>
      </c>
      <c r="R9">
        <f t="shared" si="2"/>
        <v>1.0172722332610342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-11.01192162138161</v>
      </c>
      <c r="G14" s="5">
        <f>COUNTIFS($A$3:$A$702,"&gt;"&amp;F14,$A$3:$A$702,"&lt;"&amp;F15)</f>
        <v>0</v>
      </c>
      <c r="H14" s="6">
        <f>G14/$G$5</f>
        <v>0</v>
      </c>
      <c r="I14" s="6">
        <f>H14</f>
        <v>0</v>
      </c>
      <c r="J14" s="4"/>
      <c r="K14" s="5">
        <v>1</v>
      </c>
      <c r="L14" s="6">
        <f>$L$4-($L$9/2)</f>
        <v>-17.728176546219451</v>
      </c>
      <c r="M14" s="5">
        <f>COUNTIFS($B$3:$B$702,"&gt;"&amp;L14,$B$3:$B$702,"&lt;"&amp;L15)</f>
        <v>1</v>
      </c>
      <c r="N14" s="5">
        <f>M14/$L$5</f>
        <v>2E-3</v>
      </c>
      <c r="O14" s="5">
        <f>N14</f>
        <v>2E-3</v>
      </c>
      <c r="Q14" s="5">
        <v>1</v>
      </c>
      <c r="R14" s="6">
        <f>$R$4-($R$9/2)</f>
        <v>-29.712170842073714</v>
      </c>
      <c r="S14" s="5">
        <f>COUNTIFS($C$3:$C$702,"&gt;"&amp;R14,$C$3:$C$702,"&lt;"&amp;R15)</f>
        <v>2</v>
      </c>
      <c r="T14" s="5">
        <f>S14/$R$5</f>
        <v>4.0000000000000001E-3</v>
      </c>
      <c r="U14" s="5">
        <f>T14</f>
        <v>4.0000000000000001E-3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-10.51192162138161</v>
      </c>
      <c r="G15" s="5">
        <f t="shared" ref="G15:G41" si="3">COUNTIFS($A$3:$A$702,"&gt;"&amp;F15,$A$3:$A$702,"&lt;"&amp;F16)</f>
        <v>4</v>
      </c>
      <c r="H15" s="6">
        <f t="shared" ref="H15:H41" si="4">G15/$G$5</f>
        <v>5.7142857142857143E-3</v>
      </c>
      <c r="I15" s="6">
        <f>I14+H15</f>
        <v>5.7142857142857143E-3</v>
      </c>
      <c r="J15" s="4"/>
      <c r="K15" s="5">
        <v>2</v>
      </c>
      <c r="L15" s="6">
        <f>L14+$L$8</f>
        <v>-16.028176546219452</v>
      </c>
      <c r="M15" s="5">
        <f t="shared" ref="M15:M37" si="5">COUNTIFS($B$3:$B$702,"&gt;"&amp;L15,$B$3:$B$702,"&lt;"&amp;L16)</f>
        <v>1</v>
      </c>
      <c r="N15" s="5">
        <f t="shared" ref="N15:N37" si="6">M15/$L$5</f>
        <v>2E-3</v>
      </c>
      <c r="O15" s="5">
        <f>O14+N15</f>
        <v>4.0000000000000001E-3</v>
      </c>
      <c r="Q15" s="5">
        <v>2</v>
      </c>
      <c r="R15" s="6">
        <f>R14+$R$8</f>
        <v>-28.412170842073714</v>
      </c>
      <c r="S15" s="5">
        <f t="shared" ref="S15:S37" si="7">COUNTIFS($C$3:$C$702,"&gt;"&amp;R15,$C$3:$C$702,"&lt;"&amp;R16)</f>
        <v>5</v>
      </c>
      <c r="T15" s="5">
        <f t="shared" ref="T15:T37" si="8">S15/$R$5</f>
        <v>0.01</v>
      </c>
      <c r="U15" s="5">
        <f>U14+T15</f>
        <v>1.4E-2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-10.01192162138161</v>
      </c>
      <c r="G16" s="5">
        <f t="shared" si="3"/>
        <v>1</v>
      </c>
      <c r="H16" s="6">
        <f t="shared" si="4"/>
        <v>1.4285714285714286E-3</v>
      </c>
      <c r="I16" s="6">
        <f t="shared" ref="I16:I29" si="10">I15+H16</f>
        <v>7.1428571428571426E-3</v>
      </c>
      <c r="J16" s="4"/>
      <c r="K16" s="5">
        <v>3</v>
      </c>
      <c r="L16" s="6">
        <f t="shared" ref="L16:L23" si="11">L15+$L$8</f>
        <v>-14.328176546219453</v>
      </c>
      <c r="M16" s="5">
        <f t="shared" si="5"/>
        <v>1</v>
      </c>
      <c r="N16" s="5">
        <f t="shared" si="6"/>
        <v>2E-3</v>
      </c>
      <c r="O16" s="5">
        <f t="shared" ref="O16:O28" si="12">O15+N16</f>
        <v>6.0000000000000001E-3</v>
      </c>
      <c r="Q16" s="5">
        <v>3</v>
      </c>
      <c r="R16" s="6">
        <f t="shared" ref="R16:R28" si="13">R15+$R$8</f>
        <v>-27.112170842073713</v>
      </c>
      <c r="S16" s="5">
        <f t="shared" si="7"/>
        <v>11</v>
      </c>
      <c r="T16" s="5">
        <f t="shared" si="8"/>
        <v>2.1999999999999999E-2</v>
      </c>
      <c r="U16" s="5">
        <f t="shared" ref="U16:U28" si="14">U15+T16</f>
        <v>3.5999999999999997E-2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-9.5119216213816102</v>
      </c>
      <c r="G17" s="5">
        <f t="shared" si="3"/>
        <v>4</v>
      </c>
      <c r="H17" s="6">
        <f t="shared" si="4"/>
        <v>5.7142857142857143E-3</v>
      </c>
      <c r="I17" s="6">
        <f t="shared" si="10"/>
        <v>1.2857142857142857E-2</v>
      </c>
      <c r="J17" s="4"/>
      <c r="K17" s="5">
        <v>4</v>
      </c>
      <c r="L17" s="6">
        <f t="shared" si="11"/>
        <v>-12.628176546219454</v>
      </c>
      <c r="M17" s="5">
        <f t="shared" si="5"/>
        <v>0</v>
      </c>
      <c r="N17" s="5">
        <f t="shared" si="6"/>
        <v>0</v>
      </c>
      <c r="O17" s="5">
        <f t="shared" si="12"/>
        <v>6.0000000000000001E-3</v>
      </c>
      <c r="Q17" s="5">
        <v>4</v>
      </c>
      <c r="R17" s="6">
        <f t="shared" si="13"/>
        <v>-25.812170842073712</v>
      </c>
      <c r="S17" s="5">
        <f t="shared" si="7"/>
        <v>18</v>
      </c>
      <c r="T17" s="5">
        <f t="shared" si="8"/>
        <v>3.5999999999999997E-2</v>
      </c>
      <c r="U17" s="5">
        <f t="shared" si="14"/>
        <v>7.1999999999999995E-2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-9.0119216213816102</v>
      </c>
      <c r="G18" s="5">
        <f t="shared" si="3"/>
        <v>3</v>
      </c>
      <c r="H18" s="6">
        <f t="shared" si="4"/>
        <v>4.2857142857142859E-3</v>
      </c>
      <c r="I18" s="6">
        <f t="shared" si="10"/>
        <v>1.7142857142857144E-2</v>
      </c>
      <c r="J18" s="4"/>
      <c r="K18" s="5">
        <v>5</v>
      </c>
      <c r="L18" s="6">
        <f t="shared" si="11"/>
        <v>-10.928176546219454</v>
      </c>
      <c r="M18" s="5">
        <f t="shared" si="5"/>
        <v>1</v>
      </c>
      <c r="N18" s="5">
        <f t="shared" si="6"/>
        <v>2E-3</v>
      </c>
      <c r="O18" s="5">
        <f t="shared" si="12"/>
        <v>8.0000000000000002E-3</v>
      </c>
      <c r="Q18" s="5">
        <v>5</v>
      </c>
      <c r="R18" s="6">
        <f t="shared" si="13"/>
        <v>-24.512170842073711</v>
      </c>
      <c r="S18" s="5">
        <f t="shared" si="7"/>
        <v>22</v>
      </c>
      <c r="T18" s="5">
        <f t="shared" si="8"/>
        <v>4.3999999999999997E-2</v>
      </c>
      <c r="U18" s="5">
        <f t="shared" si="14"/>
        <v>0.11599999999999999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-8.5119216213816102</v>
      </c>
      <c r="G19" s="5">
        <f t="shared" si="3"/>
        <v>5</v>
      </c>
      <c r="H19" s="6">
        <f t="shared" si="4"/>
        <v>7.1428571428571426E-3</v>
      </c>
      <c r="I19" s="6">
        <f t="shared" si="10"/>
        <v>2.4285714285714285E-2</v>
      </c>
      <c r="J19" s="4"/>
      <c r="K19" s="5">
        <v>6</v>
      </c>
      <c r="L19" s="6">
        <f t="shared" si="11"/>
        <v>-9.2281765462194549</v>
      </c>
      <c r="M19" s="5">
        <f t="shared" si="5"/>
        <v>2</v>
      </c>
      <c r="N19" s="5">
        <f t="shared" si="6"/>
        <v>4.0000000000000001E-3</v>
      </c>
      <c r="O19" s="5">
        <f t="shared" si="12"/>
        <v>1.2E-2</v>
      </c>
      <c r="Q19" s="5">
        <v>6</v>
      </c>
      <c r="R19" s="6">
        <f t="shared" si="13"/>
        <v>-23.212170842073711</v>
      </c>
      <c r="S19" s="5">
        <f t="shared" si="7"/>
        <v>20</v>
      </c>
      <c r="T19" s="5">
        <f t="shared" si="8"/>
        <v>0.04</v>
      </c>
      <c r="U19" s="5">
        <f t="shared" si="14"/>
        <v>0.156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-8.0119216213816102</v>
      </c>
      <c r="G20" s="5">
        <f t="shared" si="3"/>
        <v>14</v>
      </c>
      <c r="H20" s="6">
        <f t="shared" si="4"/>
        <v>0.02</v>
      </c>
      <c r="I20" s="6">
        <f t="shared" si="10"/>
        <v>4.4285714285714289E-2</v>
      </c>
      <c r="J20" s="4"/>
      <c r="K20" s="5">
        <v>7</v>
      </c>
      <c r="L20" s="6">
        <f t="shared" si="11"/>
        <v>-7.5281765462194548</v>
      </c>
      <c r="M20" s="5">
        <f t="shared" si="5"/>
        <v>5</v>
      </c>
      <c r="N20" s="5">
        <f t="shared" si="6"/>
        <v>0.01</v>
      </c>
      <c r="O20" s="5">
        <f t="shared" si="12"/>
        <v>2.1999999999999999E-2</v>
      </c>
      <c r="Q20" s="5">
        <v>7</v>
      </c>
      <c r="R20" s="6">
        <f t="shared" si="13"/>
        <v>-21.91217084207371</v>
      </c>
      <c r="S20" s="5">
        <f t="shared" si="7"/>
        <v>47</v>
      </c>
      <c r="T20" s="5">
        <f t="shared" si="8"/>
        <v>9.4E-2</v>
      </c>
      <c r="U20" s="5">
        <f t="shared" si="14"/>
        <v>0.25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-7.5119216213816102</v>
      </c>
      <c r="G21" s="5">
        <f t="shared" si="3"/>
        <v>16</v>
      </c>
      <c r="H21" s="6">
        <f t="shared" si="4"/>
        <v>2.2857142857142857E-2</v>
      </c>
      <c r="I21" s="6">
        <f t="shared" si="10"/>
        <v>6.7142857142857143E-2</v>
      </c>
      <c r="J21" s="4"/>
      <c r="K21" s="5">
        <v>8</v>
      </c>
      <c r="L21" s="6">
        <f t="shared" si="11"/>
        <v>-5.8281765462194546</v>
      </c>
      <c r="M21" s="5">
        <f t="shared" si="5"/>
        <v>10</v>
      </c>
      <c r="N21" s="5">
        <f t="shared" si="6"/>
        <v>0.02</v>
      </c>
      <c r="O21" s="5">
        <f t="shared" si="12"/>
        <v>4.1999999999999996E-2</v>
      </c>
      <c r="Q21" s="5">
        <v>8</v>
      </c>
      <c r="R21" s="6">
        <f t="shared" si="13"/>
        <v>-20.612170842073709</v>
      </c>
      <c r="S21" s="5">
        <f t="shared" si="7"/>
        <v>29</v>
      </c>
      <c r="T21" s="5">
        <f t="shared" si="8"/>
        <v>5.8000000000000003E-2</v>
      </c>
      <c r="U21" s="5">
        <f t="shared" si="14"/>
        <v>0.308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-7.0119216213816102</v>
      </c>
      <c r="G22" s="5">
        <f t="shared" si="3"/>
        <v>37</v>
      </c>
      <c r="H22" s="6">
        <f t="shared" si="4"/>
        <v>5.2857142857142859E-2</v>
      </c>
      <c r="I22" s="6">
        <f t="shared" si="10"/>
        <v>0.12</v>
      </c>
      <c r="J22" s="4"/>
      <c r="K22" s="5">
        <v>9</v>
      </c>
      <c r="L22" s="6">
        <f t="shared" si="11"/>
        <v>-4.1281765462194544</v>
      </c>
      <c r="M22" s="5">
        <f t="shared" si="5"/>
        <v>15</v>
      </c>
      <c r="N22" s="5">
        <f t="shared" si="6"/>
        <v>0.03</v>
      </c>
      <c r="O22" s="5">
        <f t="shared" si="12"/>
        <v>7.1999999999999995E-2</v>
      </c>
      <c r="Q22" s="5">
        <v>9</v>
      </c>
      <c r="R22" s="6">
        <f t="shared" si="13"/>
        <v>-19.312170842073709</v>
      </c>
      <c r="S22" s="5">
        <f t="shared" si="7"/>
        <v>50</v>
      </c>
      <c r="T22" s="5">
        <f t="shared" si="8"/>
        <v>0.1</v>
      </c>
      <c r="U22" s="5">
        <f t="shared" si="14"/>
        <v>0.40800000000000003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-6.5119216213816102</v>
      </c>
      <c r="G23" s="5">
        <f t="shared" si="3"/>
        <v>48</v>
      </c>
      <c r="H23" s="6">
        <f t="shared" si="4"/>
        <v>6.8571428571428575E-2</v>
      </c>
      <c r="I23" s="6">
        <f t="shared" si="10"/>
        <v>0.18857142857142856</v>
      </c>
      <c r="J23" s="4"/>
      <c r="K23" s="5">
        <v>10</v>
      </c>
      <c r="L23" s="6">
        <f t="shared" si="11"/>
        <v>-2.4281765462194542</v>
      </c>
      <c r="M23" s="5">
        <f t="shared" si="5"/>
        <v>14</v>
      </c>
      <c r="N23" s="5">
        <f t="shared" si="6"/>
        <v>2.8000000000000001E-2</v>
      </c>
      <c r="O23" s="5">
        <f t="shared" si="12"/>
        <v>9.9999999999999992E-2</v>
      </c>
      <c r="Q23" s="5">
        <v>10</v>
      </c>
      <c r="R23" s="6">
        <f t="shared" si="13"/>
        <v>-18.012170842073708</v>
      </c>
      <c r="S23" s="5">
        <f t="shared" si="7"/>
        <v>52</v>
      </c>
      <c r="T23" s="5">
        <f t="shared" si="8"/>
        <v>0.104</v>
      </c>
      <c r="U23" s="5">
        <f t="shared" si="14"/>
        <v>0.51200000000000001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-6.0119216213816102</v>
      </c>
      <c r="G24" s="5">
        <f t="shared" si="3"/>
        <v>75</v>
      </c>
      <c r="H24" s="6">
        <f t="shared" si="4"/>
        <v>0.10714285714285714</v>
      </c>
      <c r="I24" s="6">
        <f t="shared" si="10"/>
        <v>0.29571428571428571</v>
      </c>
      <c r="K24" s="5">
        <v>11</v>
      </c>
      <c r="L24" s="6">
        <f>L23+$L$8</f>
        <v>-0.72817654621945405</v>
      </c>
      <c r="M24" s="5">
        <f t="shared" si="5"/>
        <v>37</v>
      </c>
      <c r="N24" s="5">
        <f t="shared" si="6"/>
        <v>7.3999999999999996E-2</v>
      </c>
      <c r="O24" s="5">
        <f t="shared" si="12"/>
        <v>0.17399999999999999</v>
      </c>
      <c r="Q24" s="5">
        <v>11</v>
      </c>
      <c r="R24" s="6">
        <f t="shared" si="13"/>
        <v>-16.712170842073707</v>
      </c>
      <c r="S24" s="5">
        <f t="shared" si="7"/>
        <v>51</v>
      </c>
      <c r="T24" s="5">
        <f t="shared" si="8"/>
        <v>0.10199999999999999</v>
      </c>
      <c r="U24" s="5">
        <f t="shared" si="14"/>
        <v>0.61399999999999999</v>
      </c>
    </row>
    <row r="25" spans="1:21" x14ac:dyDescent="0.25">
      <c r="A25">
        <v>-7.66535515953644</v>
      </c>
      <c r="B25" s="2">
        <v>-4.0989584742678398</v>
      </c>
      <c r="C25" s="1">
        <v>-25.462642702867701</v>
      </c>
      <c r="E25" s="5">
        <v>12</v>
      </c>
      <c r="F25" s="6">
        <f t="shared" ref="F25:F41" si="15">F24+$G$8</f>
        <v>-5.5119216213816102</v>
      </c>
      <c r="G25" s="5">
        <f t="shared" si="3"/>
        <v>128</v>
      </c>
      <c r="H25" s="6">
        <f t="shared" si="4"/>
        <v>0.18285714285714286</v>
      </c>
      <c r="I25" s="6">
        <f t="shared" si="10"/>
        <v>0.47857142857142854</v>
      </c>
      <c r="K25" s="5">
        <v>12</v>
      </c>
      <c r="L25" s="6">
        <f t="shared" ref="L25:L28" si="16">L24+$L$8</f>
        <v>0.97182345378054613</v>
      </c>
      <c r="M25" s="5">
        <f t="shared" si="5"/>
        <v>69</v>
      </c>
      <c r="N25" s="5">
        <f t="shared" si="6"/>
        <v>0.13800000000000001</v>
      </c>
      <c r="O25" s="5">
        <f t="shared" si="12"/>
        <v>0.312</v>
      </c>
      <c r="Q25" s="5">
        <v>12</v>
      </c>
      <c r="R25" s="6">
        <f t="shared" si="13"/>
        <v>-15.412170842073706</v>
      </c>
      <c r="S25" s="5">
        <f t="shared" si="7"/>
        <v>55</v>
      </c>
      <c r="T25" s="5">
        <f t="shared" si="8"/>
        <v>0.11</v>
      </c>
      <c r="U25" s="5">
        <f t="shared" si="14"/>
        <v>0.72399999999999998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  <c r="E26" s="5">
        <v>13</v>
      </c>
      <c r="F26" s="6">
        <f t="shared" si="15"/>
        <v>-5.0119216213816102</v>
      </c>
      <c r="G26" s="5">
        <f t="shared" si="3"/>
        <v>150</v>
      </c>
      <c r="H26" s="6">
        <f t="shared" si="4"/>
        <v>0.21428571428571427</v>
      </c>
      <c r="I26" s="6">
        <f t="shared" si="10"/>
        <v>0.69285714285714284</v>
      </c>
      <c r="K26" s="5">
        <v>13</v>
      </c>
      <c r="L26" s="6">
        <f t="shared" si="16"/>
        <v>2.6718234537805463</v>
      </c>
      <c r="M26" s="5">
        <f t="shared" si="5"/>
        <v>109</v>
      </c>
      <c r="N26" s="5">
        <f t="shared" si="6"/>
        <v>0.218</v>
      </c>
      <c r="O26" s="5">
        <f t="shared" si="12"/>
        <v>0.53</v>
      </c>
      <c r="Q26" s="5">
        <v>13</v>
      </c>
      <c r="R26" s="6">
        <f t="shared" si="13"/>
        <v>-14.112170842073706</v>
      </c>
      <c r="S26" s="5">
        <f t="shared" si="7"/>
        <v>51</v>
      </c>
      <c r="T26" s="5">
        <f t="shared" si="8"/>
        <v>0.10199999999999999</v>
      </c>
      <c r="U26" s="5">
        <f t="shared" si="14"/>
        <v>0.82599999999999996</v>
      </c>
    </row>
    <row r="27" spans="1:21" x14ac:dyDescent="0.25">
      <c r="A27">
        <v>-7.6232282806870098</v>
      </c>
      <c r="B27" s="2">
        <v>-3.9171213230959898</v>
      </c>
      <c r="C27" s="1">
        <v>-25.195947991783498</v>
      </c>
      <c r="E27" s="5">
        <v>14</v>
      </c>
      <c r="F27" s="6">
        <f t="shared" si="15"/>
        <v>-4.5119216213816102</v>
      </c>
      <c r="G27" s="5">
        <f t="shared" si="3"/>
        <v>94</v>
      </c>
      <c r="H27" s="6">
        <f t="shared" si="4"/>
        <v>0.13428571428571429</v>
      </c>
      <c r="I27" s="6">
        <f t="shared" si="10"/>
        <v>0.82714285714285718</v>
      </c>
      <c r="K27" s="5">
        <v>14</v>
      </c>
      <c r="L27" s="6">
        <f t="shared" si="16"/>
        <v>4.3718234537805465</v>
      </c>
      <c r="M27" s="5">
        <f t="shared" si="5"/>
        <v>112</v>
      </c>
      <c r="N27" s="5">
        <f t="shared" si="6"/>
        <v>0.224</v>
      </c>
      <c r="O27" s="5">
        <f t="shared" si="12"/>
        <v>0.754</v>
      </c>
      <c r="Q27" s="5">
        <v>14</v>
      </c>
      <c r="R27" s="6">
        <f t="shared" si="13"/>
        <v>-12.812170842073705</v>
      </c>
      <c r="S27" s="5">
        <f t="shared" si="7"/>
        <v>22</v>
      </c>
      <c r="T27" s="5">
        <f t="shared" si="8"/>
        <v>4.3999999999999997E-2</v>
      </c>
      <c r="U27" s="5">
        <f t="shared" si="14"/>
        <v>0.87</v>
      </c>
    </row>
    <row r="28" spans="1:21" x14ac:dyDescent="0.25">
      <c r="A28">
        <v>-7.6013790980056504</v>
      </c>
      <c r="B28" s="2">
        <v>-3.5722666915343999</v>
      </c>
      <c r="C28" s="1">
        <v>-25.1860254149708</v>
      </c>
      <c r="E28" s="5">
        <v>15</v>
      </c>
      <c r="F28" s="6">
        <f t="shared" si="15"/>
        <v>-4.0119216213816102</v>
      </c>
      <c r="G28" s="5">
        <f t="shared" si="3"/>
        <v>48</v>
      </c>
      <c r="H28" s="6">
        <f t="shared" si="4"/>
        <v>6.8571428571428575E-2</v>
      </c>
      <c r="I28" s="6">
        <f t="shared" si="10"/>
        <v>0.8957142857142858</v>
      </c>
      <c r="K28" s="5">
        <v>15</v>
      </c>
      <c r="L28" s="6">
        <f t="shared" si="16"/>
        <v>6.0718234537805467</v>
      </c>
      <c r="M28" s="5">
        <f t="shared" si="5"/>
        <v>58</v>
      </c>
      <c r="N28" s="5">
        <f t="shared" si="6"/>
        <v>0.11600000000000001</v>
      </c>
      <c r="O28" s="5">
        <f t="shared" si="12"/>
        <v>0.87</v>
      </c>
      <c r="Q28" s="5">
        <v>15</v>
      </c>
      <c r="R28" s="6">
        <f t="shared" si="13"/>
        <v>-11.512170842073704</v>
      </c>
      <c r="S28" s="5">
        <f t="shared" si="7"/>
        <v>28</v>
      </c>
      <c r="T28" s="5">
        <f t="shared" si="8"/>
        <v>5.6000000000000001E-2</v>
      </c>
      <c r="U28" s="5">
        <f t="shared" si="14"/>
        <v>0.92600000000000005</v>
      </c>
    </row>
    <row r="29" spans="1:21" x14ac:dyDescent="0.25">
      <c r="A29">
        <v>-7.6006911824729197</v>
      </c>
      <c r="B29" s="2">
        <v>-3.4466274661202698</v>
      </c>
      <c r="C29" s="1">
        <v>-25.179932272235501</v>
      </c>
      <c r="E29" s="5">
        <v>16</v>
      </c>
      <c r="F29" s="6">
        <f t="shared" si="15"/>
        <v>-3.5119216213816102</v>
      </c>
      <c r="G29" s="5">
        <f t="shared" si="3"/>
        <v>28</v>
      </c>
      <c r="H29" s="6">
        <f t="shared" si="4"/>
        <v>0.04</v>
      </c>
      <c r="I29" s="6">
        <f t="shared" si="10"/>
        <v>0.93571428571428583</v>
      </c>
      <c r="K29" s="5">
        <v>16</v>
      </c>
      <c r="L29" s="6">
        <f t="shared" ref="L29:L37" si="17">L28+$L$8</f>
        <v>7.7718234537805468</v>
      </c>
      <c r="M29" s="5">
        <f t="shared" si="5"/>
        <v>29</v>
      </c>
      <c r="N29" s="5">
        <f t="shared" si="6"/>
        <v>5.8000000000000003E-2</v>
      </c>
      <c r="O29" s="5">
        <f t="shared" ref="O29:O37" si="18">O28+N29</f>
        <v>0.92800000000000005</v>
      </c>
      <c r="Q29" s="5">
        <v>16</v>
      </c>
      <c r="R29" s="6">
        <f t="shared" ref="R29:R37" si="19">R28+$R$8</f>
        <v>-10.212170842073704</v>
      </c>
      <c r="S29" s="5">
        <f t="shared" si="7"/>
        <v>11</v>
      </c>
      <c r="T29" s="5">
        <f t="shared" si="8"/>
        <v>2.1999999999999999E-2</v>
      </c>
      <c r="U29" s="5">
        <f t="shared" ref="U29:U37" si="20">U28+T29</f>
        <v>0.94800000000000006</v>
      </c>
    </row>
    <row r="30" spans="1:21" x14ac:dyDescent="0.25">
      <c r="A30">
        <v>-7.5937595869728796</v>
      </c>
      <c r="B30" s="2">
        <v>-3.3195446791540899</v>
      </c>
      <c r="C30" s="1">
        <v>-25.130333268433599</v>
      </c>
      <c r="E30" s="5">
        <v>17</v>
      </c>
      <c r="F30" s="6">
        <f t="shared" si="15"/>
        <v>-3.0119216213816102</v>
      </c>
      <c r="G30" s="5">
        <f t="shared" si="3"/>
        <v>21</v>
      </c>
      <c r="H30" s="6">
        <f t="shared" si="4"/>
        <v>0.03</v>
      </c>
      <c r="I30" s="6">
        <f t="shared" ref="I30:I41" si="21">I29+H30</f>
        <v>0.96571428571428586</v>
      </c>
      <c r="K30" s="5">
        <v>17</v>
      </c>
      <c r="L30" s="6">
        <f t="shared" si="17"/>
        <v>9.4718234537805479</v>
      </c>
      <c r="M30" s="5">
        <f t="shared" si="5"/>
        <v>13</v>
      </c>
      <c r="N30" s="5">
        <f t="shared" si="6"/>
        <v>2.5999999999999999E-2</v>
      </c>
      <c r="O30" s="5">
        <f t="shared" si="18"/>
        <v>0.95400000000000007</v>
      </c>
      <c r="Q30" s="5">
        <v>17</v>
      </c>
      <c r="R30" s="6">
        <f t="shared" si="19"/>
        <v>-8.9121708420737029</v>
      </c>
      <c r="S30" s="5">
        <f t="shared" si="7"/>
        <v>14</v>
      </c>
      <c r="T30" s="5">
        <f t="shared" si="8"/>
        <v>2.8000000000000001E-2</v>
      </c>
      <c r="U30" s="5">
        <f t="shared" si="20"/>
        <v>0.97600000000000009</v>
      </c>
    </row>
    <row r="31" spans="1:21" x14ac:dyDescent="0.25">
      <c r="A31">
        <v>-7.5668415242173097</v>
      </c>
      <c r="B31" s="2">
        <v>-3.27293901830972</v>
      </c>
      <c r="C31" s="1">
        <v>-25.002365754406402</v>
      </c>
      <c r="E31" s="5">
        <v>18</v>
      </c>
      <c r="F31" s="6">
        <f t="shared" si="15"/>
        <v>-2.5119216213816102</v>
      </c>
      <c r="G31" s="5">
        <f t="shared" si="3"/>
        <v>9</v>
      </c>
      <c r="H31" s="6">
        <f t="shared" si="4"/>
        <v>1.2857142857142857E-2</v>
      </c>
      <c r="I31" s="6">
        <f t="shared" si="21"/>
        <v>0.97857142857142876</v>
      </c>
      <c r="K31" s="5">
        <v>18</v>
      </c>
      <c r="L31" s="6">
        <f t="shared" si="17"/>
        <v>11.171823453780547</v>
      </c>
      <c r="M31" s="5">
        <f t="shared" si="5"/>
        <v>11</v>
      </c>
      <c r="N31" s="5">
        <f t="shared" si="6"/>
        <v>2.1999999999999999E-2</v>
      </c>
      <c r="O31" s="5">
        <f t="shared" si="18"/>
        <v>0.97600000000000009</v>
      </c>
      <c r="Q31" s="5">
        <v>18</v>
      </c>
      <c r="R31" s="6">
        <f t="shared" si="19"/>
        <v>-7.6121708420737031</v>
      </c>
      <c r="S31" s="5">
        <f t="shared" si="7"/>
        <v>6</v>
      </c>
      <c r="T31" s="5">
        <f t="shared" si="8"/>
        <v>1.2E-2</v>
      </c>
      <c r="U31" s="5">
        <f t="shared" si="20"/>
        <v>0.9880000000000001</v>
      </c>
    </row>
    <row r="32" spans="1:21" x14ac:dyDescent="0.25">
      <c r="A32">
        <v>-7.5530813618200803</v>
      </c>
      <c r="B32" s="2">
        <v>-3.2139394134016399</v>
      </c>
      <c r="C32" s="1">
        <v>-24.979866076756199</v>
      </c>
      <c r="E32" s="5">
        <v>19</v>
      </c>
      <c r="F32" s="6">
        <f t="shared" si="15"/>
        <v>-2.0119216213816102</v>
      </c>
      <c r="G32" s="5">
        <f t="shared" si="3"/>
        <v>4</v>
      </c>
      <c r="H32" s="6">
        <f t="shared" si="4"/>
        <v>5.7142857142857143E-3</v>
      </c>
      <c r="I32" s="6">
        <f t="shared" si="21"/>
        <v>0.98428571428571443</v>
      </c>
      <c r="K32" s="5">
        <v>19</v>
      </c>
      <c r="L32" s="6">
        <f t="shared" si="17"/>
        <v>12.871823453780546</v>
      </c>
      <c r="M32" s="5">
        <f t="shared" si="5"/>
        <v>6</v>
      </c>
      <c r="N32" s="5">
        <f t="shared" si="6"/>
        <v>1.2E-2</v>
      </c>
      <c r="O32" s="5">
        <f t="shared" si="18"/>
        <v>0.9880000000000001</v>
      </c>
      <c r="Q32" s="5">
        <v>19</v>
      </c>
      <c r="R32" s="6">
        <f t="shared" si="19"/>
        <v>-6.3121708420737033</v>
      </c>
      <c r="S32" s="5">
        <f t="shared" si="7"/>
        <v>2</v>
      </c>
      <c r="T32" s="5">
        <f t="shared" si="8"/>
        <v>4.0000000000000001E-3</v>
      </c>
      <c r="U32" s="5">
        <f t="shared" si="20"/>
        <v>0.9920000000000001</v>
      </c>
    </row>
    <row r="33" spans="1:21" x14ac:dyDescent="0.25">
      <c r="A33">
        <v>-7.5304758530439102</v>
      </c>
      <c r="B33" s="2">
        <v>-2.9525194621978899</v>
      </c>
      <c r="C33" s="1">
        <v>-24.870214485348701</v>
      </c>
      <c r="E33" s="5">
        <v>20</v>
      </c>
      <c r="F33" s="6">
        <f t="shared" si="15"/>
        <v>-1.5119216213816102</v>
      </c>
      <c r="G33" s="5">
        <f t="shared" si="3"/>
        <v>5</v>
      </c>
      <c r="H33" s="6">
        <f t="shared" si="4"/>
        <v>7.1428571428571426E-3</v>
      </c>
      <c r="I33" s="6">
        <f t="shared" si="21"/>
        <v>0.99142857142857155</v>
      </c>
      <c r="K33" s="5">
        <v>20</v>
      </c>
      <c r="L33" s="6">
        <f t="shared" si="17"/>
        <v>14.571823453780546</v>
      </c>
      <c r="M33" s="5">
        <f t="shared" si="5"/>
        <v>3</v>
      </c>
      <c r="N33" s="5">
        <f t="shared" si="6"/>
        <v>6.0000000000000001E-3</v>
      </c>
      <c r="O33" s="5">
        <f t="shared" si="18"/>
        <v>0.99400000000000011</v>
      </c>
      <c r="Q33" s="5">
        <v>20</v>
      </c>
      <c r="R33" s="6">
        <f t="shared" si="19"/>
        <v>-5.0121708420737034</v>
      </c>
      <c r="S33" s="5">
        <f t="shared" si="7"/>
        <v>1</v>
      </c>
      <c r="T33" s="5">
        <f t="shared" si="8"/>
        <v>2E-3</v>
      </c>
      <c r="U33" s="5">
        <f t="shared" si="20"/>
        <v>0.99400000000000011</v>
      </c>
    </row>
    <row r="34" spans="1:21" x14ac:dyDescent="0.25">
      <c r="A34">
        <v>-7.5035508102985</v>
      </c>
      <c r="B34" s="2">
        <v>-2.8403903324944002</v>
      </c>
      <c r="C34" s="1">
        <v>-24.838671685355301</v>
      </c>
      <c r="E34" s="5">
        <v>21</v>
      </c>
      <c r="F34" s="6">
        <f t="shared" si="15"/>
        <v>-1.0119216213816102</v>
      </c>
      <c r="G34" s="5">
        <f t="shared" si="3"/>
        <v>2</v>
      </c>
      <c r="H34" s="6">
        <f t="shared" si="4"/>
        <v>2.8571428571428571E-3</v>
      </c>
      <c r="I34" s="6">
        <f t="shared" si="21"/>
        <v>0.99428571428571444</v>
      </c>
      <c r="K34" s="5">
        <v>21</v>
      </c>
      <c r="L34" s="6">
        <f t="shared" si="17"/>
        <v>16.271823453780545</v>
      </c>
      <c r="M34" s="5">
        <f t="shared" si="5"/>
        <v>1</v>
      </c>
      <c r="N34" s="5">
        <f t="shared" si="6"/>
        <v>2E-3</v>
      </c>
      <c r="O34" s="5">
        <f t="shared" si="18"/>
        <v>0.99600000000000011</v>
      </c>
      <c r="Q34" s="5">
        <v>21</v>
      </c>
      <c r="R34" s="6">
        <f t="shared" si="19"/>
        <v>-3.7121708420737036</v>
      </c>
      <c r="S34" s="5">
        <f t="shared" si="7"/>
        <v>1</v>
      </c>
      <c r="T34" s="5">
        <f t="shared" si="8"/>
        <v>2E-3</v>
      </c>
      <c r="U34" s="5">
        <f t="shared" si="20"/>
        <v>0.99600000000000011</v>
      </c>
    </row>
    <row r="35" spans="1:21" x14ac:dyDescent="0.25">
      <c r="A35">
        <v>-7.4959378609315097</v>
      </c>
      <c r="B35" s="2">
        <v>-2.6053615238949801</v>
      </c>
      <c r="C35" s="1">
        <v>-24.805683123755401</v>
      </c>
      <c r="E35" s="5">
        <v>22</v>
      </c>
      <c r="F35" s="6">
        <f t="shared" si="15"/>
        <v>-0.51192162138161024</v>
      </c>
      <c r="G35" s="5">
        <f t="shared" si="3"/>
        <v>0</v>
      </c>
      <c r="H35" s="6">
        <f t="shared" si="4"/>
        <v>0</v>
      </c>
      <c r="I35" s="6">
        <f t="shared" si="21"/>
        <v>0.99428571428571444</v>
      </c>
      <c r="K35" s="5">
        <v>22</v>
      </c>
      <c r="L35" s="6">
        <f t="shared" si="17"/>
        <v>17.971823453780544</v>
      </c>
      <c r="M35" s="5">
        <f t="shared" si="5"/>
        <v>1</v>
      </c>
      <c r="N35" s="5">
        <f t="shared" si="6"/>
        <v>2E-3</v>
      </c>
      <c r="O35" s="5">
        <f t="shared" si="18"/>
        <v>0.99800000000000011</v>
      </c>
      <c r="Q35" s="5">
        <v>22</v>
      </c>
      <c r="R35" s="6">
        <f t="shared" si="19"/>
        <v>-2.4121708420737038</v>
      </c>
      <c r="S35" s="5">
        <f t="shared" si="7"/>
        <v>1</v>
      </c>
      <c r="T35" s="5">
        <f t="shared" si="8"/>
        <v>2E-3</v>
      </c>
      <c r="U35" s="5">
        <f t="shared" si="20"/>
        <v>0.99800000000000011</v>
      </c>
    </row>
    <row r="36" spans="1:21" x14ac:dyDescent="0.25">
      <c r="A36">
        <v>-7.4103821184594398</v>
      </c>
      <c r="B36" s="2">
        <v>-2.5635037411772399</v>
      </c>
      <c r="C36" s="1">
        <v>-24.682665466616101</v>
      </c>
      <c r="E36" s="5">
        <v>23</v>
      </c>
      <c r="F36" s="6">
        <f t="shared" si="15"/>
        <v>-1.1921621381610237E-2</v>
      </c>
      <c r="G36" s="5">
        <f t="shared" si="3"/>
        <v>2</v>
      </c>
      <c r="H36" s="6">
        <f t="shared" si="4"/>
        <v>2.8571428571428571E-3</v>
      </c>
      <c r="I36" s="6">
        <f t="shared" si="21"/>
        <v>0.99714285714285733</v>
      </c>
      <c r="K36" s="5">
        <v>23</v>
      </c>
      <c r="L36" s="6">
        <f t="shared" si="17"/>
        <v>19.671823453780544</v>
      </c>
      <c r="M36" s="5">
        <f t="shared" si="5"/>
        <v>1</v>
      </c>
      <c r="N36" s="5">
        <f t="shared" si="6"/>
        <v>2E-3</v>
      </c>
      <c r="O36" s="5">
        <f t="shared" si="18"/>
        <v>1</v>
      </c>
      <c r="Q36" s="5">
        <v>23</v>
      </c>
      <c r="R36" s="6">
        <f t="shared" si="19"/>
        <v>-1.1121708420737038</v>
      </c>
      <c r="S36" s="5">
        <f t="shared" si="7"/>
        <v>1</v>
      </c>
      <c r="T36" s="5">
        <f t="shared" si="8"/>
        <v>2E-3</v>
      </c>
      <c r="U36" s="5">
        <f t="shared" si="20"/>
        <v>1</v>
      </c>
    </row>
    <row r="37" spans="1:21" x14ac:dyDescent="0.25">
      <c r="A37">
        <v>-7.3836047558804596</v>
      </c>
      <c r="B37" s="2">
        <v>-2.48919114566948</v>
      </c>
      <c r="C37" s="1">
        <v>-24.5784509755462</v>
      </c>
      <c r="E37" s="5">
        <v>24</v>
      </c>
      <c r="F37" s="6">
        <f t="shared" si="15"/>
        <v>0.48807837861838976</v>
      </c>
      <c r="G37" s="5">
        <f t="shared" si="3"/>
        <v>1</v>
      </c>
      <c r="H37" s="6">
        <f t="shared" si="4"/>
        <v>1.4285714285714286E-3</v>
      </c>
      <c r="I37" s="6">
        <f t="shared" si="21"/>
        <v>0.99857142857142878</v>
      </c>
      <c r="K37" s="5">
        <v>24</v>
      </c>
      <c r="L37" s="6">
        <f t="shared" si="17"/>
        <v>21.371823453780543</v>
      </c>
      <c r="M37" s="5">
        <f t="shared" si="5"/>
        <v>0</v>
      </c>
      <c r="N37" s="5">
        <f t="shared" si="6"/>
        <v>0</v>
      </c>
      <c r="O37" s="5">
        <f t="shared" si="18"/>
        <v>1</v>
      </c>
      <c r="Q37" s="5">
        <v>24</v>
      </c>
      <c r="R37" s="6">
        <f t="shared" si="19"/>
        <v>0.18782915792629629</v>
      </c>
      <c r="S37" s="5">
        <f t="shared" si="7"/>
        <v>0</v>
      </c>
      <c r="T37" s="5">
        <f t="shared" si="8"/>
        <v>0</v>
      </c>
      <c r="U37" s="5">
        <f t="shared" si="20"/>
        <v>1</v>
      </c>
    </row>
    <row r="38" spans="1:21" x14ac:dyDescent="0.25">
      <c r="A38">
        <v>-7.3222124088522804</v>
      </c>
      <c r="B38" s="2">
        <v>-2.4846767445490499</v>
      </c>
      <c r="C38" s="1">
        <v>-24.5257622393035</v>
      </c>
      <c r="E38" s="5">
        <v>25</v>
      </c>
      <c r="F38" s="6">
        <f t="shared" si="15"/>
        <v>0.98807837861838976</v>
      </c>
      <c r="G38" s="5">
        <f t="shared" si="3"/>
        <v>0</v>
      </c>
      <c r="H38" s="6">
        <f t="shared" si="4"/>
        <v>0</v>
      </c>
      <c r="I38" s="6">
        <f t="shared" si="21"/>
        <v>0.99857142857142878</v>
      </c>
    </row>
    <row r="39" spans="1:21" x14ac:dyDescent="0.25">
      <c r="A39">
        <v>-7.2773409247193301</v>
      </c>
      <c r="B39" s="2">
        <v>-2.3998687318411802</v>
      </c>
      <c r="C39" s="1">
        <v>-24.3859654048469</v>
      </c>
      <c r="E39" s="5">
        <v>26</v>
      </c>
      <c r="F39" s="6">
        <f t="shared" si="15"/>
        <v>1.4880783786183898</v>
      </c>
      <c r="G39" s="5">
        <f t="shared" si="3"/>
        <v>1</v>
      </c>
      <c r="H39" s="6">
        <f t="shared" si="4"/>
        <v>1.4285714285714286E-3</v>
      </c>
      <c r="I39" s="6">
        <f t="shared" si="21"/>
        <v>1.0000000000000002</v>
      </c>
    </row>
    <row r="40" spans="1:21" x14ac:dyDescent="0.25">
      <c r="A40">
        <v>-7.2717722234351596</v>
      </c>
      <c r="B40" s="2">
        <v>-2.3763505399502298</v>
      </c>
      <c r="C40" s="1">
        <v>-24.368660461845199</v>
      </c>
      <c r="E40" s="5">
        <v>27</v>
      </c>
      <c r="F40" s="6">
        <f t="shared" si="15"/>
        <v>1.9880783786183898</v>
      </c>
      <c r="G40" s="5">
        <f t="shared" si="3"/>
        <v>0</v>
      </c>
      <c r="H40" s="6">
        <f t="shared" si="4"/>
        <v>0</v>
      </c>
      <c r="I40" s="6">
        <f t="shared" si="21"/>
        <v>1.0000000000000002</v>
      </c>
    </row>
    <row r="41" spans="1:21" x14ac:dyDescent="0.25">
      <c r="A41">
        <v>-7.1773951491151697</v>
      </c>
      <c r="B41" s="2">
        <v>-2.3412977017941001</v>
      </c>
      <c r="C41" s="1">
        <v>-24.265442671507401</v>
      </c>
      <c r="E41" s="5">
        <v>28</v>
      </c>
      <c r="F41" s="6">
        <f t="shared" si="15"/>
        <v>2.4880783786183898</v>
      </c>
      <c r="G41" s="5">
        <f t="shared" si="3"/>
        <v>0</v>
      </c>
      <c r="H41" s="6">
        <f t="shared" si="4"/>
        <v>0</v>
      </c>
      <c r="I41" s="6">
        <f t="shared" si="21"/>
        <v>1.0000000000000002</v>
      </c>
    </row>
    <row r="42" spans="1:21" x14ac:dyDescent="0.25">
      <c r="A42">
        <v>-7.14902890107349</v>
      </c>
      <c r="B42" s="2">
        <v>-2.28922066348618</v>
      </c>
      <c r="C42" s="1">
        <v>-24.2345911451395</v>
      </c>
    </row>
    <row r="43" spans="1:21" x14ac:dyDescent="0.25">
      <c r="A43">
        <v>-7.1104179743446796</v>
      </c>
      <c r="B43" s="2">
        <v>-2.1166609711779798</v>
      </c>
      <c r="C43" s="1">
        <v>-24.184639486138</v>
      </c>
    </row>
    <row r="44" spans="1:21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21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21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21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21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6" workbookViewId="0">
      <selection activeCell="D2" sqref="D2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  <c r="D1" s="11" t="s">
        <v>22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15</v>
      </c>
      <c r="L2">
        <v>14</v>
      </c>
      <c r="R2">
        <v>14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0.8324173827000787</v>
      </c>
      <c r="L7">
        <f t="shared" ref="L7:R7" si="1">L6/L2</f>
        <v>2.765265291197307</v>
      </c>
      <c r="R7">
        <f t="shared" si="1"/>
        <v>2.0630519833384975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0.9</v>
      </c>
      <c r="L8">
        <f>_xlfn.CEILING.MATH(L7,0.1)</f>
        <v>2.8000000000000003</v>
      </c>
      <c r="R8">
        <f>_xlfn.CEILING.MATH(R7,0.1)</f>
        <v>2.1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1.0137392594988199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-11.01192162138161</v>
      </c>
      <c r="G14" s="5">
        <f>COUNTIFS($A$3:$A$702,"&gt;"&amp;F14,$A$3:$A$702,"&lt;"&amp;F15)</f>
        <v>2</v>
      </c>
      <c r="H14" s="6">
        <f>G14/$G$5</f>
        <v>2.8571428571428571E-3</v>
      </c>
      <c r="I14" s="6">
        <f>H14</f>
        <v>2.8571428571428571E-3</v>
      </c>
      <c r="J14" s="4"/>
      <c r="K14" s="5">
        <v>1</v>
      </c>
      <c r="L14" s="6">
        <f>$L$4-($L$9/2)</f>
        <v>-17.778176546219456</v>
      </c>
      <c r="M14" s="5">
        <f>COUNTIFS($B$3:$B$702,"&gt;"&amp;L14,$B$3:$B$702,"&lt;"&amp;L15)</f>
        <v>1</v>
      </c>
      <c r="N14" s="5">
        <f>M14/$L$5</f>
        <v>2E-3</v>
      </c>
      <c r="O14" s="5">
        <f>N14</f>
        <v>2E-3</v>
      </c>
      <c r="Q14" s="5">
        <v>1</v>
      </c>
      <c r="R14" s="6">
        <f>$R$4-($R$9/2)</f>
        <v>-29.462170842073718</v>
      </c>
      <c r="S14" s="5">
        <f>COUNTIFS($C$3:$C$702,"&gt;"&amp;R14,$C$3:$C$702,"&lt;"&amp;R15)</f>
        <v>7</v>
      </c>
      <c r="T14" s="5">
        <f>S14/$R$5</f>
        <v>1.4E-2</v>
      </c>
      <c r="U14" s="5">
        <f>T14</f>
        <v>1.4E-2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-10.11192162138161</v>
      </c>
      <c r="G15" s="5">
        <f t="shared" ref="G15:G29" si="3">COUNTIFS($A$3:$A$702,"&gt;"&amp;F15,$A$3:$A$702,"&lt;"&amp;F16)</f>
        <v>4</v>
      </c>
      <c r="H15" s="6">
        <f t="shared" ref="H15:H29" si="4">G15/$G$5</f>
        <v>5.7142857142857143E-3</v>
      </c>
      <c r="I15" s="6">
        <f>I14+H15</f>
        <v>8.5714285714285719E-3</v>
      </c>
      <c r="J15" s="4"/>
      <c r="K15" s="5">
        <v>2</v>
      </c>
      <c r="L15" s="6">
        <f>L14+$L$8</f>
        <v>-14.978176546219455</v>
      </c>
      <c r="M15" s="5">
        <f t="shared" ref="M15:M28" si="5">COUNTIFS($B$3:$B$702,"&gt;"&amp;L15,$B$3:$B$702,"&lt;"&amp;L16)</f>
        <v>2</v>
      </c>
      <c r="N15" s="5">
        <f t="shared" ref="N15:N28" si="6">M15/$L$5</f>
        <v>4.0000000000000001E-3</v>
      </c>
      <c r="O15" s="5">
        <f>O14+N15</f>
        <v>6.0000000000000001E-3</v>
      </c>
      <c r="Q15" s="5">
        <v>2</v>
      </c>
      <c r="R15" s="6">
        <f>R14+$R$8</f>
        <v>-27.362170842073716</v>
      </c>
      <c r="S15" s="5">
        <f t="shared" ref="S15:S28" si="7">COUNTIFS($C$3:$C$702,"&gt;"&amp;R15,$C$3:$C$702,"&lt;"&amp;R16)</f>
        <v>17</v>
      </c>
      <c r="T15" s="5">
        <f t="shared" ref="T15:T28" si="8">S15/$R$5</f>
        <v>3.4000000000000002E-2</v>
      </c>
      <c r="U15" s="5">
        <f>U14+T15</f>
        <v>4.8000000000000001E-2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-9.2119216213816095</v>
      </c>
      <c r="G16" s="5">
        <f t="shared" si="3"/>
        <v>7</v>
      </c>
      <c r="H16" s="6">
        <f t="shared" si="4"/>
        <v>0.01</v>
      </c>
      <c r="I16" s="6">
        <f t="shared" ref="I16:I29" si="10">I15+H16</f>
        <v>1.8571428571428572E-2</v>
      </c>
      <c r="J16" s="4"/>
      <c r="K16" s="5">
        <v>3</v>
      </c>
      <c r="L16" s="6">
        <f t="shared" ref="L16:L23" si="11">L15+$L$8</f>
        <v>-12.178176546219454</v>
      </c>
      <c r="M16" s="5">
        <f t="shared" si="5"/>
        <v>1</v>
      </c>
      <c r="N16" s="5">
        <f t="shared" si="6"/>
        <v>2E-3</v>
      </c>
      <c r="O16" s="5">
        <f t="shared" ref="O16:O28" si="12">O15+N16</f>
        <v>8.0000000000000002E-3</v>
      </c>
      <c r="Q16" s="5">
        <v>3</v>
      </c>
      <c r="R16" s="6">
        <f t="shared" ref="R16:R28" si="13">R15+$R$8</f>
        <v>-25.262170842073715</v>
      </c>
      <c r="S16" s="5">
        <f t="shared" si="7"/>
        <v>35</v>
      </c>
      <c r="T16" s="5">
        <f t="shared" si="8"/>
        <v>7.0000000000000007E-2</v>
      </c>
      <c r="U16" s="5">
        <f t="shared" ref="U16:U28" si="14">U15+T16</f>
        <v>0.11800000000000001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-8.3119216213816092</v>
      </c>
      <c r="G17" s="5">
        <f t="shared" si="3"/>
        <v>20</v>
      </c>
      <c r="H17" s="6">
        <f t="shared" si="4"/>
        <v>2.8571428571428571E-2</v>
      </c>
      <c r="I17" s="6">
        <f t="shared" si="10"/>
        <v>4.7142857142857139E-2</v>
      </c>
      <c r="J17" s="4"/>
      <c r="K17" s="5">
        <v>4</v>
      </c>
      <c r="L17" s="6">
        <f t="shared" si="11"/>
        <v>-9.3781765462194535</v>
      </c>
      <c r="M17" s="5">
        <f t="shared" si="5"/>
        <v>3</v>
      </c>
      <c r="N17" s="5">
        <f t="shared" si="6"/>
        <v>6.0000000000000001E-3</v>
      </c>
      <c r="O17" s="5">
        <f t="shared" si="12"/>
        <v>1.4E-2</v>
      </c>
      <c r="Q17" s="5">
        <v>4</v>
      </c>
      <c r="R17" s="6">
        <f t="shared" si="13"/>
        <v>-23.162170842073714</v>
      </c>
      <c r="S17" s="5">
        <f t="shared" si="7"/>
        <v>56</v>
      </c>
      <c r="T17" s="5">
        <f t="shared" si="8"/>
        <v>0.112</v>
      </c>
      <c r="U17" s="5">
        <f t="shared" si="14"/>
        <v>0.23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-7.4119216213816088</v>
      </c>
      <c r="G18" s="5">
        <f t="shared" si="3"/>
        <v>51</v>
      </c>
      <c r="H18" s="6">
        <f t="shared" si="4"/>
        <v>7.2857142857142856E-2</v>
      </c>
      <c r="I18" s="6">
        <f t="shared" si="10"/>
        <v>0.12</v>
      </c>
      <c r="J18" s="4"/>
      <c r="K18" s="5">
        <v>5</v>
      </c>
      <c r="L18" s="6">
        <f t="shared" si="11"/>
        <v>-6.5781765462194528</v>
      </c>
      <c r="M18" s="5">
        <f t="shared" si="5"/>
        <v>18</v>
      </c>
      <c r="N18" s="5">
        <f t="shared" si="6"/>
        <v>3.5999999999999997E-2</v>
      </c>
      <c r="O18" s="5">
        <f t="shared" si="12"/>
        <v>4.9999999999999996E-2</v>
      </c>
      <c r="Q18" s="5">
        <v>5</v>
      </c>
      <c r="R18" s="6">
        <f t="shared" si="13"/>
        <v>-21.062170842073712</v>
      </c>
      <c r="S18" s="5">
        <f t="shared" si="7"/>
        <v>53</v>
      </c>
      <c r="T18" s="5">
        <f t="shared" si="8"/>
        <v>0.106</v>
      </c>
      <c r="U18" s="5">
        <f t="shared" si="14"/>
        <v>0.33600000000000002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-6.5119216213816085</v>
      </c>
      <c r="G19" s="5">
        <f t="shared" si="3"/>
        <v>115</v>
      </c>
      <c r="H19" s="6">
        <f t="shared" si="4"/>
        <v>0.16428571428571428</v>
      </c>
      <c r="I19" s="6">
        <f t="shared" si="10"/>
        <v>0.28428571428571425</v>
      </c>
      <c r="J19" s="4"/>
      <c r="K19" s="5">
        <v>6</v>
      </c>
      <c r="L19" s="6">
        <f t="shared" si="11"/>
        <v>-3.7781765462194525</v>
      </c>
      <c r="M19" s="5">
        <f t="shared" si="5"/>
        <v>23</v>
      </c>
      <c r="N19" s="5">
        <f t="shared" si="6"/>
        <v>4.5999999999999999E-2</v>
      </c>
      <c r="O19" s="5">
        <f t="shared" si="12"/>
        <v>9.6000000000000002E-2</v>
      </c>
      <c r="Q19" s="5">
        <v>6</v>
      </c>
      <c r="R19" s="6">
        <f t="shared" si="13"/>
        <v>-18.962170842073711</v>
      </c>
      <c r="S19" s="5">
        <f t="shared" si="7"/>
        <v>82</v>
      </c>
      <c r="T19" s="5">
        <f t="shared" si="8"/>
        <v>0.16400000000000001</v>
      </c>
      <c r="U19" s="5">
        <f t="shared" si="14"/>
        <v>0.5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-5.6119216213816081</v>
      </c>
      <c r="G20" s="5">
        <f t="shared" si="3"/>
        <v>234</v>
      </c>
      <c r="H20" s="6">
        <f t="shared" si="4"/>
        <v>0.3342857142857143</v>
      </c>
      <c r="I20" s="6">
        <f t="shared" si="10"/>
        <v>0.61857142857142855</v>
      </c>
      <c r="J20" s="4"/>
      <c r="K20" s="5">
        <v>7</v>
      </c>
      <c r="L20" s="6">
        <f t="shared" si="11"/>
        <v>-0.97817654621945227</v>
      </c>
      <c r="M20" s="5">
        <f t="shared" si="5"/>
        <v>64</v>
      </c>
      <c r="N20" s="5">
        <f t="shared" si="6"/>
        <v>0.128</v>
      </c>
      <c r="O20" s="5">
        <f t="shared" si="12"/>
        <v>0.224</v>
      </c>
      <c r="Q20" s="5">
        <v>7</v>
      </c>
      <c r="R20" s="6">
        <f t="shared" si="13"/>
        <v>-16.862170842073709</v>
      </c>
      <c r="S20" s="5">
        <f t="shared" si="7"/>
        <v>84</v>
      </c>
      <c r="T20" s="5">
        <f t="shared" si="8"/>
        <v>0.16800000000000001</v>
      </c>
      <c r="U20" s="5">
        <f t="shared" si="14"/>
        <v>0.66800000000000004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-4.7119216213816077</v>
      </c>
      <c r="G21" s="5">
        <f t="shared" si="3"/>
        <v>169</v>
      </c>
      <c r="H21" s="6">
        <f t="shared" si="4"/>
        <v>0.24142857142857144</v>
      </c>
      <c r="I21" s="6">
        <f t="shared" si="10"/>
        <v>0.86</v>
      </c>
      <c r="J21" s="4"/>
      <c r="K21" s="5">
        <v>8</v>
      </c>
      <c r="L21" s="6">
        <f t="shared" si="11"/>
        <v>1.821823453780548</v>
      </c>
      <c r="M21" s="5">
        <f t="shared" si="5"/>
        <v>175</v>
      </c>
      <c r="N21" s="5">
        <f t="shared" si="6"/>
        <v>0.35</v>
      </c>
      <c r="O21" s="5">
        <f t="shared" si="12"/>
        <v>0.57399999999999995</v>
      </c>
      <c r="Q21" s="5">
        <v>8</v>
      </c>
      <c r="R21" s="6">
        <f t="shared" si="13"/>
        <v>-14.76217084207371</v>
      </c>
      <c r="S21" s="5">
        <f t="shared" si="7"/>
        <v>82</v>
      </c>
      <c r="T21" s="5">
        <f t="shared" si="8"/>
        <v>0.16400000000000001</v>
      </c>
      <c r="U21" s="5">
        <f t="shared" si="14"/>
        <v>0.83200000000000007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-3.8119216213816078</v>
      </c>
      <c r="G22" s="5">
        <f t="shared" si="3"/>
        <v>56</v>
      </c>
      <c r="H22" s="6">
        <f t="shared" si="4"/>
        <v>0.08</v>
      </c>
      <c r="I22" s="6">
        <f t="shared" si="10"/>
        <v>0.94</v>
      </c>
      <c r="J22" s="4"/>
      <c r="K22" s="5">
        <v>9</v>
      </c>
      <c r="L22" s="6">
        <f t="shared" si="11"/>
        <v>4.6218234537805483</v>
      </c>
      <c r="M22" s="5">
        <f t="shared" si="5"/>
        <v>141</v>
      </c>
      <c r="N22" s="5">
        <f t="shared" si="6"/>
        <v>0.28199999999999997</v>
      </c>
      <c r="O22" s="5">
        <f t="shared" si="12"/>
        <v>0.85599999999999987</v>
      </c>
      <c r="Q22" s="5">
        <v>9</v>
      </c>
      <c r="R22" s="6">
        <f t="shared" si="13"/>
        <v>-12.66217084207371</v>
      </c>
      <c r="S22" s="5">
        <f t="shared" si="7"/>
        <v>40</v>
      </c>
      <c r="T22" s="5">
        <f t="shared" si="8"/>
        <v>0.08</v>
      </c>
      <c r="U22" s="5">
        <f t="shared" si="14"/>
        <v>0.91200000000000003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-2.9119216213816079</v>
      </c>
      <c r="G23" s="5">
        <f t="shared" si="3"/>
        <v>27</v>
      </c>
      <c r="H23" s="6">
        <f t="shared" si="4"/>
        <v>3.8571428571428569E-2</v>
      </c>
      <c r="I23" s="6">
        <f t="shared" si="10"/>
        <v>0.97857142857142854</v>
      </c>
      <c r="J23" s="4"/>
      <c r="K23" s="5">
        <v>10</v>
      </c>
      <c r="L23" s="6">
        <f t="shared" si="11"/>
        <v>7.421823453780549</v>
      </c>
      <c r="M23" s="5">
        <f t="shared" si="5"/>
        <v>43</v>
      </c>
      <c r="N23" s="5">
        <f t="shared" si="6"/>
        <v>8.5999999999999993E-2</v>
      </c>
      <c r="O23" s="5">
        <f t="shared" si="12"/>
        <v>0.94199999999999984</v>
      </c>
      <c r="Q23" s="5">
        <v>10</v>
      </c>
      <c r="R23" s="6">
        <f t="shared" si="13"/>
        <v>-10.56217084207371</v>
      </c>
      <c r="S23" s="5">
        <f t="shared" si="7"/>
        <v>23</v>
      </c>
      <c r="T23" s="5">
        <f t="shared" si="8"/>
        <v>4.5999999999999999E-2</v>
      </c>
      <c r="U23" s="5">
        <f t="shared" si="14"/>
        <v>0.95800000000000007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-2.011921621381608</v>
      </c>
      <c r="G24" s="5">
        <f t="shared" si="3"/>
        <v>7</v>
      </c>
      <c r="H24" s="6">
        <f t="shared" si="4"/>
        <v>0.01</v>
      </c>
      <c r="I24" s="6">
        <f t="shared" si="10"/>
        <v>0.98857142857142855</v>
      </c>
      <c r="K24" s="5">
        <v>11</v>
      </c>
      <c r="L24" s="6">
        <f>L23+$L$8</f>
        <v>10.22182345378055</v>
      </c>
      <c r="M24" s="5">
        <f t="shared" si="5"/>
        <v>18</v>
      </c>
      <c r="N24" s="5">
        <f t="shared" si="6"/>
        <v>3.5999999999999997E-2</v>
      </c>
      <c r="O24" s="5">
        <f t="shared" si="12"/>
        <v>0.97799999999999987</v>
      </c>
      <c r="Q24" s="5">
        <v>11</v>
      </c>
      <c r="R24" s="6">
        <f t="shared" si="13"/>
        <v>-8.4621708420737107</v>
      </c>
      <c r="S24" s="5">
        <f t="shared" si="7"/>
        <v>15</v>
      </c>
      <c r="T24" s="5">
        <f t="shared" si="8"/>
        <v>0.03</v>
      </c>
      <c r="U24" s="5">
        <f t="shared" si="14"/>
        <v>0.9880000000000001</v>
      </c>
    </row>
    <row r="25" spans="1:21" x14ac:dyDescent="0.25">
      <c r="A25">
        <v>-7.66535515953644</v>
      </c>
      <c r="B25" s="2">
        <v>-4.0989584742678398</v>
      </c>
      <c r="C25" s="1">
        <v>-25.462642702867701</v>
      </c>
      <c r="E25" s="5">
        <v>12</v>
      </c>
      <c r="F25" s="6">
        <f t="shared" ref="F25:F29" si="15">F24+$G$8</f>
        <v>-1.1119216213816081</v>
      </c>
      <c r="G25" s="5">
        <f t="shared" si="3"/>
        <v>4</v>
      </c>
      <c r="H25" s="6">
        <f t="shared" si="4"/>
        <v>5.7142857142857143E-3</v>
      </c>
      <c r="I25" s="6">
        <f t="shared" si="10"/>
        <v>0.99428571428571422</v>
      </c>
      <c r="K25" s="5">
        <v>12</v>
      </c>
      <c r="L25" s="6">
        <f t="shared" ref="L25:L28" si="16">L24+$L$8</f>
        <v>13.02182345378055</v>
      </c>
      <c r="M25" s="5">
        <f t="shared" si="5"/>
        <v>8</v>
      </c>
      <c r="N25" s="5">
        <f t="shared" si="6"/>
        <v>1.6E-2</v>
      </c>
      <c r="O25" s="5">
        <f t="shared" si="12"/>
        <v>0.99399999999999988</v>
      </c>
      <c r="Q25" s="5">
        <v>12</v>
      </c>
      <c r="R25" s="6">
        <f t="shared" si="13"/>
        <v>-6.3621708420737111</v>
      </c>
      <c r="S25" s="5">
        <f t="shared" si="7"/>
        <v>2</v>
      </c>
      <c r="T25" s="5">
        <f t="shared" si="8"/>
        <v>4.0000000000000001E-3</v>
      </c>
      <c r="U25" s="5">
        <f t="shared" si="14"/>
        <v>0.9920000000000001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  <c r="E26" s="5">
        <v>13</v>
      </c>
      <c r="F26" s="6">
        <f t="shared" si="15"/>
        <v>-0.21192162138160808</v>
      </c>
      <c r="G26" s="5">
        <f t="shared" si="3"/>
        <v>3</v>
      </c>
      <c r="H26" s="6">
        <f t="shared" si="4"/>
        <v>4.2857142857142859E-3</v>
      </c>
      <c r="I26" s="6">
        <f t="shared" si="10"/>
        <v>0.99857142857142855</v>
      </c>
      <c r="K26" s="5">
        <v>13</v>
      </c>
      <c r="L26" s="6">
        <f t="shared" si="16"/>
        <v>15.821823453780551</v>
      </c>
      <c r="M26" s="5">
        <f t="shared" si="5"/>
        <v>1</v>
      </c>
      <c r="N26" s="5">
        <f t="shared" si="6"/>
        <v>2E-3</v>
      </c>
      <c r="O26" s="5">
        <f t="shared" si="12"/>
        <v>0.99599999999999989</v>
      </c>
      <c r="Q26" s="5">
        <v>13</v>
      </c>
      <c r="R26" s="6">
        <f t="shared" si="13"/>
        <v>-4.2621708420737114</v>
      </c>
      <c r="S26" s="5">
        <f t="shared" si="7"/>
        <v>2</v>
      </c>
      <c r="T26" s="5">
        <f t="shared" si="8"/>
        <v>4.0000000000000001E-3</v>
      </c>
      <c r="U26" s="5">
        <f t="shared" si="14"/>
        <v>0.99600000000000011</v>
      </c>
    </row>
    <row r="27" spans="1:21" x14ac:dyDescent="0.25">
      <c r="A27">
        <v>-7.6232282806870098</v>
      </c>
      <c r="B27" s="2">
        <v>-3.9171213230959898</v>
      </c>
      <c r="C27" s="1">
        <v>-25.195947991783498</v>
      </c>
      <c r="E27" s="5">
        <v>14</v>
      </c>
      <c r="F27" s="6">
        <f t="shared" si="15"/>
        <v>0.68807837861839194</v>
      </c>
      <c r="G27" s="5">
        <f t="shared" si="3"/>
        <v>0</v>
      </c>
      <c r="H27" s="6">
        <f t="shared" si="4"/>
        <v>0</v>
      </c>
      <c r="I27" s="6">
        <f t="shared" si="10"/>
        <v>0.99857142857142855</v>
      </c>
      <c r="K27" s="5">
        <v>14</v>
      </c>
      <c r="L27" s="6">
        <f t="shared" si="16"/>
        <v>18.62182345378055</v>
      </c>
      <c r="M27" s="5">
        <f t="shared" si="5"/>
        <v>2</v>
      </c>
      <c r="N27" s="5">
        <f t="shared" si="6"/>
        <v>4.0000000000000001E-3</v>
      </c>
      <c r="O27" s="5">
        <f t="shared" si="12"/>
        <v>0.99999999999999989</v>
      </c>
      <c r="Q27" s="5">
        <v>14</v>
      </c>
      <c r="R27" s="6">
        <f t="shared" si="13"/>
        <v>-2.1621708420737114</v>
      </c>
      <c r="S27" s="5">
        <f t="shared" si="7"/>
        <v>2</v>
      </c>
      <c r="T27" s="5">
        <f t="shared" si="8"/>
        <v>4.0000000000000001E-3</v>
      </c>
      <c r="U27" s="5">
        <f t="shared" si="14"/>
        <v>1</v>
      </c>
    </row>
    <row r="28" spans="1:21" x14ac:dyDescent="0.25">
      <c r="A28">
        <v>-7.6013790980056504</v>
      </c>
      <c r="B28" s="2">
        <v>-3.5722666915343999</v>
      </c>
      <c r="C28" s="1">
        <v>-25.1860254149708</v>
      </c>
      <c r="E28" s="5">
        <v>15</v>
      </c>
      <c r="F28" s="6">
        <f t="shared" si="15"/>
        <v>1.5880783786183921</v>
      </c>
      <c r="G28" s="5">
        <f t="shared" si="3"/>
        <v>1</v>
      </c>
      <c r="H28" s="6">
        <f t="shared" si="4"/>
        <v>1.4285714285714286E-3</v>
      </c>
      <c r="I28" s="6">
        <f t="shared" si="10"/>
        <v>1</v>
      </c>
      <c r="K28" s="5">
        <v>15</v>
      </c>
      <c r="L28" s="6">
        <f t="shared" si="16"/>
        <v>21.421823453780551</v>
      </c>
      <c r="M28" s="5">
        <f t="shared" si="5"/>
        <v>0</v>
      </c>
      <c r="N28" s="5">
        <f t="shared" si="6"/>
        <v>0</v>
      </c>
      <c r="O28" s="5">
        <f t="shared" si="12"/>
        <v>0.99999999999999989</v>
      </c>
      <c r="Q28" s="5">
        <v>15</v>
      </c>
      <c r="R28" s="6">
        <f t="shared" si="13"/>
        <v>-6.2170842073711263E-2</v>
      </c>
      <c r="S28" s="5">
        <f t="shared" si="7"/>
        <v>0</v>
      </c>
      <c r="T28" s="5">
        <f t="shared" si="8"/>
        <v>0</v>
      </c>
      <c r="U28" s="5">
        <f t="shared" si="14"/>
        <v>1</v>
      </c>
    </row>
    <row r="29" spans="1:21" x14ac:dyDescent="0.25">
      <c r="A29">
        <v>-7.6006911824729197</v>
      </c>
      <c r="B29" s="2">
        <v>-3.4466274661202698</v>
      </c>
      <c r="C29" s="1">
        <v>-25.179932272235501</v>
      </c>
      <c r="E29" s="5">
        <v>16</v>
      </c>
      <c r="F29" s="6">
        <f t="shared" si="15"/>
        <v>2.488078378618392</v>
      </c>
      <c r="G29" s="5">
        <f t="shared" si="3"/>
        <v>0</v>
      </c>
      <c r="H29" s="6">
        <f t="shared" si="4"/>
        <v>0</v>
      </c>
      <c r="I29" s="6">
        <f t="shared" si="10"/>
        <v>1</v>
      </c>
    </row>
    <row r="30" spans="1:21" x14ac:dyDescent="0.25">
      <c r="A30">
        <v>-7.5937595869728796</v>
      </c>
      <c r="B30" s="2">
        <v>-3.3195446791540899</v>
      </c>
      <c r="C30" s="1">
        <v>-25.130333268433599</v>
      </c>
    </row>
    <row r="31" spans="1:21" x14ac:dyDescent="0.25">
      <c r="A31">
        <v>-7.5668415242173097</v>
      </c>
      <c r="B31" s="2">
        <v>-3.27293901830972</v>
      </c>
      <c r="C31" s="1">
        <v>-25.002365754406402</v>
      </c>
    </row>
    <row r="32" spans="1:21" x14ac:dyDescent="0.25">
      <c r="A32">
        <v>-7.5530813618200803</v>
      </c>
      <c r="B32" s="2">
        <v>-3.2139394134016399</v>
      </c>
      <c r="C32" s="1">
        <v>-24.979866076756199</v>
      </c>
    </row>
    <row r="33" spans="1:10" x14ac:dyDescent="0.25">
      <c r="A33">
        <v>-7.5304758530439102</v>
      </c>
      <c r="B33" s="2">
        <v>-2.9525194621978899</v>
      </c>
      <c r="C33" s="1">
        <v>-24.870214485348701</v>
      </c>
    </row>
    <row r="34" spans="1:10" x14ac:dyDescent="0.25">
      <c r="A34">
        <v>-7.5035508102985</v>
      </c>
      <c r="B34" s="2">
        <v>-2.8403903324944002</v>
      </c>
      <c r="C34" s="1">
        <v>-24.838671685355301</v>
      </c>
    </row>
    <row r="35" spans="1:10" x14ac:dyDescent="0.25">
      <c r="A35">
        <v>-7.4959378609315097</v>
      </c>
      <c r="B35" s="2">
        <v>-2.6053615238949801</v>
      </c>
      <c r="C35" s="1">
        <v>-24.805683123755401</v>
      </c>
    </row>
    <row r="36" spans="1:10" x14ac:dyDescent="0.25">
      <c r="A36">
        <v>-7.4103821184594398</v>
      </c>
      <c r="B36" s="2">
        <v>-2.5635037411772399</v>
      </c>
      <c r="C36" s="1">
        <v>-24.682665466616101</v>
      </c>
    </row>
    <row r="37" spans="1:10" x14ac:dyDescent="0.25">
      <c r="A37">
        <v>-7.3836047558804596</v>
      </c>
      <c r="B37" s="2">
        <v>-2.48919114566948</v>
      </c>
      <c r="C37" s="1">
        <v>-24.5784509755462</v>
      </c>
    </row>
    <row r="38" spans="1:10" x14ac:dyDescent="0.25">
      <c r="A38">
        <v>-7.3222124088522804</v>
      </c>
      <c r="B38" s="2">
        <v>-2.4846767445490499</v>
      </c>
      <c r="C38" s="1">
        <v>-24.5257622393035</v>
      </c>
    </row>
    <row r="39" spans="1:10" x14ac:dyDescent="0.25">
      <c r="A39">
        <v>-7.2773409247193301</v>
      </c>
      <c r="B39" s="2">
        <v>-2.3998687318411802</v>
      </c>
      <c r="C39" s="1">
        <v>-24.3859654048469</v>
      </c>
    </row>
    <row r="40" spans="1:10" x14ac:dyDescent="0.25">
      <c r="A40">
        <v>-7.2717722234351596</v>
      </c>
      <c r="B40" s="2">
        <v>-2.3763505399502298</v>
      </c>
      <c r="C40" s="1">
        <v>-24.368660461845199</v>
      </c>
    </row>
    <row r="41" spans="1:10" x14ac:dyDescent="0.25">
      <c r="A41">
        <v>-7.1773951491151697</v>
      </c>
      <c r="B41" s="2">
        <v>-2.3412977017941001</v>
      </c>
      <c r="C41" s="1">
        <v>-24.265442671507401</v>
      </c>
    </row>
    <row r="42" spans="1:10" x14ac:dyDescent="0.25">
      <c r="A42">
        <v>-7.14902890107349</v>
      </c>
      <c r="B42" s="2">
        <v>-2.28922066348618</v>
      </c>
      <c r="C42" s="1">
        <v>-24.2345911451395</v>
      </c>
    </row>
    <row r="43" spans="1:10" x14ac:dyDescent="0.25">
      <c r="A43">
        <v>-7.1104179743446796</v>
      </c>
      <c r="B43" s="2">
        <v>-2.1166609711779798</v>
      </c>
      <c r="C43" s="1">
        <v>-24.184639486138</v>
      </c>
    </row>
    <row r="44" spans="1:10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10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10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10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10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F53" s="4"/>
      <c r="G53" s="4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A1:C1"/>
    <mergeCell ref="E2:F2"/>
    <mergeCell ref="E3:F3"/>
    <mergeCell ref="E4:F4"/>
    <mergeCell ref="E5:F5"/>
    <mergeCell ref="T12:U12"/>
    <mergeCell ref="E45:H45"/>
    <mergeCell ref="D1:R1"/>
    <mergeCell ref="E7:F7"/>
    <mergeCell ref="E8:F8"/>
    <mergeCell ref="E9:F9"/>
    <mergeCell ref="E11:G11"/>
    <mergeCell ref="F12:G12"/>
    <mergeCell ref="M12:N12"/>
    <mergeCell ref="E6:F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abSelected="1" topLeftCell="C28" workbookViewId="0">
      <selection activeCell="G8" sqref="G8"/>
    </sheetView>
  </sheetViews>
  <sheetFormatPr defaultRowHeight="15" x14ac:dyDescent="0.25"/>
  <sheetData>
    <row r="1" spans="1:21" x14ac:dyDescent="0.25">
      <c r="A1" s="11" t="s">
        <v>12</v>
      </c>
      <c r="B1" s="11"/>
      <c r="C1" s="11"/>
    </row>
    <row r="2" spans="1:21" x14ac:dyDescent="0.25">
      <c r="A2" t="s">
        <v>13</v>
      </c>
      <c r="B2" t="s">
        <v>14</v>
      </c>
      <c r="C2" t="s">
        <v>15</v>
      </c>
      <c r="E2" s="11" t="s">
        <v>4</v>
      </c>
      <c r="F2" s="11"/>
      <c r="G2">
        <v>10</v>
      </c>
      <c r="L2">
        <v>10</v>
      </c>
      <c r="R2">
        <v>10</v>
      </c>
    </row>
    <row r="3" spans="1:21" x14ac:dyDescent="0.25">
      <c r="A3">
        <v>-10.5050519916322</v>
      </c>
      <c r="B3" s="2">
        <v>-17.535033584600601</v>
      </c>
      <c r="C3" s="1">
        <v>-29.203534725443198</v>
      </c>
      <c r="E3" s="11" t="s">
        <v>0</v>
      </c>
      <c r="F3" s="11"/>
      <c r="G3">
        <f>MAX(A3:A702)</f>
        <v>1.98120874886898</v>
      </c>
      <c r="L3" s="2">
        <f>MAX(B3:B702)</f>
        <v>21.1786804921617</v>
      </c>
      <c r="M3" s="2"/>
      <c r="N3" s="2"/>
      <c r="O3" s="2"/>
      <c r="P3" s="2"/>
      <c r="Q3" s="2"/>
      <c r="R3" s="1">
        <f>MAX(C3:C702)</f>
        <v>-0.32080695870423298</v>
      </c>
      <c r="S3" s="1"/>
      <c r="T3" s="1"/>
      <c r="U3" s="1"/>
    </row>
    <row r="4" spans="1:21" x14ac:dyDescent="0.25">
      <c r="A4">
        <v>-10.377268875875</v>
      </c>
      <c r="B4" s="2">
        <v>-14.8635577305274</v>
      </c>
      <c r="C4" s="1">
        <v>-28.8334159570494</v>
      </c>
      <c r="E4" s="11" t="s">
        <v>1</v>
      </c>
      <c r="F4" s="11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2">
        <v>-12.871577144179801</v>
      </c>
      <c r="C5" s="1">
        <v>-28.215464487406599</v>
      </c>
      <c r="E5" s="11" t="s">
        <v>2</v>
      </c>
      <c r="F5" s="11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2">
        <v>-10.278259876519099</v>
      </c>
      <c r="C6" s="1">
        <v>-27.934413799461499</v>
      </c>
      <c r="E6" s="11" t="s">
        <v>3</v>
      </c>
      <c r="F6" s="11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2">
        <v>-8.7437694481602506</v>
      </c>
      <c r="C7" s="1">
        <v>-27.7833947394425</v>
      </c>
      <c r="E7" s="11" t="s">
        <v>5</v>
      </c>
      <c r="F7" s="11"/>
      <c r="G7">
        <f>G6/G2</f>
        <v>1.2486260740501181</v>
      </c>
      <c r="L7">
        <f t="shared" ref="L7:R7" si="1">L6/L2</f>
        <v>3.87137140767623</v>
      </c>
      <c r="R7">
        <f t="shared" si="1"/>
        <v>2.8882727766738965</v>
      </c>
    </row>
    <row r="8" spans="1:21" x14ac:dyDescent="0.25">
      <c r="A8">
        <v>-9.4987004744054797</v>
      </c>
      <c r="B8" s="2">
        <v>-8.6400186629359403</v>
      </c>
      <c r="C8" s="1">
        <v>-27.6342406401006</v>
      </c>
      <c r="E8" s="11" t="s">
        <v>6</v>
      </c>
      <c r="F8" s="11"/>
      <c r="G8">
        <f>_xlfn.CEILING.MATH(G7,0.1)</f>
        <v>1.3</v>
      </c>
      <c r="L8">
        <f>_xlfn.CEILING.MATH(L7,0.1)</f>
        <v>3.9000000000000004</v>
      </c>
      <c r="R8">
        <f>_xlfn.CEILING.MATH(R7,0.1)</f>
        <v>2.9000000000000004</v>
      </c>
    </row>
    <row r="9" spans="1:21" x14ac:dyDescent="0.25">
      <c r="A9">
        <v>-9.1484648018349102</v>
      </c>
      <c r="B9" s="2">
        <v>-7.1601736369025799</v>
      </c>
      <c r="C9" s="1">
        <v>-27.368584823456899</v>
      </c>
      <c r="E9" s="11" t="s">
        <v>7</v>
      </c>
      <c r="F9" s="11"/>
      <c r="G9">
        <f>(G8-G7)*G2</f>
        <v>0.51373925949881993</v>
      </c>
      <c r="L9">
        <f t="shared" ref="L9:R9" si="2">(L8-L7)*L2</f>
        <v>0.28628592323770352</v>
      </c>
      <c r="R9">
        <f t="shared" si="2"/>
        <v>0.11727223326103875</v>
      </c>
    </row>
    <row r="10" spans="1:21" x14ac:dyDescent="0.25">
      <c r="A10">
        <v>-9.0920936807978396</v>
      </c>
      <c r="B10" s="2">
        <v>-6.2298452837283804</v>
      </c>
      <c r="C10" s="1">
        <v>-26.7609595072121</v>
      </c>
    </row>
    <row r="11" spans="1:21" x14ac:dyDescent="0.25">
      <c r="A11">
        <v>-9.0214191882231205</v>
      </c>
      <c r="B11" s="2">
        <v>-5.9467391919251202</v>
      </c>
      <c r="C11" s="1">
        <v>-26.683201721305199</v>
      </c>
      <c r="E11" s="11" t="s">
        <v>8</v>
      </c>
      <c r="F11" s="11"/>
      <c r="G11" s="11"/>
      <c r="H11" s="3"/>
      <c r="I11" s="3"/>
      <c r="J11" s="3"/>
      <c r="K11" s="3"/>
      <c r="L11" s="3"/>
    </row>
    <row r="12" spans="1:21" x14ac:dyDescent="0.25">
      <c r="A12">
        <v>-8.9297476332900594</v>
      </c>
      <c r="B12" s="2">
        <v>-5.9410605899836799</v>
      </c>
      <c r="C12" s="1">
        <v>-26.677906172545999</v>
      </c>
      <c r="E12" s="3"/>
      <c r="F12" s="11" t="s">
        <v>13</v>
      </c>
      <c r="G12" s="11"/>
      <c r="H12" s="3"/>
      <c r="I12" s="3"/>
      <c r="J12" s="3"/>
      <c r="K12" s="3"/>
      <c r="L12" s="3"/>
      <c r="M12" s="11" t="s">
        <v>14</v>
      </c>
      <c r="N12" s="11"/>
      <c r="O12" s="3"/>
      <c r="P12" s="3"/>
      <c r="Q12" s="3"/>
      <c r="R12" s="3"/>
      <c r="S12" s="3"/>
      <c r="T12" s="11" t="s">
        <v>15</v>
      </c>
      <c r="U12" s="11"/>
    </row>
    <row r="13" spans="1:21" x14ac:dyDescent="0.25">
      <c r="A13">
        <v>-8.79422070560382</v>
      </c>
      <c r="B13" s="2">
        <v>-5.9139647357789604</v>
      </c>
      <c r="C13" s="1">
        <v>-26.4530779285585</v>
      </c>
      <c r="E13" s="5" t="s">
        <v>16</v>
      </c>
      <c r="F13" s="5" t="s">
        <v>17</v>
      </c>
      <c r="G13" s="5" t="s">
        <v>9</v>
      </c>
      <c r="H13" s="5" t="s">
        <v>10</v>
      </c>
      <c r="I13" s="5" t="s">
        <v>11</v>
      </c>
      <c r="K13" s="5" t="s">
        <v>16</v>
      </c>
      <c r="L13" s="5" t="s">
        <v>18</v>
      </c>
      <c r="M13" s="5" t="s">
        <v>9</v>
      </c>
      <c r="N13" s="5" t="s">
        <v>10</v>
      </c>
      <c r="O13" s="5" t="s">
        <v>11</v>
      </c>
      <c r="Q13" s="5" t="s">
        <v>16</v>
      </c>
      <c r="R13" s="5" t="s">
        <v>19</v>
      </c>
      <c r="S13" s="5" t="s">
        <v>9</v>
      </c>
      <c r="T13" s="5" t="s">
        <v>10</v>
      </c>
      <c r="U13" s="5" t="s">
        <v>11</v>
      </c>
    </row>
    <row r="14" spans="1:21" x14ac:dyDescent="0.25">
      <c r="A14">
        <v>-8.7179104911193601</v>
      </c>
      <c r="B14" s="2">
        <v>-5.72604309209422</v>
      </c>
      <c r="C14" s="1">
        <v>-26.323651568123399</v>
      </c>
      <c r="E14" s="5">
        <v>1</v>
      </c>
      <c r="F14" s="6">
        <f>G4-(G9/2)</f>
        <v>-10.76192162138161</v>
      </c>
      <c r="G14" s="5">
        <f>COUNTIFS($A$3:$A$702,"&gt;"&amp;F14,$A$3:$A$702,"&lt;"&amp;F15)</f>
        <v>6</v>
      </c>
      <c r="H14" s="6">
        <f>G14/$G$5</f>
        <v>8.5714285714285719E-3</v>
      </c>
      <c r="I14" s="6">
        <f>H14</f>
        <v>8.5714285714285719E-3</v>
      </c>
      <c r="J14" s="4"/>
      <c r="K14" s="5">
        <v>1</v>
      </c>
      <c r="L14" s="6">
        <f>$L$4-($L$9/2)</f>
        <v>-17.678176546219454</v>
      </c>
      <c r="M14" s="5">
        <f>COUNTIFS($B$3:$B$702,"&gt;"&amp;L14,$B$3:$B$702,"&lt;"&amp;L15)</f>
        <v>2</v>
      </c>
      <c r="N14" s="5">
        <f>M14/$L$5</f>
        <v>4.0000000000000001E-3</v>
      </c>
      <c r="O14" s="5">
        <f>N14</f>
        <v>4.0000000000000001E-3</v>
      </c>
      <c r="Q14" s="5">
        <v>1</v>
      </c>
      <c r="R14" s="6">
        <f>$R$4-($R$9/2)</f>
        <v>-29.262170842073719</v>
      </c>
      <c r="S14" s="5">
        <f>COUNTIFS($C$3:$C$702,"&gt;"&amp;R14,$C$3:$C$702,"&lt;"&amp;R15)</f>
        <v>11</v>
      </c>
      <c r="T14" s="5">
        <f>S14/$R$5</f>
        <v>2.1999999999999999E-2</v>
      </c>
      <c r="U14" s="5">
        <f>T14</f>
        <v>2.1999999999999999E-2</v>
      </c>
    </row>
    <row r="15" spans="1:21" x14ac:dyDescent="0.25">
      <c r="A15">
        <v>-8.3657268515646894</v>
      </c>
      <c r="B15" s="2">
        <v>-5.3811458188510999</v>
      </c>
      <c r="C15" s="1">
        <v>-26.227363056344</v>
      </c>
      <c r="E15" s="5">
        <v>2</v>
      </c>
      <c r="F15" s="6">
        <f>F14+$G$8</f>
        <v>-9.4619216213816095</v>
      </c>
      <c r="G15" s="5">
        <f t="shared" ref="G15:G24" si="3">COUNTIFS($A$3:$A$702,"&gt;"&amp;F15,$A$3:$A$702,"&lt;"&amp;F16)</f>
        <v>9</v>
      </c>
      <c r="H15" s="6">
        <f t="shared" ref="H15:H23" si="4">G15/$G$5</f>
        <v>1.2857142857142857E-2</v>
      </c>
      <c r="I15" s="6">
        <f>I14+H15</f>
        <v>2.1428571428571429E-2</v>
      </c>
      <c r="J15" s="4"/>
      <c r="K15" s="5">
        <v>2</v>
      </c>
      <c r="L15" s="6">
        <f>L14+$L$8</f>
        <v>-13.778176546219454</v>
      </c>
      <c r="M15" s="5">
        <f t="shared" ref="M15:M24" si="5">COUNTIFS($B$3:$B$702,"&gt;"&amp;L15,$B$3:$B$702,"&lt;"&amp;L16)</f>
        <v>2</v>
      </c>
      <c r="N15" s="5">
        <f t="shared" ref="N15:N23" si="6">M15/$L$5</f>
        <v>4.0000000000000001E-3</v>
      </c>
      <c r="O15" s="5">
        <f>O14+N15</f>
        <v>8.0000000000000002E-3</v>
      </c>
      <c r="Q15" s="5">
        <v>2</v>
      </c>
      <c r="R15" s="6">
        <f>R14+$R$8</f>
        <v>-26.362170842073716</v>
      </c>
      <c r="S15" s="5">
        <f t="shared" ref="S15:S24" si="7">COUNTIFS($C$3:$C$702,"&gt;"&amp;R15,$C$3:$C$702,"&lt;"&amp;R16)</f>
        <v>46</v>
      </c>
      <c r="T15" s="5">
        <f t="shared" ref="T15:T23" si="8">S15/$R$5</f>
        <v>9.1999999999999998E-2</v>
      </c>
      <c r="U15" s="5">
        <f>U14+T15</f>
        <v>0.11399999999999999</v>
      </c>
    </row>
    <row r="16" spans="1:21" x14ac:dyDescent="0.25">
      <c r="A16">
        <v>-8.2888486213649006</v>
      </c>
      <c r="B16" s="2">
        <v>-5.3057728224608098</v>
      </c>
      <c r="C16" s="1">
        <v>-26.1275964403515</v>
      </c>
      <c r="E16" s="5">
        <v>3</v>
      </c>
      <c r="F16" s="6">
        <f t="shared" ref="F16:F23" si="9">F15+$G$8</f>
        <v>-8.1619216213816088</v>
      </c>
      <c r="G16" s="5">
        <f t="shared" si="3"/>
        <v>45</v>
      </c>
      <c r="H16" s="6">
        <f t="shared" si="4"/>
        <v>6.4285714285714279E-2</v>
      </c>
      <c r="I16" s="6">
        <f t="shared" ref="I16:I23" si="10">I15+H16</f>
        <v>8.5714285714285715E-2</v>
      </c>
      <c r="J16" s="4"/>
      <c r="K16" s="5">
        <v>3</v>
      </c>
      <c r="L16" s="6">
        <f t="shared" ref="L16:L23" si="11">L15+$L$8</f>
        <v>-9.8781765462194535</v>
      </c>
      <c r="M16" s="5">
        <f t="shared" si="5"/>
        <v>4</v>
      </c>
      <c r="N16" s="5">
        <f t="shared" si="6"/>
        <v>8.0000000000000002E-3</v>
      </c>
      <c r="O16" s="5">
        <f t="shared" ref="O16:O23" si="12">O15+N16</f>
        <v>1.6E-2</v>
      </c>
      <c r="Q16" s="5">
        <v>3</v>
      </c>
      <c r="R16" s="6">
        <f t="shared" ref="R16:R24" si="13">R15+$R$8</f>
        <v>-23.462170842073718</v>
      </c>
      <c r="S16" s="5">
        <f t="shared" si="7"/>
        <v>71</v>
      </c>
      <c r="T16" s="5">
        <f t="shared" si="8"/>
        <v>0.14199999999999999</v>
      </c>
      <c r="U16" s="5">
        <f t="shared" ref="U16:U23" si="14">U15+T16</f>
        <v>0.25600000000000001</v>
      </c>
    </row>
    <row r="17" spans="1:21" x14ac:dyDescent="0.25">
      <c r="A17">
        <v>-8.1975094669173991</v>
      </c>
      <c r="B17" s="2">
        <v>-5.28512154687522</v>
      </c>
      <c r="C17" s="1">
        <v>-26.064425505732601</v>
      </c>
      <c r="E17" s="5">
        <v>4</v>
      </c>
      <c r="F17" s="6">
        <f t="shared" si="9"/>
        <v>-6.861921621381609</v>
      </c>
      <c r="G17" s="5">
        <f t="shared" si="3"/>
        <v>142</v>
      </c>
      <c r="H17" s="6">
        <f t="shared" si="4"/>
        <v>0.20285714285714285</v>
      </c>
      <c r="I17" s="6">
        <f t="shared" si="10"/>
        <v>0.28857142857142859</v>
      </c>
      <c r="J17" s="4"/>
      <c r="K17" s="5">
        <v>4</v>
      </c>
      <c r="L17" s="6">
        <f t="shared" si="11"/>
        <v>-5.9781765462194532</v>
      </c>
      <c r="M17" s="5">
        <f t="shared" si="5"/>
        <v>33</v>
      </c>
      <c r="N17" s="5">
        <f t="shared" si="6"/>
        <v>6.6000000000000003E-2</v>
      </c>
      <c r="O17" s="5">
        <f t="shared" si="12"/>
        <v>8.2000000000000003E-2</v>
      </c>
      <c r="Q17" s="5">
        <v>4</v>
      </c>
      <c r="R17" s="6">
        <f t="shared" si="13"/>
        <v>-20.562170842073719</v>
      </c>
      <c r="S17" s="5">
        <f t="shared" si="7"/>
        <v>84</v>
      </c>
      <c r="T17" s="5">
        <f t="shared" si="8"/>
        <v>0.16800000000000001</v>
      </c>
      <c r="U17" s="5">
        <f t="shared" si="14"/>
        <v>0.42400000000000004</v>
      </c>
    </row>
    <row r="18" spans="1:21" x14ac:dyDescent="0.25">
      <c r="A18">
        <v>-8.0174278495734299</v>
      </c>
      <c r="B18" s="2">
        <v>-4.8982696184125798</v>
      </c>
      <c r="C18" s="1">
        <v>-26.038682279829398</v>
      </c>
      <c r="E18" s="5">
        <v>5</v>
      </c>
      <c r="F18" s="6">
        <f t="shared" si="9"/>
        <v>-5.5619216213816092</v>
      </c>
      <c r="G18" s="5">
        <f t="shared" si="3"/>
        <v>341</v>
      </c>
      <c r="H18" s="6">
        <f t="shared" si="4"/>
        <v>0.48714285714285716</v>
      </c>
      <c r="I18" s="6">
        <f t="shared" si="10"/>
        <v>0.7757142857142858</v>
      </c>
      <c r="J18" s="4"/>
      <c r="K18" s="5">
        <v>5</v>
      </c>
      <c r="L18" s="6">
        <f t="shared" si="11"/>
        <v>-2.0781765462194528</v>
      </c>
      <c r="M18" s="5">
        <f t="shared" si="5"/>
        <v>71</v>
      </c>
      <c r="N18" s="5">
        <f t="shared" si="6"/>
        <v>0.14199999999999999</v>
      </c>
      <c r="O18" s="5">
        <f t="shared" si="12"/>
        <v>0.22399999999999998</v>
      </c>
      <c r="Q18" s="5">
        <v>5</v>
      </c>
      <c r="R18" s="6">
        <f t="shared" si="13"/>
        <v>-17.662170842073721</v>
      </c>
      <c r="S18" s="5">
        <f t="shared" si="7"/>
        <v>122</v>
      </c>
      <c r="T18" s="5">
        <f t="shared" si="8"/>
        <v>0.24399999999999999</v>
      </c>
      <c r="U18" s="5">
        <f t="shared" si="14"/>
        <v>0.66800000000000004</v>
      </c>
    </row>
    <row r="19" spans="1:21" x14ac:dyDescent="0.25">
      <c r="A19">
        <v>-8.0166556996932901</v>
      </c>
      <c r="B19" s="2">
        <v>-4.4685775194900401</v>
      </c>
      <c r="C19" s="1">
        <v>-26.018853614702</v>
      </c>
      <c r="E19" s="5">
        <v>6</v>
      </c>
      <c r="F19" s="6">
        <f t="shared" si="9"/>
        <v>-4.2619216213816093</v>
      </c>
      <c r="G19" s="5">
        <f t="shared" si="3"/>
        <v>113</v>
      </c>
      <c r="H19" s="6">
        <f t="shared" si="4"/>
        <v>0.16142857142857142</v>
      </c>
      <c r="I19" s="6">
        <f t="shared" si="10"/>
        <v>0.93714285714285728</v>
      </c>
      <c r="J19" s="4"/>
      <c r="K19" s="5">
        <v>6</v>
      </c>
      <c r="L19" s="6">
        <f t="shared" si="11"/>
        <v>1.8218234537805476</v>
      </c>
      <c r="M19" s="5">
        <f t="shared" si="5"/>
        <v>248</v>
      </c>
      <c r="N19" s="5">
        <f t="shared" si="6"/>
        <v>0.496</v>
      </c>
      <c r="O19" s="5">
        <f t="shared" si="12"/>
        <v>0.72</v>
      </c>
      <c r="Q19" s="5">
        <v>6</v>
      </c>
      <c r="R19" s="6">
        <f t="shared" si="13"/>
        <v>-14.76217084207372</v>
      </c>
      <c r="S19" s="5">
        <f t="shared" si="7"/>
        <v>96</v>
      </c>
      <c r="T19" s="5">
        <f t="shared" si="8"/>
        <v>0.192</v>
      </c>
      <c r="U19" s="5">
        <f t="shared" si="14"/>
        <v>0.8600000000000001</v>
      </c>
    </row>
    <row r="20" spans="1:21" x14ac:dyDescent="0.25">
      <c r="A20">
        <v>-7.8625999689097004</v>
      </c>
      <c r="B20" s="2">
        <v>-4.3475367178612903</v>
      </c>
      <c r="C20" s="1">
        <v>-25.9520659592608</v>
      </c>
      <c r="E20" s="5">
        <v>7</v>
      </c>
      <c r="F20" s="6">
        <f t="shared" si="9"/>
        <v>-2.9619216213816095</v>
      </c>
      <c r="G20" s="5">
        <f t="shared" si="3"/>
        <v>33</v>
      </c>
      <c r="H20" s="6">
        <f t="shared" si="4"/>
        <v>4.7142857142857146E-2</v>
      </c>
      <c r="I20" s="6">
        <f t="shared" si="10"/>
        <v>0.98428571428571443</v>
      </c>
      <c r="J20" s="4"/>
      <c r="K20" s="5">
        <v>7</v>
      </c>
      <c r="L20" s="6">
        <f t="shared" si="11"/>
        <v>5.7218234537805479</v>
      </c>
      <c r="M20" s="5">
        <f t="shared" si="5"/>
        <v>107</v>
      </c>
      <c r="N20" s="5">
        <f t="shared" si="6"/>
        <v>0.214</v>
      </c>
      <c r="O20" s="5">
        <f t="shared" si="12"/>
        <v>0.93399999999999994</v>
      </c>
      <c r="Q20" s="5">
        <v>7</v>
      </c>
      <c r="R20" s="6">
        <f t="shared" si="13"/>
        <v>-11.86217084207372</v>
      </c>
      <c r="S20" s="5">
        <f t="shared" si="7"/>
        <v>43</v>
      </c>
      <c r="T20" s="5">
        <f t="shared" si="8"/>
        <v>8.5999999999999993E-2</v>
      </c>
      <c r="U20" s="5">
        <f t="shared" si="14"/>
        <v>0.94600000000000006</v>
      </c>
    </row>
    <row r="21" spans="1:21" x14ac:dyDescent="0.25">
      <c r="A21">
        <v>-7.8618304209393699</v>
      </c>
      <c r="B21" s="2">
        <v>-4.3113073731062004</v>
      </c>
      <c r="C21" s="1">
        <v>-25.796735598368699</v>
      </c>
      <c r="E21" s="5">
        <v>8</v>
      </c>
      <c r="F21" s="6">
        <f t="shared" si="9"/>
        <v>-1.6619216213816095</v>
      </c>
      <c r="G21" s="5">
        <f t="shared" si="3"/>
        <v>7</v>
      </c>
      <c r="H21" s="6">
        <f t="shared" si="4"/>
        <v>0.01</v>
      </c>
      <c r="I21" s="6">
        <f t="shared" si="10"/>
        <v>0.99428571428571444</v>
      </c>
      <c r="J21" s="4"/>
      <c r="K21" s="5">
        <v>8</v>
      </c>
      <c r="L21" s="6">
        <f t="shared" si="11"/>
        <v>9.6218234537805483</v>
      </c>
      <c r="M21" s="5">
        <f t="shared" si="5"/>
        <v>23</v>
      </c>
      <c r="N21" s="5">
        <f t="shared" si="6"/>
        <v>4.5999999999999999E-2</v>
      </c>
      <c r="O21" s="5">
        <f t="shared" si="12"/>
        <v>0.98</v>
      </c>
      <c r="Q21" s="5">
        <v>8</v>
      </c>
      <c r="R21" s="6">
        <f t="shared" si="13"/>
        <v>-8.9621708420737196</v>
      </c>
      <c r="S21" s="5">
        <f t="shared" si="7"/>
        <v>21</v>
      </c>
      <c r="T21" s="5">
        <f t="shared" si="8"/>
        <v>4.2000000000000003E-2</v>
      </c>
      <c r="U21" s="5">
        <f t="shared" si="14"/>
        <v>0.9880000000000001</v>
      </c>
    </row>
    <row r="22" spans="1:21" x14ac:dyDescent="0.25">
      <c r="A22">
        <v>-7.7584111505250402</v>
      </c>
      <c r="B22" s="2">
        <v>-4.2304822474247903</v>
      </c>
      <c r="C22" s="1">
        <v>-25.784250826579299</v>
      </c>
      <c r="E22" s="5">
        <v>9</v>
      </c>
      <c r="F22" s="6">
        <f t="shared" si="9"/>
        <v>-0.36192162138160944</v>
      </c>
      <c r="G22" s="5">
        <f t="shared" si="3"/>
        <v>3</v>
      </c>
      <c r="H22" s="6">
        <f t="shared" si="4"/>
        <v>4.2857142857142859E-3</v>
      </c>
      <c r="I22" s="6">
        <f t="shared" si="10"/>
        <v>0.99857142857142878</v>
      </c>
      <c r="J22" s="4"/>
      <c r="K22" s="5">
        <v>9</v>
      </c>
      <c r="L22" s="6">
        <f t="shared" si="11"/>
        <v>13.521823453780549</v>
      </c>
      <c r="M22" s="5">
        <f t="shared" si="5"/>
        <v>8</v>
      </c>
      <c r="N22" s="5">
        <f t="shared" si="6"/>
        <v>1.6E-2</v>
      </c>
      <c r="O22" s="5">
        <f t="shared" si="12"/>
        <v>0.996</v>
      </c>
      <c r="Q22" s="5">
        <v>9</v>
      </c>
      <c r="R22" s="6">
        <f t="shared" si="13"/>
        <v>-6.0621708420737193</v>
      </c>
      <c r="S22" s="5">
        <f t="shared" si="7"/>
        <v>3</v>
      </c>
      <c r="T22" s="5">
        <f t="shared" si="8"/>
        <v>6.0000000000000001E-3</v>
      </c>
      <c r="U22" s="5">
        <f t="shared" si="14"/>
        <v>0.99400000000000011</v>
      </c>
    </row>
    <row r="23" spans="1:21" x14ac:dyDescent="0.25">
      <c r="A23">
        <v>-7.7179505481834401</v>
      </c>
      <c r="B23" s="2">
        <v>-4.2202696271006399</v>
      </c>
      <c r="C23" s="1">
        <v>-25.487810847628701</v>
      </c>
      <c r="E23" s="5">
        <v>10</v>
      </c>
      <c r="F23" s="6">
        <f t="shared" si="9"/>
        <v>0.93807837861839061</v>
      </c>
      <c r="G23" s="5">
        <f t="shared" si="3"/>
        <v>1</v>
      </c>
      <c r="H23" s="6">
        <f t="shared" si="4"/>
        <v>1.4285714285714286E-3</v>
      </c>
      <c r="I23" s="6">
        <f t="shared" si="10"/>
        <v>1.0000000000000002</v>
      </c>
      <c r="J23" s="4"/>
      <c r="K23" s="5">
        <v>10</v>
      </c>
      <c r="L23" s="6">
        <f t="shared" si="11"/>
        <v>17.421823453780547</v>
      </c>
      <c r="M23" s="5">
        <f t="shared" si="5"/>
        <v>2</v>
      </c>
      <c r="N23" s="5">
        <f t="shared" si="6"/>
        <v>4.0000000000000001E-3</v>
      </c>
      <c r="O23" s="5">
        <f t="shared" si="12"/>
        <v>1</v>
      </c>
      <c r="Q23" s="5">
        <v>10</v>
      </c>
      <c r="R23" s="6">
        <f t="shared" si="13"/>
        <v>-3.1621708420737189</v>
      </c>
      <c r="S23" s="5">
        <f t="shared" si="7"/>
        <v>3</v>
      </c>
      <c r="T23" s="5">
        <f t="shared" si="8"/>
        <v>6.0000000000000001E-3</v>
      </c>
      <c r="U23" s="5">
        <f t="shared" si="14"/>
        <v>1</v>
      </c>
    </row>
    <row r="24" spans="1:21" x14ac:dyDescent="0.25">
      <c r="A24">
        <v>-7.70822844165109</v>
      </c>
      <c r="B24" s="2">
        <v>-4.1200703455691601</v>
      </c>
      <c r="C24" s="1">
        <v>-25.465830155294501</v>
      </c>
      <c r="E24" s="5">
        <v>11</v>
      </c>
      <c r="F24" s="6">
        <f>F23+$G$8</f>
        <v>2.2380783786183907</v>
      </c>
      <c r="G24" s="5">
        <f t="shared" si="3"/>
        <v>0</v>
      </c>
      <c r="H24" s="5"/>
      <c r="I24" s="5"/>
      <c r="K24" s="5">
        <v>11</v>
      </c>
      <c r="L24" s="6">
        <f>L23+$L$8</f>
        <v>21.321823453780546</v>
      </c>
      <c r="M24" s="5">
        <f t="shared" si="5"/>
        <v>0</v>
      </c>
      <c r="N24" s="5"/>
      <c r="O24" s="5"/>
      <c r="Q24" s="5">
        <v>11</v>
      </c>
      <c r="R24" s="6">
        <f t="shared" si="13"/>
        <v>-0.26217084207371855</v>
      </c>
      <c r="S24" s="5">
        <f t="shared" si="7"/>
        <v>0</v>
      </c>
      <c r="T24" s="5"/>
      <c r="U24" s="5"/>
    </row>
    <row r="25" spans="1:21" x14ac:dyDescent="0.25">
      <c r="A25">
        <v>-7.66535515953644</v>
      </c>
      <c r="B25" s="2">
        <v>-4.0989584742678398</v>
      </c>
      <c r="C25" s="1">
        <v>-25.462642702867701</v>
      </c>
    </row>
    <row r="26" spans="1:21" x14ac:dyDescent="0.25">
      <c r="A26">
        <v>-7.6303666561688601</v>
      </c>
      <c r="B26" s="2">
        <v>-4.00614004657844</v>
      </c>
      <c r="C26" s="1">
        <v>-25.288750785754001</v>
      </c>
    </row>
    <row r="27" spans="1:21" x14ac:dyDescent="0.25">
      <c r="A27">
        <v>-7.6232282806870098</v>
      </c>
      <c r="B27" s="2">
        <v>-3.9171213230959898</v>
      </c>
      <c r="C27" s="1">
        <v>-25.195947991783498</v>
      </c>
    </row>
    <row r="28" spans="1:21" x14ac:dyDescent="0.25">
      <c r="A28">
        <v>-7.6013790980056504</v>
      </c>
      <c r="B28" s="2">
        <v>-3.5722666915343999</v>
      </c>
      <c r="C28" s="1">
        <v>-25.1860254149708</v>
      </c>
    </row>
    <row r="29" spans="1:21" x14ac:dyDescent="0.25">
      <c r="A29">
        <v>-7.6006911824729197</v>
      </c>
      <c r="B29" s="2">
        <v>-3.4466274661202698</v>
      </c>
      <c r="C29" s="1">
        <v>-25.179932272235501</v>
      </c>
    </row>
    <row r="30" spans="1:21" x14ac:dyDescent="0.25">
      <c r="A30">
        <v>-7.5937595869728796</v>
      </c>
      <c r="B30" s="2">
        <v>-3.3195446791540899</v>
      </c>
      <c r="C30" s="1">
        <v>-25.130333268433599</v>
      </c>
    </row>
    <row r="31" spans="1:21" x14ac:dyDescent="0.25">
      <c r="A31">
        <v>-7.5668415242173097</v>
      </c>
      <c r="B31" s="2">
        <v>-3.27293901830972</v>
      </c>
      <c r="C31" s="1">
        <v>-25.002365754406402</v>
      </c>
    </row>
    <row r="32" spans="1:21" x14ac:dyDescent="0.25">
      <c r="A32">
        <v>-7.5530813618200803</v>
      </c>
      <c r="B32" s="2">
        <v>-3.2139394134016399</v>
      </c>
      <c r="C32" s="1">
        <v>-24.979866076756199</v>
      </c>
    </row>
    <row r="33" spans="1:10" x14ac:dyDescent="0.25">
      <c r="A33">
        <v>-7.5304758530439102</v>
      </c>
      <c r="B33" s="2">
        <v>-2.9525194621978899</v>
      </c>
      <c r="C33" s="1">
        <v>-24.870214485348701</v>
      </c>
    </row>
    <row r="34" spans="1:10" x14ac:dyDescent="0.25">
      <c r="A34">
        <v>-7.5035508102985</v>
      </c>
      <c r="B34" s="2">
        <v>-2.8403903324944002</v>
      </c>
      <c r="C34" s="1">
        <v>-24.838671685355301</v>
      </c>
    </row>
    <row r="35" spans="1:10" x14ac:dyDescent="0.25">
      <c r="A35">
        <v>-7.4959378609315097</v>
      </c>
      <c r="B35" s="2">
        <v>-2.6053615238949801</v>
      </c>
      <c r="C35" s="1">
        <v>-24.805683123755401</v>
      </c>
    </row>
    <row r="36" spans="1:10" x14ac:dyDescent="0.25">
      <c r="A36">
        <v>-7.4103821184594398</v>
      </c>
      <c r="B36" s="2">
        <v>-2.5635037411772399</v>
      </c>
      <c r="C36" s="1">
        <v>-24.682665466616101</v>
      </c>
    </row>
    <row r="37" spans="1:10" x14ac:dyDescent="0.25">
      <c r="A37">
        <v>-7.3836047558804596</v>
      </c>
      <c r="B37" s="2">
        <v>-2.48919114566948</v>
      </c>
      <c r="C37" s="1">
        <v>-24.5784509755462</v>
      </c>
    </row>
    <row r="38" spans="1:10" x14ac:dyDescent="0.25">
      <c r="A38">
        <v>-7.3222124088522804</v>
      </c>
      <c r="B38" s="2">
        <v>-2.4846767445490499</v>
      </c>
      <c r="C38" s="1">
        <v>-24.5257622393035</v>
      </c>
    </row>
    <row r="39" spans="1:10" x14ac:dyDescent="0.25">
      <c r="A39">
        <v>-7.2773409247193301</v>
      </c>
      <c r="B39" s="2">
        <v>-2.3998687318411802</v>
      </c>
      <c r="C39" s="1">
        <v>-24.3859654048469</v>
      </c>
    </row>
    <row r="40" spans="1:10" x14ac:dyDescent="0.25">
      <c r="A40">
        <v>-7.2717722234351596</v>
      </c>
      <c r="B40" s="2">
        <v>-2.3763505399502298</v>
      </c>
      <c r="C40" s="1">
        <v>-24.368660461845199</v>
      </c>
    </row>
    <row r="41" spans="1:10" x14ac:dyDescent="0.25">
      <c r="A41">
        <v>-7.1773951491151697</v>
      </c>
      <c r="B41" s="2">
        <v>-2.3412977017941001</v>
      </c>
      <c r="C41" s="1">
        <v>-24.265442671507401</v>
      </c>
    </row>
    <row r="42" spans="1:10" x14ac:dyDescent="0.25">
      <c r="A42">
        <v>-7.14902890107349</v>
      </c>
      <c r="B42" s="2">
        <v>-2.28922066348618</v>
      </c>
      <c r="C42" s="1">
        <v>-24.2345911451395</v>
      </c>
    </row>
    <row r="43" spans="1:10" x14ac:dyDescent="0.25">
      <c r="A43">
        <v>-7.1104179743446796</v>
      </c>
      <c r="B43" s="2">
        <v>-2.1166609711779798</v>
      </c>
      <c r="C43" s="1">
        <v>-24.184639486138</v>
      </c>
    </row>
    <row r="44" spans="1:10" x14ac:dyDescent="0.25">
      <c r="A44">
        <v>-7.0888762123052498</v>
      </c>
      <c r="B44" s="2">
        <v>-2.0373130919009301</v>
      </c>
      <c r="C44" s="1">
        <v>-24.103863061983301</v>
      </c>
      <c r="F44" s="4"/>
      <c r="G44" s="4"/>
      <c r="I44" s="4"/>
      <c r="J44" s="4"/>
    </row>
    <row r="45" spans="1:10" x14ac:dyDescent="0.25">
      <c r="A45">
        <v>-7.0854495475630896</v>
      </c>
      <c r="B45" s="2">
        <v>-1.8178199329584801</v>
      </c>
      <c r="C45" s="1">
        <v>-24.101635722203799</v>
      </c>
      <c r="E45" s="11" t="s">
        <v>20</v>
      </c>
      <c r="F45" s="11"/>
      <c r="G45" s="11"/>
      <c r="H45" s="11"/>
      <c r="I45" s="4"/>
      <c r="J45" s="4"/>
    </row>
    <row r="46" spans="1:10" x14ac:dyDescent="0.25">
      <c r="A46">
        <v>-7.0614738998503803</v>
      </c>
      <c r="B46" s="2">
        <v>-1.6558332729908101</v>
      </c>
      <c r="C46" s="1">
        <v>-24.0593518439163</v>
      </c>
      <c r="F46" s="4"/>
      <c r="G46" s="4"/>
      <c r="I46" s="4"/>
      <c r="J46" s="4"/>
    </row>
    <row r="47" spans="1:10" x14ac:dyDescent="0.25">
      <c r="A47">
        <v>-7.0567595352069201</v>
      </c>
      <c r="B47" s="2">
        <v>-1.22560730119828</v>
      </c>
      <c r="C47" s="1">
        <v>-24.0064257505448</v>
      </c>
      <c r="F47" s="4" t="s">
        <v>13</v>
      </c>
      <c r="G47" s="4" t="s">
        <v>14</v>
      </c>
      <c r="H47" t="s">
        <v>15</v>
      </c>
      <c r="I47" s="4"/>
      <c r="J47" s="4"/>
    </row>
    <row r="48" spans="1:10" x14ac:dyDescent="0.25">
      <c r="A48">
        <v>-7.0330823533043896</v>
      </c>
      <c r="B48" s="2">
        <v>-1.1178678711341601</v>
      </c>
      <c r="C48" s="1">
        <v>-23.978329295896</v>
      </c>
      <c r="E48" t="s">
        <v>21</v>
      </c>
      <c r="F48" s="4">
        <f>3.3*LOG(G5) +1</f>
        <v>10.388823532047047</v>
      </c>
      <c r="G48" s="4">
        <f>3.3*LOG(L5) +1</f>
        <v>9.9066010143088619</v>
      </c>
      <c r="H48" s="4">
        <f>3.3*LOG(R5) +1</f>
        <v>9.9066010143088619</v>
      </c>
      <c r="I48" s="4"/>
      <c r="J48" s="4"/>
    </row>
    <row r="49" spans="1:10" x14ac:dyDescent="0.25">
      <c r="A49">
        <v>-7.0234275008780003</v>
      </c>
      <c r="B49" s="2">
        <v>-1.0258251887684999</v>
      </c>
      <c r="C49" s="1">
        <v>-23.924228344006799</v>
      </c>
      <c r="E49" t="s">
        <v>22</v>
      </c>
      <c r="F49" s="4">
        <f>5*LOG(G5)</f>
        <v>14.225490200071285</v>
      </c>
      <c r="G49" s="4">
        <f>5*LOG(L5)</f>
        <v>13.494850021680094</v>
      </c>
      <c r="H49" s="4">
        <f>5*LOG(R5)</f>
        <v>13.494850021680094</v>
      </c>
      <c r="I49" s="4"/>
      <c r="J49" s="4"/>
    </row>
    <row r="50" spans="1:10" x14ac:dyDescent="0.25">
      <c r="A50">
        <v>-6.9836296354903702</v>
      </c>
      <c r="B50" s="2">
        <v>-0.98425149742519902</v>
      </c>
      <c r="C50" s="1">
        <v>-23.891321474445</v>
      </c>
      <c r="E50" t="s">
        <v>23</v>
      </c>
      <c r="F50" s="4">
        <f>SQRT(G5)</f>
        <v>26.457513110645905</v>
      </c>
      <c r="G50" s="4">
        <f>SQRT(L5)</f>
        <v>22.360679774997898</v>
      </c>
      <c r="H50" s="4">
        <f>SQRT(R5)</f>
        <v>22.360679774997898</v>
      </c>
      <c r="I50" s="4"/>
      <c r="J50" s="4"/>
    </row>
    <row r="51" spans="1:10" x14ac:dyDescent="0.25">
      <c r="A51">
        <v>-6.9732839139982303</v>
      </c>
      <c r="B51" s="2">
        <v>-0.90357454953572602</v>
      </c>
      <c r="C51" s="1">
        <v>-23.8645637268312</v>
      </c>
      <c r="F51" s="4"/>
      <c r="G51" s="4"/>
      <c r="I51" s="4"/>
      <c r="J51" s="4"/>
    </row>
    <row r="52" spans="1:10" x14ac:dyDescent="0.25">
      <c r="A52">
        <v>-6.9506338642954999</v>
      </c>
      <c r="B52" s="2">
        <v>-0.73696075013288098</v>
      </c>
      <c r="C52" s="1">
        <v>-23.864072823834</v>
      </c>
      <c r="F52" s="4"/>
      <c r="G52" s="4"/>
      <c r="I52" s="4"/>
      <c r="J52" s="4"/>
    </row>
    <row r="53" spans="1:10" x14ac:dyDescent="0.25">
      <c r="A53">
        <v>-6.9407362682276901</v>
      </c>
      <c r="B53" s="2">
        <v>-0.61640070035362904</v>
      </c>
      <c r="C53" s="1">
        <v>-23.747900316114599</v>
      </c>
      <c r="E53" s="11" t="s">
        <v>25</v>
      </c>
      <c r="F53" s="11"/>
      <c r="G53" s="11"/>
      <c r="H53" s="11"/>
      <c r="I53" s="4"/>
      <c r="J53" s="4"/>
    </row>
    <row r="54" spans="1:10" x14ac:dyDescent="0.25">
      <c r="A54">
        <v>-6.9293074086917201</v>
      </c>
      <c r="B54" s="2">
        <v>-0.53605210001290604</v>
      </c>
      <c r="C54" s="1">
        <v>-23.713330889104601</v>
      </c>
      <c r="E54" t="s">
        <v>26</v>
      </c>
      <c r="F54">
        <f xml:space="preserve"> 0.55*(G5^0.4)</f>
        <v>7.5579132976490397</v>
      </c>
      <c r="G54">
        <f xml:space="preserve"> 0.55*(L5^0.4)</f>
        <v>6.6061843868978727</v>
      </c>
      <c r="H54">
        <f xml:space="preserve"> 0.55*(R5^0.4)</f>
        <v>6.6061843868978727</v>
      </c>
    </row>
    <row r="55" spans="1:10" x14ac:dyDescent="0.25">
      <c r="A55">
        <v>-6.9276778531946501</v>
      </c>
      <c r="B55" s="2">
        <v>-0.47487763898656699</v>
      </c>
      <c r="C55" s="1">
        <v>-23.700820994422202</v>
      </c>
      <c r="E55" t="s">
        <v>27</v>
      </c>
      <c r="F55">
        <f>1.25*(G5^0.4)</f>
        <v>17.177075676475088</v>
      </c>
      <c r="G55">
        <f>1.25*(L5^0.4)</f>
        <v>15.014055424767891</v>
      </c>
      <c r="H55">
        <f>1.25*(R5^0.4)</f>
        <v>15.014055424767891</v>
      </c>
    </row>
    <row r="56" spans="1:10" x14ac:dyDescent="0.25">
      <c r="A56">
        <v>-6.9193267941269703</v>
      </c>
      <c r="B56" s="2">
        <v>-0.45594618841738799</v>
      </c>
      <c r="C56" s="1">
        <v>-23.669783653388802</v>
      </c>
    </row>
    <row r="57" spans="1:10" x14ac:dyDescent="0.25">
      <c r="A57">
        <v>-6.9151979098280103</v>
      </c>
      <c r="B57" s="2">
        <v>-0.415159226742016</v>
      </c>
      <c r="C57" s="1">
        <v>-23.636710669997299</v>
      </c>
    </row>
    <row r="58" spans="1:10" x14ac:dyDescent="0.25">
      <c r="A58">
        <v>-6.9145473857188797</v>
      </c>
      <c r="B58" s="2">
        <v>-0.35404724367490198</v>
      </c>
      <c r="C58" s="1">
        <v>-23.616949639546</v>
      </c>
    </row>
    <row r="59" spans="1:10" x14ac:dyDescent="0.25">
      <c r="A59">
        <v>-6.90721976050449</v>
      </c>
      <c r="B59" s="2">
        <v>-0.32842182636553302</v>
      </c>
      <c r="C59" s="1">
        <v>-23.5782589135537</v>
      </c>
    </row>
    <row r="60" spans="1:10" x14ac:dyDescent="0.25">
      <c r="A60">
        <v>-6.8877275326100804</v>
      </c>
      <c r="B60" s="2">
        <v>-0.32708817806548501</v>
      </c>
      <c r="C60" s="1">
        <v>-23.244677012884399</v>
      </c>
    </row>
    <row r="61" spans="1:10" x14ac:dyDescent="0.25">
      <c r="A61">
        <v>-6.8722933825743997</v>
      </c>
      <c r="B61" s="2">
        <v>-0.32611548153095399</v>
      </c>
      <c r="C61" s="1">
        <v>-23.166180321338</v>
      </c>
    </row>
    <row r="62" spans="1:10" x14ac:dyDescent="0.25">
      <c r="A62">
        <v>-6.8665498864988601</v>
      </c>
      <c r="B62" s="2">
        <v>-0.30138689443016098</v>
      </c>
      <c r="C62" s="1">
        <v>-23.069991941724101</v>
      </c>
    </row>
    <row r="63" spans="1:10" x14ac:dyDescent="0.25">
      <c r="A63">
        <v>-6.8566908562712401</v>
      </c>
      <c r="B63" s="2">
        <v>-0.27374865878680599</v>
      </c>
      <c r="C63" s="1">
        <v>-22.9918489209252</v>
      </c>
    </row>
    <row r="64" spans="1:10" x14ac:dyDescent="0.25">
      <c r="A64">
        <v>-6.8497016908199999</v>
      </c>
      <c r="B64" s="2">
        <v>-0.21875399665633499</v>
      </c>
      <c r="C64" s="1">
        <v>-22.904695144049199</v>
      </c>
    </row>
    <row r="65" spans="1:3" x14ac:dyDescent="0.25">
      <c r="A65">
        <v>-6.7890618800190703</v>
      </c>
      <c r="B65" s="2">
        <v>-0.190903049817916</v>
      </c>
      <c r="C65" s="1">
        <v>-22.8511868285599</v>
      </c>
    </row>
    <row r="66" spans="1:3" x14ac:dyDescent="0.25">
      <c r="A66">
        <v>-6.7804811935861098</v>
      </c>
      <c r="B66" s="2">
        <v>-0.110332244107622</v>
      </c>
      <c r="C66" s="1">
        <v>-22.817671866477699</v>
      </c>
    </row>
    <row r="67" spans="1:3" x14ac:dyDescent="0.25">
      <c r="A67">
        <v>-6.7736119775866701</v>
      </c>
      <c r="B67" s="2">
        <v>2.7643696034006199E-2</v>
      </c>
      <c r="C67" s="1">
        <v>-22.628894119531299</v>
      </c>
    </row>
    <row r="68" spans="1:3" x14ac:dyDescent="0.25">
      <c r="A68">
        <v>-6.7675419811946096</v>
      </c>
      <c r="B68" s="2">
        <v>3.9318302155386599E-2</v>
      </c>
      <c r="C68" s="1">
        <v>-22.602897996897099</v>
      </c>
    </row>
    <row r="69" spans="1:3" x14ac:dyDescent="0.25">
      <c r="A69">
        <v>-6.7565630568838397</v>
      </c>
      <c r="B69" s="2">
        <v>7.92455120926773E-2</v>
      </c>
      <c r="C69" s="1">
        <v>-22.4171633010832</v>
      </c>
    </row>
    <row r="70" spans="1:3" x14ac:dyDescent="0.25">
      <c r="A70">
        <v>-6.7531664974463999</v>
      </c>
      <c r="B70" s="2">
        <v>0.231357709483447</v>
      </c>
      <c r="C70" s="1">
        <v>-22.372933304358401</v>
      </c>
    </row>
    <row r="71" spans="1:3" x14ac:dyDescent="0.25">
      <c r="A71">
        <v>-6.7508832205589</v>
      </c>
      <c r="B71" s="2">
        <v>0.24067914292459799</v>
      </c>
      <c r="C71" s="1">
        <v>-22.360469954309</v>
      </c>
    </row>
    <row r="72" spans="1:3" x14ac:dyDescent="0.25">
      <c r="A72">
        <v>-6.7173533015983997</v>
      </c>
      <c r="B72" s="2">
        <v>0.25515698941871701</v>
      </c>
      <c r="C72" s="1">
        <v>-22.3188627445621</v>
      </c>
    </row>
    <row r="73" spans="1:3" x14ac:dyDescent="0.25">
      <c r="A73">
        <v>-6.7105719258542704</v>
      </c>
      <c r="B73" s="2">
        <v>0.27481317450846099</v>
      </c>
      <c r="C73" s="1">
        <v>-22.220877767752299</v>
      </c>
    </row>
    <row r="74" spans="1:3" x14ac:dyDescent="0.25">
      <c r="A74">
        <v>-6.6741090309770996</v>
      </c>
      <c r="B74" s="2">
        <v>0.41853461853066498</v>
      </c>
      <c r="C74" s="1">
        <v>-22.190788542914301</v>
      </c>
    </row>
    <row r="75" spans="1:3" x14ac:dyDescent="0.25">
      <c r="A75">
        <v>-6.6623765876255598</v>
      </c>
      <c r="B75" s="2">
        <v>0.43628310194069703</v>
      </c>
      <c r="C75" s="1">
        <v>-22.161420918852698</v>
      </c>
    </row>
    <row r="76" spans="1:3" x14ac:dyDescent="0.25">
      <c r="A76">
        <v>-6.6607082102647697</v>
      </c>
      <c r="B76" s="2">
        <v>0.47261038821644902</v>
      </c>
      <c r="C76" s="1">
        <v>-22.097489872131</v>
      </c>
    </row>
    <row r="77" spans="1:3" x14ac:dyDescent="0.25">
      <c r="A77">
        <v>-6.6574484136336602</v>
      </c>
      <c r="B77" s="2">
        <v>0.51676791951150303</v>
      </c>
      <c r="C77" s="1">
        <v>-22.064890971948</v>
      </c>
    </row>
    <row r="78" spans="1:3" x14ac:dyDescent="0.25">
      <c r="A78">
        <v>-6.6512102386296599</v>
      </c>
      <c r="B78" s="2">
        <v>0.528844388108203</v>
      </c>
      <c r="C78" s="1">
        <v>-22.045266370517499</v>
      </c>
    </row>
    <row r="79" spans="1:3" x14ac:dyDescent="0.25">
      <c r="A79">
        <v>-6.6302058507256696</v>
      </c>
      <c r="B79" s="2">
        <v>0.53559346633239002</v>
      </c>
      <c r="C79" s="1">
        <v>-22.009463630633999</v>
      </c>
    </row>
    <row r="80" spans="1:3" x14ac:dyDescent="0.25">
      <c r="A80">
        <v>-6.6258667406172602</v>
      </c>
      <c r="B80" s="2">
        <v>0.57241729925957396</v>
      </c>
      <c r="C80" s="1">
        <v>-21.9412548200056</v>
      </c>
    </row>
    <row r="81" spans="1:3" x14ac:dyDescent="0.25">
      <c r="A81">
        <v>-6.6147740285668597</v>
      </c>
      <c r="B81" s="2">
        <v>0.57881802189193898</v>
      </c>
      <c r="C81" s="1">
        <v>-21.876142731151599</v>
      </c>
    </row>
    <row r="82" spans="1:3" x14ac:dyDescent="0.25">
      <c r="A82">
        <v>-6.5926285653007302</v>
      </c>
      <c r="B82" s="2">
        <v>0.61818320033293706</v>
      </c>
      <c r="C82" s="1">
        <v>-21.849236949138302</v>
      </c>
    </row>
    <row r="83" spans="1:3" x14ac:dyDescent="0.25">
      <c r="A83">
        <v>-6.5843766007040703</v>
      </c>
      <c r="B83" s="2">
        <v>0.648302777966826</v>
      </c>
      <c r="C83" s="1">
        <v>-21.815788638407</v>
      </c>
    </row>
    <row r="84" spans="1:3" x14ac:dyDescent="0.25">
      <c r="A84">
        <v>-6.5674212673847396</v>
      </c>
      <c r="B84" s="2">
        <v>0.83180974160001397</v>
      </c>
      <c r="C84" s="1">
        <v>-21.7987130581886</v>
      </c>
    </row>
    <row r="85" spans="1:3" x14ac:dyDescent="0.25">
      <c r="A85">
        <v>-6.5597678835743602</v>
      </c>
      <c r="B85" s="2">
        <v>0.85992766104591301</v>
      </c>
      <c r="C85" s="1">
        <v>-21.798144208184699</v>
      </c>
    </row>
    <row r="86" spans="1:3" x14ac:dyDescent="0.25">
      <c r="A86">
        <v>-6.5391031413870202</v>
      </c>
      <c r="B86" s="2">
        <v>0.86843876266654196</v>
      </c>
      <c r="C86" s="1">
        <v>-21.763869243487001</v>
      </c>
    </row>
    <row r="87" spans="1:3" x14ac:dyDescent="0.25">
      <c r="A87">
        <v>-6.5014909750735601</v>
      </c>
      <c r="B87" s="2">
        <v>0.88597235773855398</v>
      </c>
      <c r="C87" s="1">
        <v>-21.760301973678999</v>
      </c>
    </row>
    <row r="88" spans="1:3" x14ac:dyDescent="0.25">
      <c r="A88">
        <v>-6.49353536231179</v>
      </c>
      <c r="B88" s="2">
        <v>0.91964723707423901</v>
      </c>
      <c r="C88" s="1">
        <v>-21.7585731419287</v>
      </c>
    </row>
    <row r="89" spans="1:3" x14ac:dyDescent="0.25">
      <c r="A89">
        <v>-6.4723202348690201</v>
      </c>
      <c r="B89" s="2">
        <v>0.94314751968286703</v>
      </c>
      <c r="C89" s="1">
        <v>-21.747525494877699</v>
      </c>
    </row>
    <row r="90" spans="1:3" x14ac:dyDescent="0.25">
      <c r="A90">
        <v>-6.47043750810235</v>
      </c>
      <c r="B90" s="2">
        <v>0.99678332800760505</v>
      </c>
      <c r="C90" s="1">
        <v>-21.704962945577201</v>
      </c>
    </row>
    <row r="91" spans="1:3" x14ac:dyDescent="0.25">
      <c r="A91">
        <v>-6.4637668860925102</v>
      </c>
      <c r="B91" s="2">
        <v>1.0087595468314099</v>
      </c>
      <c r="C91" s="1">
        <v>-21.704570130956299</v>
      </c>
    </row>
    <row r="92" spans="1:3" x14ac:dyDescent="0.25">
      <c r="A92">
        <v>-6.4597017049560197</v>
      </c>
      <c r="B92" s="2">
        <v>1.01317171204187</v>
      </c>
      <c r="C92" s="1">
        <v>-21.679757294008699</v>
      </c>
    </row>
    <row r="93" spans="1:3" x14ac:dyDescent="0.25">
      <c r="A93">
        <v>-6.4452342634723303</v>
      </c>
      <c r="B93" s="2">
        <v>1.03378862499991</v>
      </c>
      <c r="C93" s="1">
        <v>-21.678693999446001</v>
      </c>
    </row>
    <row r="94" spans="1:3" x14ac:dyDescent="0.25">
      <c r="A94">
        <v>-6.4409689796751701</v>
      </c>
      <c r="B94" s="2">
        <v>1.07675776627594</v>
      </c>
      <c r="C94" s="1">
        <v>-21.645991056460598</v>
      </c>
    </row>
    <row r="95" spans="1:3" x14ac:dyDescent="0.25">
      <c r="A95">
        <v>-6.4326608366346099</v>
      </c>
      <c r="B95" s="2">
        <v>1.1734848363091399</v>
      </c>
      <c r="C95" s="1">
        <v>-21.615530410102199</v>
      </c>
    </row>
    <row r="96" spans="1:3" x14ac:dyDescent="0.25">
      <c r="A96">
        <v>-6.4267777866565501</v>
      </c>
      <c r="B96" s="2">
        <v>1.22015298276968</v>
      </c>
      <c r="C96" s="1">
        <v>-21.5934467181592</v>
      </c>
    </row>
    <row r="97" spans="1:3" x14ac:dyDescent="0.25">
      <c r="A97">
        <v>-6.42599031268837</v>
      </c>
      <c r="B97" s="2">
        <v>1.22169527978583</v>
      </c>
      <c r="C97" s="1">
        <v>-21.562529403633</v>
      </c>
    </row>
    <row r="98" spans="1:3" x14ac:dyDescent="0.25">
      <c r="A98">
        <v>-6.4220160795552399</v>
      </c>
      <c r="B98" s="2">
        <v>1.2900600176204899</v>
      </c>
      <c r="C98" s="1">
        <v>-21.555332225467598</v>
      </c>
    </row>
    <row r="99" spans="1:3" x14ac:dyDescent="0.25">
      <c r="A99">
        <v>-6.4183419594789104</v>
      </c>
      <c r="B99" s="2">
        <v>1.4273977050104401</v>
      </c>
      <c r="C99" s="1">
        <v>-21.551487648725502</v>
      </c>
    </row>
    <row r="100" spans="1:3" x14ac:dyDescent="0.25">
      <c r="A100">
        <v>-6.4096738007204204</v>
      </c>
      <c r="B100" s="2">
        <v>1.4796271038690001</v>
      </c>
      <c r="C100" s="1">
        <v>-21.5506307239637</v>
      </c>
    </row>
    <row r="101" spans="1:3" x14ac:dyDescent="0.25">
      <c r="A101">
        <v>-6.4035569977585602</v>
      </c>
      <c r="B101" s="2">
        <v>1.4892991905347099</v>
      </c>
      <c r="C101" s="1">
        <v>-21.541503353029999</v>
      </c>
    </row>
    <row r="102" spans="1:3" x14ac:dyDescent="0.25">
      <c r="A102">
        <v>-6.3968536245479397</v>
      </c>
      <c r="B102" s="2">
        <v>1.5846694571686599</v>
      </c>
      <c r="C102" s="1">
        <v>-21.5385154880519</v>
      </c>
    </row>
    <row r="103" spans="1:3" x14ac:dyDescent="0.25">
      <c r="A103">
        <v>-6.3816136560130099</v>
      </c>
      <c r="B103" s="2">
        <v>1.59164540325917</v>
      </c>
      <c r="C103" s="1">
        <v>-21.527277080500401</v>
      </c>
    </row>
    <row r="104" spans="1:3" x14ac:dyDescent="0.25">
      <c r="A104">
        <v>-6.3679299559695899</v>
      </c>
      <c r="B104" s="2">
        <v>1.61010477372316</v>
      </c>
      <c r="C104" s="1">
        <v>-21.5186707432735</v>
      </c>
    </row>
    <row r="105" spans="1:3" x14ac:dyDescent="0.25">
      <c r="A105">
        <v>-6.35648915913844</v>
      </c>
      <c r="B105" s="2">
        <v>1.6149959802282099</v>
      </c>
      <c r="C105" s="1">
        <v>-21.500922106960399</v>
      </c>
    </row>
    <row r="106" spans="1:3" x14ac:dyDescent="0.25">
      <c r="A106">
        <v>-6.3475907110128897</v>
      </c>
      <c r="B106" s="2">
        <v>1.6533523830443499</v>
      </c>
      <c r="C106" s="1">
        <v>-21.482638990346398</v>
      </c>
    </row>
    <row r="107" spans="1:3" x14ac:dyDescent="0.25">
      <c r="A107">
        <v>-6.3397958987910403</v>
      </c>
      <c r="B107" s="2">
        <v>1.6548899970023401</v>
      </c>
      <c r="C107" s="1">
        <v>-21.457001591120701</v>
      </c>
    </row>
    <row r="108" spans="1:3" x14ac:dyDescent="0.25">
      <c r="A108">
        <v>-6.3194914094227101</v>
      </c>
      <c r="B108" s="2">
        <v>1.65883663419366</v>
      </c>
      <c r="C108" s="1">
        <v>-21.3735658022438</v>
      </c>
    </row>
    <row r="109" spans="1:3" x14ac:dyDescent="0.25">
      <c r="A109">
        <v>-6.3189578228008303</v>
      </c>
      <c r="B109" s="2">
        <v>1.71307148341031</v>
      </c>
      <c r="C109" s="1">
        <v>-21.366641287908099</v>
      </c>
    </row>
    <row r="110" spans="1:3" x14ac:dyDescent="0.25">
      <c r="A110">
        <v>-6.2881921526709101</v>
      </c>
      <c r="B110" s="2">
        <v>1.74313966992354</v>
      </c>
      <c r="C110" s="1">
        <v>-21.357467340303199</v>
      </c>
    </row>
    <row r="111" spans="1:3" x14ac:dyDescent="0.25">
      <c r="A111">
        <v>-6.2796639334526203</v>
      </c>
      <c r="B111" s="2">
        <v>1.75472480023893</v>
      </c>
      <c r="C111" s="1">
        <v>-21.2831313914334</v>
      </c>
    </row>
    <row r="112" spans="1:3" x14ac:dyDescent="0.25">
      <c r="A112">
        <v>-6.2750359043031203</v>
      </c>
      <c r="B112" s="2">
        <v>1.78638184457242</v>
      </c>
      <c r="C112" s="1">
        <v>-21.277871232073899</v>
      </c>
    </row>
    <row r="113" spans="1:3" x14ac:dyDescent="0.25">
      <c r="A113">
        <v>-6.2732749202991398</v>
      </c>
      <c r="B113" s="2">
        <v>1.8040055995025599</v>
      </c>
      <c r="C113" s="1">
        <v>-21.2692492265009</v>
      </c>
    </row>
    <row r="114" spans="1:3" x14ac:dyDescent="0.25">
      <c r="A114">
        <v>-6.2493491463003101</v>
      </c>
      <c r="B114" s="2">
        <v>1.8198950713123501</v>
      </c>
      <c r="C114" s="1">
        <v>-21.183796149084099</v>
      </c>
    </row>
    <row r="115" spans="1:3" x14ac:dyDescent="0.25">
      <c r="A115">
        <v>-6.2478141489013703</v>
      </c>
      <c r="B115" s="2">
        <v>1.84509388089932</v>
      </c>
      <c r="C115" s="1">
        <v>-21.1765403022067</v>
      </c>
    </row>
    <row r="116" spans="1:3" x14ac:dyDescent="0.25">
      <c r="A116">
        <v>-6.2240126922795103</v>
      </c>
      <c r="B116" s="2">
        <v>1.8574615853854199</v>
      </c>
      <c r="C116" s="1">
        <v>-21.170823715576901</v>
      </c>
    </row>
    <row r="117" spans="1:3" x14ac:dyDescent="0.25">
      <c r="A117">
        <v>-6.2214833638389599</v>
      </c>
      <c r="B117" s="2">
        <v>1.8762645911200999</v>
      </c>
      <c r="C117" s="1">
        <v>-21.1561215068838</v>
      </c>
    </row>
    <row r="118" spans="1:3" x14ac:dyDescent="0.25">
      <c r="A118">
        <v>-6.2201473499579798</v>
      </c>
      <c r="B118" s="2">
        <v>1.88908445966198</v>
      </c>
      <c r="C118" s="1">
        <v>-21.046953689591099</v>
      </c>
    </row>
    <row r="119" spans="1:3" x14ac:dyDescent="0.25">
      <c r="A119">
        <v>-6.2190969195341097</v>
      </c>
      <c r="B119" s="2">
        <v>1.94906980922762</v>
      </c>
      <c r="C119" s="1">
        <v>-21.024921249113898</v>
      </c>
    </row>
    <row r="120" spans="1:3" x14ac:dyDescent="0.25">
      <c r="A120">
        <v>-6.2066871580651801</v>
      </c>
      <c r="B120" s="2">
        <v>1.9490877303820899</v>
      </c>
      <c r="C120" s="1">
        <v>-21.020223779018899</v>
      </c>
    </row>
    <row r="121" spans="1:3" x14ac:dyDescent="0.25">
      <c r="A121">
        <v>-6.1772338105565501</v>
      </c>
      <c r="B121" s="2">
        <v>1.95545815740783</v>
      </c>
      <c r="C121" s="1">
        <v>-21.001902015833402</v>
      </c>
    </row>
    <row r="122" spans="1:3" x14ac:dyDescent="0.25">
      <c r="A122">
        <v>-6.1511293118387398</v>
      </c>
      <c r="B122" s="2">
        <v>1.9695442523898099</v>
      </c>
      <c r="C122" s="1">
        <v>-20.931308362421198</v>
      </c>
    </row>
    <row r="123" spans="1:3" x14ac:dyDescent="0.25">
      <c r="A123">
        <v>-6.1404936797297998</v>
      </c>
      <c r="B123" s="2">
        <v>1.97880754774696</v>
      </c>
      <c r="C123" s="1">
        <v>-20.920767235309199</v>
      </c>
    </row>
    <row r="124" spans="1:3" x14ac:dyDescent="0.25">
      <c r="A124">
        <v>-6.1305920438481998</v>
      </c>
      <c r="B124" s="2">
        <v>2.0002972919370299</v>
      </c>
      <c r="C124" s="1">
        <v>-20.7660371281548</v>
      </c>
    </row>
    <row r="125" spans="1:3" x14ac:dyDescent="0.25">
      <c r="A125">
        <v>-6.1085580541384497</v>
      </c>
      <c r="B125" s="2">
        <v>2.0085925934598499</v>
      </c>
      <c r="C125" s="1">
        <v>-20.757452601901299</v>
      </c>
    </row>
    <row r="126" spans="1:3" x14ac:dyDescent="0.25">
      <c r="A126">
        <v>-6.0834883760427996</v>
      </c>
      <c r="B126" s="2">
        <v>2.0148346154553498</v>
      </c>
      <c r="C126" s="1">
        <v>-20.748164626595699</v>
      </c>
    </row>
    <row r="127" spans="1:3" x14ac:dyDescent="0.25">
      <c r="A127">
        <v>-6.0812598358619496</v>
      </c>
      <c r="B127" s="2">
        <v>2.0248284219574701</v>
      </c>
      <c r="C127" s="1">
        <v>-20.6134156226328</v>
      </c>
    </row>
    <row r="128" spans="1:3" x14ac:dyDescent="0.25">
      <c r="A128">
        <v>-6.0782216890102996</v>
      </c>
      <c r="B128" s="2">
        <v>2.0471316499029202</v>
      </c>
      <c r="C128" s="1">
        <v>-20.6058538339446</v>
      </c>
    </row>
    <row r="129" spans="1:3" x14ac:dyDescent="0.25">
      <c r="A129">
        <v>-6.0558429163981096</v>
      </c>
      <c r="B129" s="2">
        <v>2.0501776580050599</v>
      </c>
      <c r="C129" s="1">
        <v>-20.605122389299598</v>
      </c>
    </row>
    <row r="130" spans="1:3" x14ac:dyDescent="0.25">
      <c r="A130">
        <v>-6.0506545702723002</v>
      </c>
      <c r="B130" s="2">
        <v>2.0624356651957498</v>
      </c>
      <c r="C130" s="1">
        <v>-20.5916537147829</v>
      </c>
    </row>
    <row r="131" spans="1:3" x14ac:dyDescent="0.25">
      <c r="A131">
        <v>-6.03782744311376</v>
      </c>
      <c r="B131" s="2">
        <v>2.08049108252199</v>
      </c>
      <c r="C131" s="1">
        <v>-20.517123661343401</v>
      </c>
    </row>
    <row r="132" spans="1:3" x14ac:dyDescent="0.25">
      <c r="A132">
        <v>-6.0341207832459904</v>
      </c>
      <c r="B132" s="2">
        <v>2.0982634405260701</v>
      </c>
      <c r="C132" s="1">
        <v>-20.4778173166176</v>
      </c>
    </row>
    <row r="133" spans="1:3" x14ac:dyDescent="0.25">
      <c r="A133">
        <v>-6.0251910988342097</v>
      </c>
      <c r="B133" s="2">
        <v>2.1310252347663101</v>
      </c>
      <c r="C133" s="1">
        <v>-20.4728290574208</v>
      </c>
    </row>
    <row r="134" spans="1:3" x14ac:dyDescent="0.25">
      <c r="A134">
        <v>-6.0176355861035198</v>
      </c>
      <c r="B134" s="2">
        <v>2.1939449208389599</v>
      </c>
      <c r="C134" s="1">
        <v>-20.470387193850598</v>
      </c>
    </row>
    <row r="135" spans="1:3" x14ac:dyDescent="0.25">
      <c r="A135">
        <v>-6.0108207361419304</v>
      </c>
      <c r="B135" s="2">
        <v>2.2548661254961</v>
      </c>
      <c r="C135" s="1">
        <v>-20.421464395858301</v>
      </c>
    </row>
    <row r="136" spans="1:3" x14ac:dyDescent="0.25">
      <c r="A136">
        <v>-6.0055880487113296</v>
      </c>
      <c r="B136" s="2">
        <v>2.3277016456016102</v>
      </c>
      <c r="C136" s="1">
        <v>-20.3160887547272</v>
      </c>
    </row>
    <row r="137" spans="1:3" x14ac:dyDescent="0.25">
      <c r="A137">
        <v>-5.9927513639645502</v>
      </c>
      <c r="B137" s="2">
        <v>2.3344634114452099</v>
      </c>
      <c r="C137" s="1">
        <v>-20.239075906170498</v>
      </c>
    </row>
    <row r="138" spans="1:3" x14ac:dyDescent="0.25">
      <c r="A138">
        <v>-5.9899071871222098</v>
      </c>
      <c r="B138" s="2">
        <v>2.3444481183923398</v>
      </c>
      <c r="C138" s="1">
        <v>-20.2142048605232</v>
      </c>
    </row>
    <row r="139" spans="1:3" x14ac:dyDescent="0.25">
      <c r="A139">
        <v>-5.9881428763402704</v>
      </c>
      <c r="B139" s="2">
        <v>2.3482074142806302</v>
      </c>
      <c r="C139" s="1">
        <v>-20.156672435200001</v>
      </c>
    </row>
    <row r="140" spans="1:3" x14ac:dyDescent="0.25">
      <c r="A140">
        <v>-5.98398805011644</v>
      </c>
      <c r="B140" s="2">
        <v>2.3507064281508101</v>
      </c>
      <c r="C140" s="1">
        <v>-20.045227627069998</v>
      </c>
    </row>
    <row r="141" spans="1:3" x14ac:dyDescent="0.25">
      <c r="A141">
        <v>-5.97707720340689</v>
      </c>
      <c r="B141" s="2">
        <v>2.3857288436219801</v>
      </c>
      <c r="C141" s="1">
        <v>-19.991830844283601</v>
      </c>
    </row>
    <row r="142" spans="1:3" x14ac:dyDescent="0.25">
      <c r="A142">
        <v>-5.9625297692386097</v>
      </c>
      <c r="B142" s="2">
        <v>2.3906461591492199</v>
      </c>
      <c r="C142" s="1">
        <v>-19.989485310237701</v>
      </c>
    </row>
    <row r="143" spans="1:3" x14ac:dyDescent="0.25">
      <c r="A143">
        <v>-5.9600200066843696</v>
      </c>
      <c r="B143" s="2">
        <v>2.4053869518910802</v>
      </c>
      <c r="C143" s="1">
        <v>-19.897073363374801</v>
      </c>
    </row>
    <row r="144" spans="1:3" x14ac:dyDescent="0.25">
      <c r="A144">
        <v>-5.9570783319995098</v>
      </c>
      <c r="B144" s="2">
        <v>2.4107092959952299</v>
      </c>
      <c r="C144" s="1">
        <v>-19.820173030810899</v>
      </c>
    </row>
    <row r="145" spans="1:3" x14ac:dyDescent="0.25">
      <c r="A145">
        <v>-5.9570314851023998</v>
      </c>
      <c r="B145" s="2">
        <v>2.43303838982176</v>
      </c>
      <c r="C145" s="1">
        <v>-19.8193736744328</v>
      </c>
    </row>
    <row r="146" spans="1:3" x14ac:dyDescent="0.25">
      <c r="A146">
        <v>-5.9450948628474602</v>
      </c>
      <c r="B146" s="2">
        <v>2.4642633299248402</v>
      </c>
      <c r="C146" s="1">
        <v>-19.769131537871999</v>
      </c>
    </row>
    <row r="147" spans="1:3" x14ac:dyDescent="0.25">
      <c r="A147">
        <v>-5.9411542439404696</v>
      </c>
      <c r="B147" s="2">
        <v>2.5044558257797802</v>
      </c>
      <c r="C147" s="1">
        <v>-19.700428509030001</v>
      </c>
    </row>
    <row r="148" spans="1:3" x14ac:dyDescent="0.25">
      <c r="A148">
        <v>-5.9348366492625102</v>
      </c>
      <c r="B148" s="2">
        <v>2.51067686262834</v>
      </c>
      <c r="C148" s="1">
        <v>-19.652747598978198</v>
      </c>
    </row>
    <row r="149" spans="1:3" x14ac:dyDescent="0.25">
      <c r="A149">
        <v>-5.9327776611709702</v>
      </c>
      <c r="B149" s="2">
        <v>2.5594041328830701</v>
      </c>
      <c r="C149" s="1">
        <v>-19.633048092787199</v>
      </c>
    </row>
    <row r="150" spans="1:3" x14ac:dyDescent="0.25">
      <c r="A150">
        <v>-5.9061315756759702</v>
      </c>
      <c r="B150" s="2">
        <v>2.5818225561334001</v>
      </c>
      <c r="C150" s="1">
        <v>-19.5743295786814</v>
      </c>
    </row>
    <row r="151" spans="1:3" x14ac:dyDescent="0.25">
      <c r="A151">
        <v>-5.9025967937888604</v>
      </c>
      <c r="B151" s="2">
        <v>2.5917774298951701</v>
      </c>
      <c r="C151" s="1">
        <v>-19.551319530071599</v>
      </c>
    </row>
    <row r="152" spans="1:3" x14ac:dyDescent="0.25">
      <c r="A152">
        <v>-5.8863245905263701</v>
      </c>
      <c r="B152" s="2">
        <v>2.6047407839908101</v>
      </c>
      <c r="C152" s="1">
        <v>-19.517775993533501</v>
      </c>
    </row>
    <row r="153" spans="1:3" x14ac:dyDescent="0.25">
      <c r="A153">
        <v>-5.8764134220767597</v>
      </c>
      <c r="B153" s="2">
        <v>2.6109982224268702</v>
      </c>
      <c r="C153" s="1">
        <v>-19.500489559181499</v>
      </c>
    </row>
    <row r="154" spans="1:3" x14ac:dyDescent="0.25">
      <c r="A154">
        <v>-5.8753138058471297</v>
      </c>
      <c r="B154" s="2">
        <v>2.6238455940034502</v>
      </c>
      <c r="C154" s="1">
        <v>-19.499253603287301</v>
      </c>
    </row>
    <row r="155" spans="1:3" x14ac:dyDescent="0.25">
      <c r="A155">
        <v>-5.8721082396729196</v>
      </c>
      <c r="B155" s="2">
        <v>2.6280244341015102</v>
      </c>
      <c r="C155" s="1">
        <v>-19.421721675846001</v>
      </c>
    </row>
    <row r="156" spans="1:3" x14ac:dyDescent="0.25">
      <c r="A156">
        <v>-5.8701209012885798</v>
      </c>
      <c r="B156" s="2">
        <v>2.6313863982470802</v>
      </c>
      <c r="C156" s="1">
        <v>-19.414928698706401</v>
      </c>
    </row>
    <row r="157" spans="1:3" x14ac:dyDescent="0.25">
      <c r="A157">
        <v>-5.8686504464882097</v>
      </c>
      <c r="B157" s="2">
        <v>2.6577896737591802</v>
      </c>
      <c r="C157" s="1">
        <v>-19.3000920094176</v>
      </c>
    </row>
    <row r="158" spans="1:3" x14ac:dyDescent="0.25">
      <c r="A158">
        <v>-5.8656975742334803</v>
      </c>
      <c r="B158" s="2">
        <v>2.6669833282668001</v>
      </c>
      <c r="C158" s="1">
        <v>-19.244900391155099</v>
      </c>
    </row>
    <row r="159" spans="1:3" x14ac:dyDescent="0.25">
      <c r="A159">
        <v>-5.8655829584402399</v>
      </c>
      <c r="B159" s="2">
        <v>2.6933707975815899</v>
      </c>
      <c r="C159" s="1">
        <v>-19.237131761573199</v>
      </c>
    </row>
    <row r="160" spans="1:3" x14ac:dyDescent="0.25">
      <c r="A160">
        <v>-5.8509343465617798</v>
      </c>
      <c r="B160" s="2">
        <v>2.81061086149013</v>
      </c>
      <c r="C160" s="1">
        <v>-19.2293062203393</v>
      </c>
    </row>
    <row r="161" spans="1:3" x14ac:dyDescent="0.25">
      <c r="A161">
        <v>-5.8471500601934396</v>
      </c>
      <c r="B161" s="2">
        <v>2.81442157222261</v>
      </c>
      <c r="C161" s="1">
        <v>-19.165329248297901</v>
      </c>
    </row>
    <row r="162" spans="1:3" x14ac:dyDescent="0.25">
      <c r="A162">
        <v>-5.8351450514391097</v>
      </c>
      <c r="B162" s="2">
        <v>2.9179765808911999</v>
      </c>
      <c r="C162" s="1">
        <v>-19.118945256639002</v>
      </c>
    </row>
    <row r="163" spans="1:3" x14ac:dyDescent="0.25">
      <c r="A163">
        <v>-5.8350527141624404</v>
      </c>
      <c r="B163" s="2">
        <v>2.9306434656184499</v>
      </c>
      <c r="C163" s="1">
        <v>-19.106526184010701</v>
      </c>
    </row>
    <row r="164" spans="1:3" x14ac:dyDescent="0.25">
      <c r="A164">
        <v>-5.82848728063205</v>
      </c>
      <c r="B164" s="2">
        <v>2.9309692916838199</v>
      </c>
      <c r="C164" s="1">
        <v>-19.093984467917</v>
      </c>
    </row>
    <row r="165" spans="1:3" x14ac:dyDescent="0.25">
      <c r="A165">
        <v>-5.8252834718079702</v>
      </c>
      <c r="B165" s="2">
        <v>2.95133484741375</v>
      </c>
      <c r="C165" s="1">
        <v>-19.067715921302</v>
      </c>
    </row>
    <row r="166" spans="1:3" x14ac:dyDescent="0.25">
      <c r="A166">
        <v>-5.8245559870265096</v>
      </c>
      <c r="B166" s="2">
        <v>2.9686445201311602</v>
      </c>
      <c r="C166" s="1">
        <v>-19.0489255301203</v>
      </c>
    </row>
    <row r="167" spans="1:3" x14ac:dyDescent="0.25">
      <c r="A167">
        <v>-5.8083777260486498</v>
      </c>
      <c r="B167" s="2">
        <v>2.9988817895503601</v>
      </c>
      <c r="C167" s="1">
        <v>-19.0248756456702</v>
      </c>
    </row>
    <row r="168" spans="1:3" x14ac:dyDescent="0.25">
      <c r="A168">
        <v>-5.7936747066505099</v>
      </c>
      <c r="B168" s="2">
        <v>3.0014016066800502</v>
      </c>
      <c r="C168" s="1">
        <v>-18.9814585639554</v>
      </c>
    </row>
    <row r="169" spans="1:3" x14ac:dyDescent="0.25">
      <c r="A169">
        <v>-5.7933976924513999</v>
      </c>
      <c r="B169" s="2">
        <v>3.0253413795306301</v>
      </c>
      <c r="C169" s="1">
        <v>-18.971542209159999</v>
      </c>
    </row>
    <row r="170" spans="1:3" x14ac:dyDescent="0.25">
      <c r="A170">
        <v>-5.7770635981521501</v>
      </c>
      <c r="B170" s="2">
        <v>3.0263908472372001</v>
      </c>
      <c r="C170" s="1">
        <v>-18.962394219093198</v>
      </c>
    </row>
    <row r="171" spans="1:3" x14ac:dyDescent="0.25">
      <c r="A171">
        <v>-5.7759111675288501</v>
      </c>
      <c r="B171" s="2">
        <v>3.0321870432167302</v>
      </c>
      <c r="C171" s="1">
        <v>-18.9604951863253</v>
      </c>
    </row>
    <row r="172" spans="1:3" x14ac:dyDescent="0.25">
      <c r="A172">
        <v>-5.7754963303509497</v>
      </c>
      <c r="B172" s="2">
        <v>3.0763126398758698</v>
      </c>
      <c r="C172" s="1">
        <v>-18.9499306900235</v>
      </c>
    </row>
    <row r="173" spans="1:3" x14ac:dyDescent="0.25">
      <c r="A173">
        <v>-5.7751447021783804</v>
      </c>
      <c r="B173" s="2">
        <v>3.0809372230283598</v>
      </c>
      <c r="C173" s="1">
        <v>-18.947492823203198</v>
      </c>
    </row>
    <row r="174" spans="1:3" x14ac:dyDescent="0.25">
      <c r="A174">
        <v>-5.7745757345431601</v>
      </c>
      <c r="B174" s="2">
        <v>3.0872453791989498</v>
      </c>
      <c r="C174" s="1">
        <v>-18.911130402142</v>
      </c>
    </row>
    <row r="175" spans="1:3" x14ac:dyDescent="0.25">
      <c r="A175">
        <v>-5.7655162447002697</v>
      </c>
      <c r="B175" s="2">
        <v>3.1084738862058301</v>
      </c>
      <c r="C175" s="1">
        <v>-18.885431611413001</v>
      </c>
    </row>
    <row r="176" spans="1:3" x14ac:dyDescent="0.25">
      <c r="A176">
        <v>-5.76342505823464</v>
      </c>
      <c r="B176" s="2">
        <v>3.1168034590701699</v>
      </c>
      <c r="C176" s="1">
        <v>-18.8772983709021</v>
      </c>
    </row>
    <row r="177" spans="1:3" x14ac:dyDescent="0.25">
      <c r="A177">
        <v>-5.7609043919608798</v>
      </c>
      <c r="B177" s="2">
        <v>3.1292769655092898</v>
      </c>
      <c r="C177" s="1">
        <v>-18.802910548943299</v>
      </c>
    </row>
    <row r="178" spans="1:3" x14ac:dyDescent="0.25">
      <c r="A178">
        <v>-5.75080717126359</v>
      </c>
      <c r="B178" s="2">
        <v>3.1574510295914799</v>
      </c>
      <c r="C178" s="1">
        <v>-18.790326221429499</v>
      </c>
    </row>
    <row r="179" spans="1:3" x14ac:dyDescent="0.25">
      <c r="A179">
        <v>-5.7496170948983103</v>
      </c>
      <c r="B179" s="2">
        <v>3.2026429455825598</v>
      </c>
      <c r="C179" s="1">
        <v>-18.780029433675601</v>
      </c>
    </row>
    <row r="180" spans="1:3" x14ac:dyDescent="0.25">
      <c r="A180">
        <v>-5.7386769281133603</v>
      </c>
      <c r="B180" s="2">
        <v>3.2169211107887001</v>
      </c>
      <c r="C180" s="1">
        <v>-18.7468344843487</v>
      </c>
    </row>
    <row r="181" spans="1:3" x14ac:dyDescent="0.25">
      <c r="A181">
        <v>-5.7361448872596803</v>
      </c>
      <c r="B181" s="2">
        <v>3.2529596255505799</v>
      </c>
      <c r="C181" s="1">
        <v>-18.742059173396498</v>
      </c>
    </row>
    <row r="182" spans="1:3" x14ac:dyDescent="0.25">
      <c r="A182">
        <v>-5.7275061604173203</v>
      </c>
      <c r="B182" s="2">
        <v>3.25678901099212</v>
      </c>
      <c r="C182" s="1">
        <v>-18.722308162595301</v>
      </c>
    </row>
    <row r="183" spans="1:3" x14ac:dyDescent="0.25">
      <c r="A183">
        <v>-5.7219444337320198</v>
      </c>
      <c r="B183" s="2">
        <v>3.2587673416404401</v>
      </c>
      <c r="C183" s="1">
        <v>-18.720083515441701</v>
      </c>
    </row>
    <row r="184" spans="1:3" x14ac:dyDescent="0.25">
      <c r="A184">
        <v>-5.72120767665663</v>
      </c>
      <c r="B184" s="2">
        <v>3.2597148949829502</v>
      </c>
      <c r="C184" s="1">
        <v>-18.713020310270501</v>
      </c>
    </row>
    <row r="185" spans="1:3" x14ac:dyDescent="0.25">
      <c r="A185">
        <v>-5.7076891627662203</v>
      </c>
      <c r="B185" s="2">
        <v>3.2651083497368001</v>
      </c>
      <c r="C185" s="1">
        <v>-18.707377136611498</v>
      </c>
    </row>
    <row r="186" spans="1:3" x14ac:dyDescent="0.25">
      <c r="A186">
        <v>-5.7042467518287499</v>
      </c>
      <c r="B186" s="2">
        <v>3.3344737180129802</v>
      </c>
      <c r="C186" s="1">
        <v>-18.7042422561724</v>
      </c>
    </row>
    <row r="187" spans="1:3" x14ac:dyDescent="0.25">
      <c r="A187">
        <v>-5.7034446772415599</v>
      </c>
      <c r="B187" s="2">
        <v>3.3360900826652902</v>
      </c>
      <c r="C187" s="1">
        <v>-18.6415941872012</v>
      </c>
    </row>
    <row r="188" spans="1:3" x14ac:dyDescent="0.25">
      <c r="A188">
        <v>-5.7021867089197098</v>
      </c>
      <c r="B188" s="2">
        <v>3.3422911845988401</v>
      </c>
      <c r="C188" s="1">
        <v>-18.607379800341999</v>
      </c>
    </row>
    <row r="189" spans="1:3" x14ac:dyDescent="0.25">
      <c r="A189">
        <v>-5.7007430602081</v>
      </c>
      <c r="B189" s="2">
        <v>3.3539547296150598</v>
      </c>
      <c r="C189" s="1">
        <v>-18.5914836853491</v>
      </c>
    </row>
    <row r="190" spans="1:3" x14ac:dyDescent="0.25">
      <c r="A190">
        <v>-5.69875615351188</v>
      </c>
      <c r="B190" s="2">
        <v>3.38077500302603</v>
      </c>
      <c r="C190" s="1">
        <v>-18.554538570646201</v>
      </c>
    </row>
    <row r="191" spans="1:3" x14ac:dyDescent="0.25">
      <c r="A191">
        <v>-5.6914550119654699</v>
      </c>
      <c r="B191" s="2">
        <v>3.3869820017618402</v>
      </c>
      <c r="C191" s="1">
        <v>-18.543612309412499</v>
      </c>
    </row>
    <row r="192" spans="1:3" x14ac:dyDescent="0.25">
      <c r="A192">
        <v>-5.6859608927105203</v>
      </c>
      <c r="B192" s="2">
        <v>3.3906377236245699</v>
      </c>
      <c r="C192" s="1">
        <v>-18.499289739544199</v>
      </c>
    </row>
    <row r="193" spans="1:3" x14ac:dyDescent="0.25">
      <c r="A193">
        <v>-5.6799787685373904</v>
      </c>
      <c r="B193" s="2">
        <v>3.4118791903688899</v>
      </c>
      <c r="C193" s="1">
        <v>-18.459204818061298</v>
      </c>
    </row>
    <row r="194" spans="1:3" x14ac:dyDescent="0.25">
      <c r="A194">
        <v>-5.6790614755190703</v>
      </c>
      <c r="B194" s="2">
        <v>3.42995639208557</v>
      </c>
      <c r="C194" s="1">
        <v>-18.3867542506934</v>
      </c>
    </row>
    <row r="195" spans="1:3" x14ac:dyDescent="0.25">
      <c r="A195">
        <v>-5.6759037055635204</v>
      </c>
      <c r="B195" s="2">
        <v>3.4650355205597001</v>
      </c>
      <c r="C195" s="1">
        <v>-18.3682314694178</v>
      </c>
    </row>
    <row r="196" spans="1:3" x14ac:dyDescent="0.25">
      <c r="A196">
        <v>-5.6522804078585001</v>
      </c>
      <c r="B196" s="2">
        <v>3.4670132393181201</v>
      </c>
      <c r="C196" s="1">
        <v>-18.311302975912</v>
      </c>
    </row>
    <row r="197" spans="1:3" x14ac:dyDescent="0.25">
      <c r="A197">
        <v>-5.6480227411432704</v>
      </c>
      <c r="B197" s="2">
        <v>3.47787857258791</v>
      </c>
      <c r="C197" s="1">
        <v>-18.215542124034801</v>
      </c>
    </row>
    <row r="198" spans="1:3" x14ac:dyDescent="0.25">
      <c r="A198">
        <v>-5.6235987265943201</v>
      </c>
      <c r="B198" s="2">
        <v>3.4834856597702499</v>
      </c>
      <c r="C198" s="1">
        <v>-18.209114036456601</v>
      </c>
    </row>
    <row r="199" spans="1:3" x14ac:dyDescent="0.25">
      <c r="A199">
        <v>-5.6222240512594803</v>
      </c>
      <c r="B199" s="2">
        <v>3.49254040046669</v>
      </c>
      <c r="C199" s="1">
        <v>-18.200015595564601</v>
      </c>
    </row>
    <row r="200" spans="1:3" x14ac:dyDescent="0.25">
      <c r="A200">
        <v>-5.6202538866419598</v>
      </c>
      <c r="B200" s="2">
        <v>3.5116453917167298</v>
      </c>
      <c r="C200" s="1">
        <v>-18.1646973158294</v>
      </c>
    </row>
    <row r="201" spans="1:3" x14ac:dyDescent="0.25">
      <c r="A201">
        <v>-5.6147860196611399</v>
      </c>
      <c r="B201" s="2">
        <v>3.5302388702626799</v>
      </c>
      <c r="C201" s="1">
        <v>-18.103365749957</v>
      </c>
    </row>
    <row r="202" spans="1:3" x14ac:dyDescent="0.25">
      <c r="A202">
        <v>-5.6021606034496898</v>
      </c>
      <c r="B202" s="2">
        <v>3.5488085386041401</v>
      </c>
      <c r="C202" s="1">
        <v>-18.100415769404599</v>
      </c>
    </row>
    <row r="203" spans="1:3" x14ac:dyDescent="0.25">
      <c r="A203">
        <v>-5.5978583131392501</v>
      </c>
      <c r="B203" s="2">
        <v>3.5566841953859898</v>
      </c>
      <c r="C203" s="1">
        <v>-18.0928058349594</v>
      </c>
    </row>
    <row r="204" spans="1:3" x14ac:dyDescent="0.25">
      <c r="A204">
        <v>-5.5721648493026503</v>
      </c>
      <c r="B204" s="2">
        <v>3.5749127190465599</v>
      </c>
      <c r="C204" s="1">
        <v>-18.079116217674802</v>
      </c>
    </row>
    <row r="205" spans="1:3" x14ac:dyDescent="0.25">
      <c r="A205">
        <v>-5.5545980280974199</v>
      </c>
      <c r="B205" s="2">
        <v>3.5767999064971199</v>
      </c>
      <c r="C205" s="1">
        <v>-18.042396013064099</v>
      </c>
    </row>
    <row r="206" spans="1:3" x14ac:dyDescent="0.25">
      <c r="A206">
        <v>-5.54033698640235</v>
      </c>
      <c r="B206" s="2">
        <v>3.5786572912869699</v>
      </c>
      <c r="C206" s="1">
        <v>-18.014553316432</v>
      </c>
    </row>
    <row r="207" spans="1:3" x14ac:dyDescent="0.25">
      <c r="A207">
        <v>-5.5318001306417504</v>
      </c>
      <c r="B207" s="2">
        <v>3.5796140315709502</v>
      </c>
      <c r="C207" s="1">
        <v>-17.984936855573199</v>
      </c>
    </row>
    <row r="208" spans="1:3" x14ac:dyDescent="0.25">
      <c r="A208">
        <v>-5.5230084546664999</v>
      </c>
      <c r="B208" s="2">
        <v>3.5802754590860499</v>
      </c>
      <c r="C208" s="1">
        <v>-17.9140928829428</v>
      </c>
    </row>
    <row r="209" spans="1:3" x14ac:dyDescent="0.25">
      <c r="A209">
        <v>-5.52072015497256</v>
      </c>
      <c r="B209" s="2">
        <v>3.5840043012221701</v>
      </c>
      <c r="C209" s="1">
        <v>-17.8719312010114</v>
      </c>
    </row>
    <row r="210" spans="1:3" x14ac:dyDescent="0.25">
      <c r="A210">
        <v>-5.5108475686916298</v>
      </c>
      <c r="B210" s="2">
        <v>3.6203571480354699</v>
      </c>
      <c r="C210" s="1">
        <v>-17.839901465359599</v>
      </c>
    </row>
    <row r="211" spans="1:3" x14ac:dyDescent="0.25">
      <c r="A211">
        <v>-5.5108271930213704</v>
      </c>
      <c r="B211" s="2">
        <v>3.6425499008147599</v>
      </c>
      <c r="C211" s="1">
        <v>-17.801527170923102</v>
      </c>
    </row>
    <row r="212" spans="1:3" x14ac:dyDescent="0.25">
      <c r="A212">
        <v>-5.5100867691796402</v>
      </c>
      <c r="B212" s="2">
        <v>3.6697005670794201</v>
      </c>
      <c r="C212" s="1">
        <v>-17.7715685451981</v>
      </c>
    </row>
    <row r="213" spans="1:3" x14ac:dyDescent="0.25">
      <c r="A213">
        <v>-5.5063556075589801</v>
      </c>
      <c r="B213" s="2">
        <v>3.6703565618247</v>
      </c>
      <c r="C213" s="1">
        <v>-17.761696193047499</v>
      </c>
    </row>
    <row r="214" spans="1:3" x14ac:dyDescent="0.25">
      <c r="A214">
        <v>-5.5024570784665396</v>
      </c>
      <c r="B214" s="2">
        <v>3.68027394735739</v>
      </c>
      <c r="C214" s="1">
        <v>-17.672503989434801</v>
      </c>
    </row>
    <row r="215" spans="1:3" x14ac:dyDescent="0.25">
      <c r="A215">
        <v>-5.4923945965622902</v>
      </c>
      <c r="B215" s="2">
        <v>3.7144918463760801</v>
      </c>
      <c r="C215" s="1">
        <v>-17.5762643416877</v>
      </c>
    </row>
    <row r="216" spans="1:3" x14ac:dyDescent="0.25">
      <c r="A216">
        <v>-5.4912011887688497</v>
      </c>
      <c r="B216" s="2">
        <v>3.73830024268812</v>
      </c>
      <c r="C216" s="1">
        <v>-17.563008981556798</v>
      </c>
    </row>
    <row r="217" spans="1:3" x14ac:dyDescent="0.25">
      <c r="A217">
        <v>-5.4884015980051899</v>
      </c>
      <c r="B217" s="2">
        <v>3.7402901980131</v>
      </c>
      <c r="C217" s="1">
        <v>-17.5124324740123</v>
      </c>
    </row>
    <row r="218" spans="1:3" x14ac:dyDescent="0.25">
      <c r="A218">
        <v>-5.4807254584276999</v>
      </c>
      <c r="B218" s="2">
        <v>3.75884352775235</v>
      </c>
      <c r="C218" s="1">
        <v>-17.477445004600401</v>
      </c>
    </row>
    <row r="219" spans="1:3" x14ac:dyDescent="0.25">
      <c r="A219">
        <v>-5.4789667783242297</v>
      </c>
      <c r="B219" s="2">
        <v>3.7639671357173299</v>
      </c>
      <c r="C219" s="1">
        <v>-17.473939217049399</v>
      </c>
    </row>
    <row r="220" spans="1:3" x14ac:dyDescent="0.25">
      <c r="A220">
        <v>-5.4739523621291299</v>
      </c>
      <c r="B220" s="2">
        <v>3.7702685265310101</v>
      </c>
      <c r="C220" s="1">
        <v>-17.472081233035599</v>
      </c>
    </row>
    <row r="221" spans="1:3" x14ac:dyDescent="0.25">
      <c r="A221">
        <v>-5.4723292461046302</v>
      </c>
      <c r="B221" s="2">
        <v>3.79045091443031</v>
      </c>
      <c r="C221" s="1">
        <v>-17.465572982994299</v>
      </c>
    </row>
    <row r="222" spans="1:3" x14ac:dyDescent="0.25">
      <c r="A222">
        <v>-5.4594258731547702</v>
      </c>
      <c r="B222" s="2">
        <v>3.8103875047213198</v>
      </c>
      <c r="C222" s="1">
        <v>-17.447328507627699</v>
      </c>
    </row>
    <row r="223" spans="1:3" x14ac:dyDescent="0.25">
      <c r="A223">
        <v>-5.4587053535518999</v>
      </c>
      <c r="B223" s="2">
        <v>3.8113354855577102</v>
      </c>
      <c r="C223" s="1">
        <v>-17.428808145068299</v>
      </c>
    </row>
    <row r="224" spans="1:3" x14ac:dyDescent="0.25">
      <c r="A224">
        <v>-5.4575972492513598</v>
      </c>
      <c r="B224" s="2">
        <v>3.81473923577874</v>
      </c>
      <c r="C224" s="1">
        <v>-17.3599834235721</v>
      </c>
    </row>
    <row r="225" spans="1:3" x14ac:dyDescent="0.25">
      <c r="A225">
        <v>-5.4564895072538997</v>
      </c>
      <c r="B225" s="2">
        <v>3.8349111028010201</v>
      </c>
      <c r="C225" s="1">
        <v>-17.346204269112199</v>
      </c>
    </row>
    <row r="226" spans="1:3" x14ac:dyDescent="0.25">
      <c r="A226">
        <v>-5.4564005062800103</v>
      </c>
      <c r="B226" s="2">
        <v>3.84077554410052</v>
      </c>
      <c r="C226" s="1">
        <v>-17.339304023841802</v>
      </c>
    </row>
    <row r="227" spans="1:3" x14ac:dyDescent="0.25">
      <c r="A227">
        <v>-5.4517292748888799</v>
      </c>
      <c r="B227" s="2">
        <v>3.8418234421633999</v>
      </c>
      <c r="C227" s="1">
        <v>-17.308977905174601</v>
      </c>
    </row>
    <row r="228" spans="1:3" x14ac:dyDescent="0.25">
      <c r="A228">
        <v>-5.4507717513956102</v>
      </c>
      <c r="B228" s="2">
        <v>3.84853006656494</v>
      </c>
      <c r="C228" s="1">
        <v>-17.293796714629298</v>
      </c>
    </row>
    <row r="229" spans="1:3" x14ac:dyDescent="0.25">
      <c r="A229">
        <v>-5.4469811541880597</v>
      </c>
      <c r="B229" s="2">
        <v>3.8489245699357602</v>
      </c>
      <c r="C229" s="1">
        <v>-17.2604966447038</v>
      </c>
    </row>
    <row r="230" spans="1:3" x14ac:dyDescent="0.25">
      <c r="A230">
        <v>-5.4393478564625601</v>
      </c>
      <c r="B230" s="2">
        <v>3.8518354423830901</v>
      </c>
      <c r="C230" s="1">
        <v>-17.254106844465099</v>
      </c>
    </row>
    <row r="231" spans="1:3" x14ac:dyDescent="0.25">
      <c r="A231">
        <v>-5.4347495634874097</v>
      </c>
      <c r="B231" s="2">
        <v>3.8736504092107</v>
      </c>
      <c r="C231" s="1">
        <v>-17.239024039811301</v>
      </c>
    </row>
    <row r="232" spans="1:3" x14ac:dyDescent="0.25">
      <c r="A232">
        <v>-5.4332816796434402</v>
      </c>
      <c r="B232" s="2">
        <v>3.8811036232199401</v>
      </c>
      <c r="C232" s="1">
        <v>-17.229270206417699</v>
      </c>
    </row>
    <row r="233" spans="1:3" x14ac:dyDescent="0.25">
      <c r="A233">
        <v>-5.43200939430319</v>
      </c>
      <c r="B233" s="2">
        <v>3.88269107096247</v>
      </c>
      <c r="C233" s="1">
        <v>-17.193155287075701</v>
      </c>
    </row>
    <row r="234" spans="1:3" x14ac:dyDescent="0.25">
      <c r="A234">
        <v>-5.4275246136948603</v>
      </c>
      <c r="B234" s="2">
        <v>3.8840937128610502</v>
      </c>
      <c r="C234" s="1">
        <v>-17.1930805834856</v>
      </c>
    </row>
    <row r="235" spans="1:3" x14ac:dyDescent="0.25">
      <c r="A235">
        <v>-5.4267525218114896</v>
      </c>
      <c r="B235" s="2">
        <v>3.8976943080329298</v>
      </c>
      <c r="C235" s="1">
        <v>-17.183867412792502</v>
      </c>
    </row>
    <row r="236" spans="1:3" x14ac:dyDescent="0.25">
      <c r="A236">
        <v>-5.4258036272481203</v>
      </c>
      <c r="B236" s="2">
        <v>3.96401333736637</v>
      </c>
      <c r="C236" s="1">
        <v>-17.180424737178701</v>
      </c>
    </row>
    <row r="237" spans="1:3" x14ac:dyDescent="0.25">
      <c r="A237">
        <v>-5.4252208445257599</v>
      </c>
      <c r="B237" s="2">
        <v>3.9708067362236799</v>
      </c>
      <c r="C237" s="1">
        <v>-17.155450494989498</v>
      </c>
    </row>
    <row r="238" spans="1:3" x14ac:dyDescent="0.25">
      <c r="A238">
        <v>-5.4205786143031398</v>
      </c>
      <c r="B238" s="2">
        <v>3.9926859676348601</v>
      </c>
      <c r="C238" s="1">
        <v>-17.1325490949304</v>
      </c>
    </row>
    <row r="239" spans="1:3" x14ac:dyDescent="0.25">
      <c r="A239">
        <v>-5.4138362090265897</v>
      </c>
      <c r="B239" s="2">
        <v>3.9958295996808602</v>
      </c>
      <c r="C239" s="1">
        <v>-17.124222244536</v>
      </c>
    </row>
    <row r="240" spans="1:3" x14ac:dyDescent="0.25">
      <c r="A240">
        <v>-5.4012266045895503</v>
      </c>
      <c r="B240" s="2">
        <v>4.0021772337335797</v>
      </c>
      <c r="C240" s="1">
        <v>-17.098949391668501</v>
      </c>
    </row>
    <row r="241" spans="1:3" x14ac:dyDescent="0.25">
      <c r="A241">
        <v>-5.3926176473306198</v>
      </c>
      <c r="B241" s="2">
        <v>4.0116393071887702</v>
      </c>
      <c r="C241" s="1">
        <v>-17.079359995712899</v>
      </c>
    </row>
    <row r="242" spans="1:3" x14ac:dyDescent="0.25">
      <c r="A242">
        <v>-5.3920782638910296</v>
      </c>
      <c r="B242" s="2">
        <v>4.10044466389762</v>
      </c>
      <c r="C242" s="1">
        <v>-17.077368416471099</v>
      </c>
    </row>
    <row r="243" spans="1:3" x14ac:dyDescent="0.25">
      <c r="A243">
        <v>-5.3697993742681698</v>
      </c>
      <c r="B243" s="2">
        <v>4.1014772320602999</v>
      </c>
      <c r="C243" s="1">
        <v>-17.0766380115234</v>
      </c>
    </row>
    <row r="244" spans="1:3" x14ac:dyDescent="0.25">
      <c r="A244">
        <v>-5.36944004846836</v>
      </c>
      <c r="B244" s="2">
        <v>4.10855323189302</v>
      </c>
      <c r="C244" s="1">
        <v>-17.062033218489599</v>
      </c>
    </row>
    <row r="245" spans="1:3" x14ac:dyDescent="0.25">
      <c r="A245">
        <v>-5.3679546868307604</v>
      </c>
      <c r="B245" s="2">
        <v>4.1281999965573899</v>
      </c>
      <c r="C245" s="1">
        <v>-17.041727843216801</v>
      </c>
    </row>
    <row r="246" spans="1:3" x14ac:dyDescent="0.25">
      <c r="A246">
        <v>-5.3628506494440096</v>
      </c>
      <c r="B246" s="2">
        <v>4.1405947581155402</v>
      </c>
      <c r="C246" s="1">
        <v>-17.0329534431364</v>
      </c>
    </row>
    <row r="247" spans="1:3" x14ac:dyDescent="0.25">
      <c r="A247">
        <v>-5.3577410386162398</v>
      </c>
      <c r="B247" s="2">
        <v>4.1534678895188399</v>
      </c>
      <c r="C247" s="1">
        <v>-17.024403182455899</v>
      </c>
    </row>
    <row r="248" spans="1:3" x14ac:dyDescent="0.25">
      <c r="A248">
        <v>-5.3540121207807001</v>
      </c>
      <c r="B248" s="2">
        <v>4.1596583767838897</v>
      </c>
      <c r="C248" s="1">
        <v>-17.014837538990101</v>
      </c>
    </row>
    <row r="249" spans="1:3" x14ac:dyDescent="0.25">
      <c r="A249">
        <v>-5.3519960243690301</v>
      </c>
      <c r="B249" s="2">
        <v>4.1605133337114504</v>
      </c>
      <c r="C249" s="1">
        <v>-16.967027609175499</v>
      </c>
    </row>
    <row r="250" spans="1:3" x14ac:dyDescent="0.25">
      <c r="A250">
        <v>-5.3511431152629596</v>
      </c>
      <c r="B250" s="2">
        <v>4.1660228401949002</v>
      </c>
      <c r="C250" s="1">
        <v>-16.943910511215201</v>
      </c>
    </row>
    <row r="251" spans="1:3" x14ac:dyDescent="0.25">
      <c r="A251">
        <v>-5.34955859755937</v>
      </c>
      <c r="B251" s="2">
        <v>4.18233165269669</v>
      </c>
      <c r="C251" s="1">
        <v>-16.921680581641901</v>
      </c>
    </row>
    <row r="252" spans="1:3" x14ac:dyDescent="0.25">
      <c r="A252">
        <v>-5.3485348916003099</v>
      </c>
      <c r="B252" s="2">
        <v>4.1842295258602702</v>
      </c>
      <c r="C252" s="1">
        <v>-16.883017565638401</v>
      </c>
    </row>
    <row r="253" spans="1:3" x14ac:dyDescent="0.25">
      <c r="A253">
        <v>-5.3412003485719204</v>
      </c>
      <c r="B253" s="2">
        <v>4.1872183917354002</v>
      </c>
      <c r="C253" s="1">
        <v>-16.852971688272699</v>
      </c>
    </row>
    <row r="254" spans="1:3" x14ac:dyDescent="0.25">
      <c r="A254">
        <v>-5.3410806778166702</v>
      </c>
      <c r="B254" s="2">
        <v>4.23045631920243</v>
      </c>
      <c r="C254" s="1">
        <v>-16.8063688586033</v>
      </c>
    </row>
    <row r="255" spans="1:3" x14ac:dyDescent="0.25">
      <c r="A255">
        <v>-5.3344281844604504</v>
      </c>
      <c r="B255" s="2">
        <v>4.2495092286377103</v>
      </c>
      <c r="C255" s="1">
        <v>-16.774368039341201</v>
      </c>
    </row>
    <row r="256" spans="1:3" x14ac:dyDescent="0.25">
      <c r="A256">
        <v>-5.3295269018143596</v>
      </c>
      <c r="B256" s="2">
        <v>4.2680768483627203</v>
      </c>
      <c r="C256" s="1">
        <v>-16.749475873594498</v>
      </c>
    </row>
    <row r="257" spans="1:3" x14ac:dyDescent="0.25">
      <c r="A257">
        <v>-5.3253838363849999</v>
      </c>
      <c r="B257" s="2">
        <v>4.2793091664164002</v>
      </c>
      <c r="C257" s="1">
        <v>-16.747577114684599</v>
      </c>
    </row>
    <row r="258" spans="1:3" x14ac:dyDescent="0.25">
      <c r="A258">
        <v>-5.32038612271276</v>
      </c>
      <c r="B258" s="2">
        <v>4.2799721703544504</v>
      </c>
      <c r="C258" s="1">
        <v>-16.743448729211199</v>
      </c>
    </row>
    <row r="259" spans="1:3" x14ac:dyDescent="0.25">
      <c r="A259">
        <v>-5.3199600447284201</v>
      </c>
      <c r="B259" s="2">
        <v>4.28528729031936</v>
      </c>
      <c r="C259" s="1">
        <v>-16.709321746743701</v>
      </c>
    </row>
    <row r="260" spans="1:3" x14ac:dyDescent="0.25">
      <c r="A260">
        <v>-5.3198127464681999</v>
      </c>
      <c r="B260" s="2">
        <v>4.2859467401236202</v>
      </c>
      <c r="C260" s="1">
        <v>-16.651330332613298</v>
      </c>
    </row>
    <row r="261" spans="1:3" x14ac:dyDescent="0.25">
      <c r="A261">
        <v>-5.3157421176242501</v>
      </c>
      <c r="B261" s="2">
        <v>4.2877667351637996</v>
      </c>
      <c r="C261" s="1">
        <v>-16.6150840915628</v>
      </c>
    </row>
    <row r="262" spans="1:3" x14ac:dyDescent="0.25">
      <c r="A262">
        <v>-5.3097260752861404</v>
      </c>
      <c r="B262" s="2">
        <v>4.2900115290397398</v>
      </c>
      <c r="C262" s="1">
        <v>-16.5873730394392</v>
      </c>
    </row>
    <row r="263" spans="1:3" x14ac:dyDescent="0.25">
      <c r="A263">
        <v>-5.3080721819585497</v>
      </c>
      <c r="B263" s="2">
        <v>4.2912139951758999</v>
      </c>
      <c r="C263" s="1">
        <v>-16.544097374075999</v>
      </c>
    </row>
    <row r="264" spans="1:3" x14ac:dyDescent="0.25">
      <c r="A264">
        <v>-5.3019852153165301</v>
      </c>
      <c r="B264" s="2">
        <v>4.2926632029017302</v>
      </c>
      <c r="C264" s="1">
        <v>-16.502402279090202</v>
      </c>
    </row>
    <row r="265" spans="1:3" x14ac:dyDescent="0.25">
      <c r="A265">
        <v>-5.2982689227733699</v>
      </c>
      <c r="B265" s="2">
        <v>4.3109803971782599</v>
      </c>
      <c r="C265" s="1">
        <v>-16.440304324155999</v>
      </c>
    </row>
    <row r="266" spans="1:3" x14ac:dyDescent="0.25">
      <c r="A266">
        <v>-5.2969526219493499</v>
      </c>
      <c r="B266" s="2">
        <v>4.3427218198820299</v>
      </c>
      <c r="C266" s="1">
        <v>-16.414784069537401</v>
      </c>
    </row>
    <row r="267" spans="1:3" x14ac:dyDescent="0.25">
      <c r="A267">
        <v>-5.2961131511700099</v>
      </c>
      <c r="B267" s="2">
        <v>4.3639519578931596</v>
      </c>
      <c r="C267" s="1">
        <v>-16.370522420746202</v>
      </c>
    </row>
    <row r="268" spans="1:3" x14ac:dyDescent="0.25">
      <c r="A268">
        <v>-5.2937446897207501</v>
      </c>
      <c r="B268" s="2">
        <v>4.4013704529927704</v>
      </c>
      <c r="C268" s="1">
        <v>-16.356462558765301</v>
      </c>
    </row>
    <row r="269" spans="1:3" x14ac:dyDescent="0.25">
      <c r="A269">
        <v>-5.29032562963227</v>
      </c>
      <c r="B269" s="2">
        <v>4.4124117904999398</v>
      </c>
      <c r="C269" s="1">
        <v>-16.343827407678798</v>
      </c>
    </row>
    <row r="270" spans="1:3" x14ac:dyDescent="0.25">
      <c r="A270">
        <v>-5.2868174166203401</v>
      </c>
      <c r="B270" s="2">
        <v>4.4142530573796499</v>
      </c>
      <c r="C270" s="1">
        <v>-16.343743490667499</v>
      </c>
    </row>
    <row r="271" spans="1:3" x14ac:dyDescent="0.25">
      <c r="A271">
        <v>-5.2816357289949201</v>
      </c>
      <c r="B271" s="2">
        <v>4.4240821157898003</v>
      </c>
      <c r="C271" s="1">
        <v>-16.332286139885699</v>
      </c>
    </row>
    <row r="272" spans="1:3" x14ac:dyDescent="0.25">
      <c r="A272">
        <v>-5.28074907511518</v>
      </c>
      <c r="B272" s="2">
        <v>4.4249750915445496</v>
      </c>
      <c r="C272" s="1">
        <v>-16.308027430746101</v>
      </c>
    </row>
    <row r="273" spans="1:3" x14ac:dyDescent="0.25">
      <c r="A273">
        <v>-5.2806931608860097</v>
      </c>
      <c r="B273" s="2">
        <v>4.4431683317184403</v>
      </c>
      <c r="C273" s="1">
        <v>-16.3017598266667</v>
      </c>
    </row>
    <row r="274" spans="1:3" x14ac:dyDescent="0.25">
      <c r="A274">
        <v>-5.25723892031513</v>
      </c>
      <c r="B274" s="2">
        <v>4.45785845737998</v>
      </c>
      <c r="C274" s="1">
        <v>-16.196219370460501</v>
      </c>
    </row>
    <row r="275" spans="1:3" x14ac:dyDescent="0.25">
      <c r="A275">
        <v>-5.2565279422333901</v>
      </c>
      <c r="B275" s="2">
        <v>4.4602192785558898</v>
      </c>
      <c r="C275" s="1">
        <v>-16.194172160470799</v>
      </c>
    </row>
    <row r="276" spans="1:3" x14ac:dyDescent="0.25">
      <c r="A276">
        <v>-5.2541339894555996</v>
      </c>
      <c r="B276" s="2">
        <v>4.4621859795640004</v>
      </c>
      <c r="C276" s="1">
        <v>-16.177921426917798</v>
      </c>
    </row>
    <row r="277" spans="1:3" x14ac:dyDescent="0.25">
      <c r="A277">
        <v>-5.2520044319244201</v>
      </c>
      <c r="B277" s="2">
        <v>4.4678578799098503</v>
      </c>
      <c r="C277" s="1">
        <v>-16.127989124809201</v>
      </c>
    </row>
    <row r="278" spans="1:3" x14ac:dyDescent="0.25">
      <c r="A278">
        <v>-5.2516288477637199</v>
      </c>
      <c r="B278" s="2">
        <v>4.4807422832330603</v>
      </c>
      <c r="C278" s="1">
        <v>-16.1105026215081</v>
      </c>
    </row>
    <row r="279" spans="1:3" x14ac:dyDescent="0.25">
      <c r="A279">
        <v>-5.2495643826363203</v>
      </c>
      <c r="B279" s="2">
        <v>4.4904992503213901</v>
      </c>
      <c r="C279" s="1">
        <v>-16.1057652844706</v>
      </c>
    </row>
    <row r="280" spans="1:3" x14ac:dyDescent="0.25">
      <c r="A280">
        <v>-5.2460903550039504</v>
      </c>
      <c r="B280" s="2">
        <v>4.49631538257501</v>
      </c>
      <c r="C280" s="1">
        <v>-16.097938654035602</v>
      </c>
    </row>
    <row r="281" spans="1:3" x14ac:dyDescent="0.25">
      <c r="A281">
        <v>-5.2411107201024603</v>
      </c>
      <c r="B281" s="2">
        <v>4.4993475793818902</v>
      </c>
      <c r="C281" s="1">
        <v>-16.0903764440224</v>
      </c>
    </row>
    <row r="282" spans="1:3" x14ac:dyDescent="0.25">
      <c r="A282">
        <v>-5.23481859943531</v>
      </c>
      <c r="B282" s="2">
        <v>4.5027674552642196</v>
      </c>
      <c r="C282" s="1">
        <v>-16.044573399571501</v>
      </c>
    </row>
    <row r="283" spans="1:3" x14ac:dyDescent="0.25">
      <c r="A283">
        <v>-5.2342072537589903</v>
      </c>
      <c r="B283" s="2">
        <v>4.52130440531716</v>
      </c>
      <c r="C283" s="1">
        <v>-16.019856154689201</v>
      </c>
    </row>
    <row r="284" spans="1:3" x14ac:dyDescent="0.25">
      <c r="A284">
        <v>-5.2295289148936899</v>
      </c>
      <c r="B284" s="2">
        <v>4.5273581543410497</v>
      </c>
      <c r="C284" s="1">
        <v>-15.9827902358192</v>
      </c>
    </row>
    <row r="285" spans="1:3" x14ac:dyDescent="0.25">
      <c r="A285">
        <v>-5.2258908398533901</v>
      </c>
      <c r="B285" s="2">
        <v>4.5406661213908102</v>
      </c>
      <c r="C285" s="1">
        <v>-15.981210722713399</v>
      </c>
    </row>
    <row r="286" spans="1:3" x14ac:dyDescent="0.25">
      <c r="A286">
        <v>-5.2222058314999096</v>
      </c>
      <c r="B286" s="2">
        <v>4.5521914327347401</v>
      </c>
      <c r="C286" s="1">
        <v>-15.904438618113399</v>
      </c>
    </row>
    <row r="287" spans="1:3" x14ac:dyDescent="0.25">
      <c r="A287">
        <v>-5.2143936955090204</v>
      </c>
      <c r="B287" s="2">
        <v>4.5694193606784204</v>
      </c>
      <c r="C287" s="1">
        <v>-15.8805084739618</v>
      </c>
    </row>
    <row r="288" spans="1:3" x14ac:dyDescent="0.25">
      <c r="A288">
        <v>-5.2141362307191699</v>
      </c>
      <c r="B288" s="2">
        <v>4.5827162757777202</v>
      </c>
      <c r="C288" s="1">
        <v>-15.874851895746801</v>
      </c>
    </row>
    <row r="289" spans="1:3" x14ac:dyDescent="0.25">
      <c r="A289">
        <v>-5.2128656358079501</v>
      </c>
      <c r="B289" s="2">
        <v>4.5965888181805497</v>
      </c>
      <c r="C289" s="1">
        <v>-15.8745911501933</v>
      </c>
    </row>
    <row r="290" spans="1:3" x14ac:dyDescent="0.25">
      <c r="A290">
        <v>-5.2031722700168999</v>
      </c>
      <c r="B290" s="2">
        <v>4.62662155504362</v>
      </c>
      <c r="C290" s="1">
        <v>-15.8621435747602</v>
      </c>
    </row>
    <row r="291" spans="1:3" x14ac:dyDescent="0.25">
      <c r="A291">
        <v>-5.20256347670081</v>
      </c>
      <c r="B291" s="2">
        <v>4.6424305316922796</v>
      </c>
      <c r="C291" s="1">
        <v>-15.8480222517623</v>
      </c>
    </row>
    <row r="292" spans="1:3" x14ac:dyDescent="0.25">
      <c r="A292">
        <v>-5.1989037974994696</v>
      </c>
      <c r="B292" s="2">
        <v>4.6467661475234099</v>
      </c>
      <c r="C292" s="1">
        <v>-15.823611000956801</v>
      </c>
    </row>
    <row r="293" spans="1:3" x14ac:dyDescent="0.25">
      <c r="A293">
        <v>-5.1862798424222101</v>
      </c>
      <c r="B293" s="2">
        <v>4.6520913518173002</v>
      </c>
      <c r="C293" s="1">
        <v>-15.819352807611001</v>
      </c>
    </row>
    <row r="294" spans="1:3" x14ac:dyDescent="0.25">
      <c r="A294">
        <v>-5.1854290206040403</v>
      </c>
      <c r="B294" s="2">
        <v>4.6666558379684</v>
      </c>
      <c r="C294" s="1">
        <v>-15.7875542141932</v>
      </c>
    </row>
    <row r="295" spans="1:3" x14ac:dyDescent="0.25">
      <c r="A295">
        <v>-5.1694731981338098</v>
      </c>
      <c r="B295" s="2">
        <v>4.6691677581264202</v>
      </c>
      <c r="C295" s="1">
        <v>-15.7784445370051</v>
      </c>
    </row>
    <row r="296" spans="1:3" x14ac:dyDescent="0.25">
      <c r="A296">
        <v>-5.1686149120919902</v>
      </c>
      <c r="B296" s="2">
        <v>4.7558548852465101</v>
      </c>
      <c r="C296" s="1">
        <v>-15.759374221264901</v>
      </c>
    </row>
    <row r="297" spans="1:3" x14ac:dyDescent="0.25">
      <c r="A297">
        <v>-5.1661957429197303</v>
      </c>
      <c r="B297" s="2">
        <v>4.7954869676868803</v>
      </c>
      <c r="C297" s="1">
        <v>-15.757499985738599</v>
      </c>
    </row>
    <row r="298" spans="1:3" x14ac:dyDescent="0.25">
      <c r="A298">
        <v>-5.1622861107314302</v>
      </c>
      <c r="B298" s="2">
        <v>4.8571777493358397</v>
      </c>
      <c r="C298" s="1">
        <v>-15.7346945424373</v>
      </c>
    </row>
    <row r="299" spans="1:3" x14ac:dyDescent="0.25">
      <c r="A299">
        <v>-5.1514699393393002</v>
      </c>
      <c r="B299" s="2">
        <v>4.87525734410496</v>
      </c>
      <c r="C299" s="1">
        <v>-15.710457535112001</v>
      </c>
    </row>
    <row r="300" spans="1:3" x14ac:dyDescent="0.25">
      <c r="A300">
        <v>-5.1457595422299001</v>
      </c>
      <c r="B300" s="2">
        <v>4.8982591472306298</v>
      </c>
      <c r="C300" s="1">
        <v>-15.6708120475624</v>
      </c>
    </row>
    <row r="301" spans="1:3" x14ac:dyDescent="0.25">
      <c r="A301">
        <v>-5.1454124659776603</v>
      </c>
      <c r="B301" s="2">
        <v>4.9017538146298696</v>
      </c>
      <c r="C301" s="1">
        <v>-15.6675475289407</v>
      </c>
    </row>
    <row r="302" spans="1:3" x14ac:dyDescent="0.25">
      <c r="A302">
        <v>-5.1375012991190596</v>
      </c>
      <c r="B302" s="2">
        <v>4.91311410124655</v>
      </c>
      <c r="C302" s="1">
        <v>-15.655272227783501</v>
      </c>
    </row>
    <row r="303" spans="1:3" x14ac:dyDescent="0.25">
      <c r="A303">
        <v>-5.1335026204438901</v>
      </c>
      <c r="B303" s="2">
        <v>4.91892081653008</v>
      </c>
      <c r="C303" s="1">
        <v>-15.594883350168899</v>
      </c>
    </row>
    <row r="304" spans="1:3" x14ac:dyDescent="0.25">
      <c r="A304">
        <v>-5.1281612766545202</v>
      </c>
      <c r="B304" s="2">
        <v>4.9300903278979797</v>
      </c>
      <c r="C304" s="1">
        <v>-15.5763258564828</v>
      </c>
    </row>
    <row r="305" spans="1:3" x14ac:dyDescent="0.25">
      <c r="A305">
        <v>-5.1245934639344597</v>
      </c>
      <c r="B305" s="2">
        <v>4.9304472405398396</v>
      </c>
      <c r="C305" s="1">
        <v>-15.5753960764841</v>
      </c>
    </row>
    <row r="306" spans="1:3" x14ac:dyDescent="0.25">
      <c r="A306">
        <v>-5.1209741822984203</v>
      </c>
      <c r="B306" s="2">
        <v>4.9481137847290402</v>
      </c>
      <c r="C306" s="1">
        <v>-15.562614655974</v>
      </c>
    </row>
    <row r="307" spans="1:3" x14ac:dyDescent="0.25">
      <c r="A307">
        <v>-5.1157263428705502</v>
      </c>
      <c r="B307" s="2">
        <v>4.9716302773546097</v>
      </c>
      <c r="C307" s="1">
        <v>-15.474378290092799</v>
      </c>
    </row>
    <row r="308" spans="1:3" x14ac:dyDescent="0.25">
      <c r="A308">
        <v>-5.1151558948820801</v>
      </c>
      <c r="B308" s="2">
        <v>4.97164160799431</v>
      </c>
      <c r="C308" s="1">
        <v>-15.4732690924863</v>
      </c>
    </row>
    <row r="309" spans="1:3" x14ac:dyDescent="0.25">
      <c r="A309">
        <v>-5.1100037999956998</v>
      </c>
      <c r="B309" s="2">
        <v>4.9719901766393297</v>
      </c>
      <c r="C309" s="1">
        <v>-15.464839986523099</v>
      </c>
    </row>
    <row r="310" spans="1:3" x14ac:dyDescent="0.25">
      <c r="A310">
        <v>-5.1088203597742901</v>
      </c>
      <c r="B310" s="2">
        <v>4.9928395642673697</v>
      </c>
      <c r="C310" s="1">
        <v>-15.410164637026099</v>
      </c>
    </row>
    <row r="311" spans="1:3" x14ac:dyDescent="0.25">
      <c r="A311">
        <v>-5.10472733565837</v>
      </c>
      <c r="B311" s="2">
        <v>5.0093771301721404</v>
      </c>
      <c r="C311" s="1">
        <v>-15.394440123620001</v>
      </c>
    </row>
    <row r="312" spans="1:3" x14ac:dyDescent="0.25">
      <c r="A312">
        <v>-5.0995042574004401</v>
      </c>
      <c r="B312" s="2">
        <v>5.0119583290409597</v>
      </c>
      <c r="C312" s="1">
        <v>-15.3828373945636</v>
      </c>
    </row>
    <row r="313" spans="1:3" x14ac:dyDescent="0.25">
      <c r="A313">
        <v>-5.0868064228778396</v>
      </c>
      <c r="B313" s="2">
        <v>5.0192506159567296</v>
      </c>
      <c r="C313" s="1">
        <v>-15.377438431823499</v>
      </c>
    </row>
    <row r="314" spans="1:3" x14ac:dyDescent="0.25">
      <c r="A314">
        <v>-5.0845528613342497</v>
      </c>
      <c r="B314" s="2">
        <v>5.0268438124808297</v>
      </c>
      <c r="C314" s="1">
        <v>-15.371427742564199</v>
      </c>
    </row>
    <row r="315" spans="1:3" x14ac:dyDescent="0.25">
      <c r="A315">
        <v>-5.0840710526683299</v>
      </c>
      <c r="B315" s="2">
        <v>5.0278214038116396</v>
      </c>
      <c r="C315" s="1">
        <v>-15.3642167441729</v>
      </c>
    </row>
    <row r="316" spans="1:3" x14ac:dyDescent="0.25">
      <c r="A316">
        <v>-5.0810974031278198</v>
      </c>
      <c r="B316" s="2">
        <v>5.0330779716155503</v>
      </c>
      <c r="C316" s="1">
        <v>-15.3165241331871</v>
      </c>
    </row>
    <row r="317" spans="1:3" x14ac:dyDescent="0.25">
      <c r="A317">
        <v>-5.0807087723721898</v>
      </c>
      <c r="B317" s="2">
        <v>5.0422007634273198</v>
      </c>
      <c r="C317" s="1">
        <v>-15.2701239739248</v>
      </c>
    </row>
    <row r="318" spans="1:3" x14ac:dyDescent="0.25">
      <c r="A318">
        <v>-5.0767160067145003</v>
      </c>
      <c r="B318" s="2">
        <v>5.0524766437034199</v>
      </c>
      <c r="C318" s="1">
        <v>-15.239174732210699</v>
      </c>
    </row>
    <row r="319" spans="1:3" x14ac:dyDescent="0.25">
      <c r="A319">
        <v>-5.0761697504979999</v>
      </c>
      <c r="B319" s="2">
        <v>5.0685689730232601</v>
      </c>
      <c r="C319" s="1">
        <v>-15.195488131982501</v>
      </c>
    </row>
    <row r="320" spans="1:3" x14ac:dyDescent="0.25">
      <c r="A320">
        <v>-5.0743883743003897</v>
      </c>
      <c r="B320" s="2">
        <v>5.0862997455902796</v>
      </c>
      <c r="C320" s="1">
        <v>-15.181407679314299</v>
      </c>
    </row>
    <row r="321" spans="1:3" x14ac:dyDescent="0.25">
      <c r="A321">
        <v>-5.0603495489680501</v>
      </c>
      <c r="B321" s="2">
        <v>5.1027890687447996</v>
      </c>
      <c r="C321" s="1">
        <v>-15.1196743233078</v>
      </c>
    </row>
    <row r="322" spans="1:3" x14ac:dyDescent="0.25">
      <c r="A322">
        <v>-5.0569828880471501</v>
      </c>
      <c r="B322" s="2">
        <v>5.1166416801353298</v>
      </c>
      <c r="C322" s="1">
        <v>-15.114141007731799</v>
      </c>
    </row>
    <row r="323" spans="1:3" x14ac:dyDescent="0.25">
      <c r="A323">
        <v>-5.0566797399030898</v>
      </c>
      <c r="B323" s="2">
        <v>5.1385675280107996</v>
      </c>
      <c r="C323" s="1">
        <v>-15.096193033243001</v>
      </c>
    </row>
    <row r="324" spans="1:3" x14ac:dyDescent="0.25">
      <c r="A324">
        <v>-5.0564124080705497</v>
      </c>
      <c r="B324" s="2">
        <v>5.1462013424186503</v>
      </c>
      <c r="C324" s="1">
        <v>-15.0932254589501</v>
      </c>
    </row>
    <row r="325" spans="1:3" x14ac:dyDescent="0.25">
      <c r="A325">
        <v>-5.0553267762429401</v>
      </c>
      <c r="B325" s="2">
        <v>5.1817476408793803</v>
      </c>
      <c r="C325" s="1">
        <v>-15.052999633163401</v>
      </c>
    </row>
    <row r="326" spans="1:3" x14ac:dyDescent="0.25">
      <c r="A326">
        <v>-5.0504574546315304</v>
      </c>
      <c r="B326" s="2">
        <v>5.20349441196222</v>
      </c>
      <c r="C326" s="1">
        <v>-15.022724944829299</v>
      </c>
    </row>
    <row r="327" spans="1:3" x14ac:dyDescent="0.25">
      <c r="A327">
        <v>-5.0447972016573797</v>
      </c>
      <c r="B327" s="2">
        <v>5.2295660857147297</v>
      </c>
      <c r="C327" s="1">
        <v>-14.9782994313211</v>
      </c>
    </row>
    <row r="328" spans="1:3" x14ac:dyDescent="0.25">
      <c r="A328">
        <v>-5.0445363374562397</v>
      </c>
      <c r="B328" s="2">
        <v>5.2465255500026098</v>
      </c>
      <c r="C328" s="1">
        <v>-14.909374661964399</v>
      </c>
    </row>
    <row r="329" spans="1:3" x14ac:dyDescent="0.25">
      <c r="A329">
        <v>-5.0425419973822301</v>
      </c>
      <c r="B329" s="2">
        <v>5.2467287473972899</v>
      </c>
      <c r="C329" s="1">
        <v>-14.898475338544801</v>
      </c>
    </row>
    <row r="330" spans="1:3" x14ac:dyDescent="0.25">
      <c r="A330">
        <v>-5.0398128600608301</v>
      </c>
      <c r="B330" s="2">
        <v>5.2616886448268199</v>
      </c>
      <c r="C330" s="1">
        <v>-14.821056730023001</v>
      </c>
    </row>
    <row r="331" spans="1:3" x14ac:dyDescent="0.25">
      <c r="A331">
        <v>-5.0394821028457999</v>
      </c>
      <c r="B331" s="2">
        <v>5.2689684493163798</v>
      </c>
      <c r="C331" s="1">
        <v>-14.816959328495299</v>
      </c>
    </row>
    <row r="332" spans="1:3" x14ac:dyDescent="0.25">
      <c r="A332">
        <v>-5.0317379276330003</v>
      </c>
      <c r="B332" s="2">
        <v>5.2766128488057502</v>
      </c>
      <c r="C332" s="1">
        <v>-14.816193124255699</v>
      </c>
    </row>
    <row r="333" spans="1:3" x14ac:dyDescent="0.25">
      <c r="A333">
        <v>-5.0291219602103201</v>
      </c>
      <c r="B333" s="2">
        <v>5.2924266479316904</v>
      </c>
      <c r="C333" s="1">
        <v>-14.815110013829001</v>
      </c>
    </row>
    <row r="334" spans="1:3" x14ac:dyDescent="0.25">
      <c r="A334">
        <v>-5.0220286151481499</v>
      </c>
      <c r="B334" s="2">
        <v>5.3000763562514903</v>
      </c>
      <c r="C334" s="1">
        <v>-14.803938857706701</v>
      </c>
    </row>
    <row r="335" spans="1:3" x14ac:dyDescent="0.25">
      <c r="A335">
        <v>-5.0199421185321604</v>
      </c>
      <c r="B335" s="2">
        <v>5.3368530139444097</v>
      </c>
      <c r="C335" s="1">
        <v>-14.803567590671801</v>
      </c>
    </row>
    <row r="336" spans="1:3" x14ac:dyDescent="0.25">
      <c r="A336">
        <v>-5.0194541060247602</v>
      </c>
      <c r="B336" s="2">
        <v>5.3389082078188403</v>
      </c>
      <c r="C336" s="1">
        <v>-14.7813520899377</v>
      </c>
    </row>
    <row r="337" spans="1:3" x14ac:dyDescent="0.25">
      <c r="A337">
        <v>-5.0151983890564598</v>
      </c>
      <c r="B337" s="2">
        <v>5.3437903043411099</v>
      </c>
      <c r="C337" s="1">
        <v>-14.738899633309</v>
      </c>
    </row>
    <row r="338" spans="1:3" x14ac:dyDescent="0.25">
      <c r="A338">
        <v>-5.0113544216739703</v>
      </c>
      <c r="B338" s="2">
        <v>5.3573130042037898</v>
      </c>
      <c r="C338" s="1">
        <v>-14.733043309409499</v>
      </c>
    </row>
    <row r="339" spans="1:3" x14ac:dyDescent="0.25">
      <c r="A339">
        <v>-5.0068199598365402</v>
      </c>
      <c r="B339" s="2">
        <v>5.3633328746584397</v>
      </c>
      <c r="C339" s="1">
        <v>-14.6897372302933</v>
      </c>
    </row>
    <row r="340" spans="1:3" x14ac:dyDescent="0.25">
      <c r="A340">
        <v>-5.0055348312763703</v>
      </c>
      <c r="B340" s="2">
        <v>5.3786819124737004</v>
      </c>
      <c r="C340" s="1">
        <v>-14.6714133185951</v>
      </c>
    </row>
    <row r="341" spans="1:3" x14ac:dyDescent="0.25">
      <c r="A341">
        <v>-5.0047296983115999</v>
      </c>
      <c r="B341" s="2">
        <v>5.3877514132164901</v>
      </c>
      <c r="C341" s="1">
        <v>-14.6381839483163</v>
      </c>
    </row>
    <row r="342" spans="1:3" x14ac:dyDescent="0.25">
      <c r="A342">
        <v>-5.0034167363623698</v>
      </c>
      <c r="B342" s="2">
        <v>5.4155864374071703</v>
      </c>
      <c r="C342" s="1">
        <v>-14.5930595171781</v>
      </c>
    </row>
    <row r="343" spans="1:3" x14ac:dyDescent="0.25">
      <c r="A343">
        <v>-5.0032458326973597</v>
      </c>
      <c r="B343" s="2">
        <v>5.4167827479520598</v>
      </c>
      <c r="C343" s="1">
        <v>-14.495526588129101</v>
      </c>
    </row>
    <row r="344" spans="1:3" x14ac:dyDescent="0.25">
      <c r="A344">
        <v>-5.0022041970939402</v>
      </c>
      <c r="B344" s="2">
        <v>5.4273225036651596</v>
      </c>
      <c r="C344" s="1">
        <v>-14.4914179051126</v>
      </c>
    </row>
    <row r="345" spans="1:3" x14ac:dyDescent="0.25">
      <c r="A345">
        <v>-4.9954476193925101</v>
      </c>
      <c r="B345" s="2">
        <v>5.4779741221973097</v>
      </c>
      <c r="C345" s="1">
        <v>-14.4212943487868</v>
      </c>
    </row>
    <row r="346" spans="1:3" x14ac:dyDescent="0.25">
      <c r="A346">
        <v>-4.9935034093933099</v>
      </c>
      <c r="B346" s="2">
        <v>5.4872924119994204</v>
      </c>
      <c r="C346" s="1">
        <v>-14.3963547911167</v>
      </c>
    </row>
    <row r="347" spans="1:3" x14ac:dyDescent="0.25">
      <c r="A347">
        <v>-4.9931316264075596</v>
      </c>
      <c r="B347" s="2">
        <v>5.4919243559426203</v>
      </c>
      <c r="C347" s="1">
        <v>-14.3872906104144</v>
      </c>
    </row>
    <row r="348" spans="1:3" x14ac:dyDescent="0.25">
      <c r="A348">
        <v>-4.9916800310921703</v>
      </c>
      <c r="B348" s="2">
        <v>5.4947895018970803</v>
      </c>
      <c r="C348" s="1">
        <v>-14.372750882831401</v>
      </c>
    </row>
    <row r="349" spans="1:3" x14ac:dyDescent="0.25">
      <c r="A349">
        <v>-4.9902360560863404</v>
      </c>
      <c r="B349" s="2">
        <v>5.5075192908392401</v>
      </c>
      <c r="C349" s="1">
        <v>-14.3545044859095</v>
      </c>
    </row>
    <row r="350" spans="1:3" x14ac:dyDescent="0.25">
      <c r="A350">
        <v>-4.9876844026842901</v>
      </c>
      <c r="B350" s="2">
        <v>5.5257917631900604</v>
      </c>
      <c r="C350" s="1">
        <v>-14.352223382962199</v>
      </c>
    </row>
    <row r="351" spans="1:3" x14ac:dyDescent="0.25">
      <c r="A351">
        <v>-4.9796314189367799</v>
      </c>
      <c r="B351" s="2">
        <v>5.5260019560182903</v>
      </c>
      <c r="C351" s="1">
        <v>-14.3085979839469</v>
      </c>
    </row>
    <row r="352" spans="1:3" x14ac:dyDescent="0.25">
      <c r="A352">
        <v>-4.9795292221566703</v>
      </c>
      <c r="B352" s="2">
        <v>5.5442187989334304</v>
      </c>
      <c r="C352" s="1">
        <v>-14.3064279326957</v>
      </c>
    </row>
    <row r="353" spans="1:3" x14ac:dyDescent="0.25">
      <c r="A353">
        <v>-4.9767839603840098</v>
      </c>
      <c r="B353" s="2">
        <v>5.5454645593166898</v>
      </c>
      <c r="C353" s="1">
        <v>-14.3043498218164</v>
      </c>
    </row>
    <row r="354" spans="1:3" x14ac:dyDescent="0.25">
      <c r="A354">
        <v>-4.9759763706980804</v>
      </c>
      <c r="B354" s="2">
        <v>5.5534761600190103</v>
      </c>
      <c r="C354" s="1">
        <v>-14.297658448843899</v>
      </c>
    </row>
    <row r="355" spans="1:3" x14ac:dyDescent="0.25">
      <c r="A355">
        <v>-4.9730023551524001</v>
      </c>
      <c r="B355" s="2">
        <v>5.6063313130978703</v>
      </c>
      <c r="C355" s="1">
        <v>-14.260978566847999</v>
      </c>
    </row>
    <row r="356" spans="1:3" x14ac:dyDescent="0.25">
      <c r="A356">
        <v>-4.9697635336546702</v>
      </c>
      <c r="B356" s="2">
        <v>5.6205915983527097</v>
      </c>
      <c r="C356" s="1">
        <v>-14.2584227865239</v>
      </c>
    </row>
    <row r="357" spans="1:3" x14ac:dyDescent="0.25">
      <c r="A357">
        <v>-4.96521985150408</v>
      </c>
      <c r="B357" s="2">
        <v>5.6292680427835098</v>
      </c>
      <c r="C357" s="1">
        <v>-14.2460528242422</v>
      </c>
    </row>
    <row r="358" spans="1:3" x14ac:dyDescent="0.25">
      <c r="A358">
        <v>-4.9616720948986099</v>
      </c>
      <c r="B358" s="2">
        <v>5.6308742984258604</v>
      </c>
      <c r="C358" s="1">
        <v>-14.227809387128801</v>
      </c>
    </row>
    <row r="359" spans="1:3" x14ac:dyDescent="0.25">
      <c r="A359">
        <v>-4.96153849775963</v>
      </c>
      <c r="B359" s="2">
        <v>5.6343016846572498</v>
      </c>
      <c r="C359" s="1">
        <v>-14.1905356386061</v>
      </c>
    </row>
    <row r="360" spans="1:3" x14ac:dyDescent="0.25">
      <c r="A360">
        <v>-4.9596455979781098</v>
      </c>
      <c r="B360" s="2">
        <v>5.6472406937012201</v>
      </c>
      <c r="C360" s="1">
        <v>-14.190518227910699</v>
      </c>
    </row>
    <row r="361" spans="1:3" x14ac:dyDescent="0.25">
      <c r="A361">
        <v>-4.9508900547825796</v>
      </c>
      <c r="B361" s="2">
        <v>5.6561611511098704</v>
      </c>
      <c r="C361" s="1">
        <v>-14.1888886466717</v>
      </c>
    </row>
    <row r="362" spans="1:3" x14ac:dyDescent="0.25">
      <c r="A362">
        <v>-4.95082701672764</v>
      </c>
      <c r="B362" s="2">
        <v>5.6632092242636896</v>
      </c>
      <c r="C362" s="1">
        <v>-14.1707197277719</v>
      </c>
    </row>
    <row r="363" spans="1:3" x14ac:dyDescent="0.25">
      <c r="A363">
        <v>-4.9478574251295102</v>
      </c>
      <c r="B363" s="2">
        <v>5.7290219994380296</v>
      </c>
      <c r="C363" s="1">
        <v>-14.154523220821</v>
      </c>
    </row>
    <row r="364" spans="1:3" x14ac:dyDescent="0.25">
      <c r="A364">
        <v>-4.94578941835129</v>
      </c>
      <c r="B364" s="2">
        <v>5.7340881427548904</v>
      </c>
      <c r="C364" s="1">
        <v>-14.142642109532</v>
      </c>
    </row>
    <row r="365" spans="1:3" x14ac:dyDescent="0.25">
      <c r="A365">
        <v>-4.9419315350952804</v>
      </c>
      <c r="B365" s="2">
        <v>5.7458712279543702</v>
      </c>
      <c r="C365" s="1">
        <v>-14.104605096640899</v>
      </c>
    </row>
    <row r="366" spans="1:3" x14ac:dyDescent="0.25">
      <c r="A366">
        <v>-4.9417925763440902</v>
      </c>
      <c r="B366" s="2">
        <v>5.7668339964970601</v>
      </c>
      <c r="C366" s="1">
        <v>-14.072758322044701</v>
      </c>
    </row>
    <row r="367" spans="1:3" x14ac:dyDescent="0.25">
      <c r="A367">
        <v>-4.9417129264485302</v>
      </c>
      <c r="B367" s="2">
        <v>5.7853697820310099</v>
      </c>
      <c r="C367" s="1">
        <v>-14.0505311469938</v>
      </c>
    </row>
    <row r="368" spans="1:3" x14ac:dyDescent="0.25">
      <c r="A368">
        <v>-4.9412631942435201</v>
      </c>
      <c r="B368" s="2">
        <v>5.7912954096931903</v>
      </c>
      <c r="C368" s="1">
        <v>-13.994850971364301</v>
      </c>
    </row>
    <row r="369" spans="1:3" x14ac:dyDescent="0.25">
      <c r="A369">
        <v>-4.9408760164136503</v>
      </c>
      <c r="B369" s="2">
        <v>5.8326782662866101</v>
      </c>
      <c r="C369" s="1">
        <v>-13.9929560567777</v>
      </c>
    </row>
    <row r="370" spans="1:3" x14ac:dyDescent="0.25">
      <c r="A370">
        <v>-4.9368661759062702</v>
      </c>
      <c r="B370" s="2">
        <v>5.85558230781246</v>
      </c>
      <c r="C370" s="1">
        <v>-13.9846941568711</v>
      </c>
    </row>
    <row r="371" spans="1:3" x14ac:dyDescent="0.25">
      <c r="A371">
        <v>-4.9366209302850299</v>
      </c>
      <c r="B371" s="2">
        <v>5.8580168601320004</v>
      </c>
      <c r="C371" s="1">
        <v>-13.9724488678168</v>
      </c>
    </row>
    <row r="372" spans="1:3" x14ac:dyDescent="0.25">
      <c r="A372">
        <v>-4.9303955856106798</v>
      </c>
      <c r="B372" s="2">
        <v>5.9069013700926796</v>
      </c>
      <c r="C372" s="1">
        <v>-13.962235161002701</v>
      </c>
    </row>
    <row r="373" spans="1:3" x14ac:dyDescent="0.25">
      <c r="A373">
        <v>-4.9238005921500001</v>
      </c>
      <c r="B373" s="2">
        <v>5.9318669831053699</v>
      </c>
      <c r="C373" s="1">
        <v>-13.953575384959599</v>
      </c>
    </row>
    <row r="374" spans="1:3" x14ac:dyDescent="0.25">
      <c r="A374">
        <v>-4.9235800206351801</v>
      </c>
      <c r="B374" s="2">
        <v>5.9692572087607303</v>
      </c>
      <c r="C374" s="1">
        <v>-13.8577850144008</v>
      </c>
    </row>
    <row r="375" spans="1:3" x14ac:dyDescent="0.25">
      <c r="A375">
        <v>-4.9223683571473904</v>
      </c>
      <c r="B375" s="2">
        <v>6.00687261534671</v>
      </c>
      <c r="C375" s="1">
        <v>-13.837968271290601</v>
      </c>
    </row>
    <row r="376" spans="1:3" x14ac:dyDescent="0.25">
      <c r="A376">
        <v>-4.9187964326532096</v>
      </c>
      <c r="B376" s="2">
        <v>6.0084043048596101</v>
      </c>
      <c r="C376" s="1">
        <v>-13.8341870418732</v>
      </c>
    </row>
    <row r="377" spans="1:3" x14ac:dyDescent="0.25">
      <c r="A377">
        <v>-4.9179797356348898</v>
      </c>
      <c r="B377" s="2">
        <v>6.0319581949502004</v>
      </c>
      <c r="C377" s="1">
        <v>-13.8149713597487</v>
      </c>
    </row>
    <row r="378" spans="1:3" x14ac:dyDescent="0.25">
      <c r="A378">
        <v>-4.9146950296040197</v>
      </c>
      <c r="B378" s="2">
        <v>6.0423269837812299</v>
      </c>
      <c r="C378" s="1">
        <v>-13.814638429044299</v>
      </c>
    </row>
    <row r="379" spans="1:3" x14ac:dyDescent="0.25">
      <c r="A379">
        <v>-4.9136642099288403</v>
      </c>
      <c r="B379" s="2">
        <v>6.0615407242678803</v>
      </c>
      <c r="C379" s="1">
        <v>-13.751359763242901</v>
      </c>
    </row>
    <row r="380" spans="1:3" x14ac:dyDescent="0.25">
      <c r="A380">
        <v>-4.91129917229454</v>
      </c>
      <c r="B380" s="2">
        <v>6.0738421443361998</v>
      </c>
      <c r="C380" s="1">
        <v>-13.664243606921699</v>
      </c>
    </row>
    <row r="381" spans="1:3" x14ac:dyDescent="0.25">
      <c r="A381">
        <v>-4.9023069266738197</v>
      </c>
      <c r="B381" s="2">
        <v>6.1001433181986497</v>
      </c>
      <c r="C381" s="1">
        <v>-13.643315234622101</v>
      </c>
    </row>
    <row r="382" spans="1:3" x14ac:dyDescent="0.25">
      <c r="A382">
        <v>-4.8996009584549496</v>
      </c>
      <c r="B382" s="2">
        <v>6.24914283840541</v>
      </c>
      <c r="C382" s="1">
        <v>-13.5962726323311</v>
      </c>
    </row>
    <row r="383" spans="1:3" x14ac:dyDescent="0.25">
      <c r="A383">
        <v>-4.8938281214370898</v>
      </c>
      <c r="B383" s="2">
        <v>6.2697529142249904</v>
      </c>
      <c r="C383" s="1">
        <v>-13.568734281260999</v>
      </c>
    </row>
    <row r="384" spans="1:3" x14ac:dyDescent="0.25">
      <c r="A384">
        <v>-4.8918793664390501</v>
      </c>
      <c r="B384" s="2">
        <v>6.3229667741451197</v>
      </c>
      <c r="C384" s="1">
        <v>-13.5516685877223</v>
      </c>
    </row>
    <row r="385" spans="1:3" x14ac:dyDescent="0.25">
      <c r="A385">
        <v>-4.8887798851672501</v>
      </c>
      <c r="B385" s="2">
        <v>6.3460243600616097</v>
      </c>
      <c r="C385" s="1">
        <v>-13.5065657469914</v>
      </c>
    </row>
    <row r="386" spans="1:3" x14ac:dyDescent="0.25">
      <c r="A386">
        <v>-4.8853555049040702</v>
      </c>
      <c r="B386" s="2">
        <v>6.3551398275402597</v>
      </c>
      <c r="C386" s="1">
        <v>-13.4801674766421</v>
      </c>
    </row>
    <row r="387" spans="1:3" x14ac:dyDescent="0.25">
      <c r="A387">
        <v>-4.8845184559572603</v>
      </c>
      <c r="B387" s="2">
        <v>6.3573469263675699</v>
      </c>
      <c r="C387" s="1">
        <v>-13.4766282206665</v>
      </c>
    </row>
    <row r="388" spans="1:3" x14ac:dyDescent="0.25">
      <c r="A388">
        <v>-4.8749594801612002</v>
      </c>
      <c r="B388" s="2">
        <v>6.3578077474735002</v>
      </c>
      <c r="C388" s="1">
        <v>-13.443910694114299</v>
      </c>
    </row>
    <row r="389" spans="1:3" x14ac:dyDescent="0.25">
      <c r="A389">
        <v>-4.8698314091115202</v>
      </c>
      <c r="B389" s="2">
        <v>6.3727654309693396</v>
      </c>
      <c r="C389" s="1">
        <v>-13.4176872335324</v>
      </c>
    </row>
    <row r="390" spans="1:3" x14ac:dyDescent="0.25">
      <c r="A390">
        <v>-4.8675539657313696</v>
      </c>
      <c r="B390" s="2">
        <v>6.4029300075419098</v>
      </c>
      <c r="C390" s="1">
        <v>-13.404522859550401</v>
      </c>
    </row>
    <row r="391" spans="1:3" x14ac:dyDescent="0.25">
      <c r="A391">
        <v>-4.86740939407008</v>
      </c>
      <c r="B391" s="2">
        <v>6.4266805938804703</v>
      </c>
      <c r="C391" s="1">
        <v>-13.3879277450639</v>
      </c>
    </row>
    <row r="392" spans="1:3" x14ac:dyDescent="0.25">
      <c r="A392">
        <v>-4.8667929752025199</v>
      </c>
      <c r="B392" s="2">
        <v>6.4288031572639497</v>
      </c>
      <c r="C392" s="1">
        <v>-13.3790781068746</v>
      </c>
    </row>
    <row r="393" spans="1:3" x14ac:dyDescent="0.25">
      <c r="A393">
        <v>-4.8658980933546099</v>
      </c>
      <c r="B393" s="2">
        <v>6.4348462804579603</v>
      </c>
      <c r="C393" s="1">
        <v>-13.3725442915415</v>
      </c>
    </row>
    <row r="394" spans="1:3" x14ac:dyDescent="0.25">
      <c r="A394">
        <v>-4.8610235373709196</v>
      </c>
      <c r="B394" s="2">
        <v>6.52140665636413</v>
      </c>
      <c r="C394" s="1">
        <v>-13.357296799746999</v>
      </c>
    </row>
    <row r="395" spans="1:3" x14ac:dyDescent="0.25">
      <c r="A395">
        <v>-4.8577588130532403</v>
      </c>
      <c r="B395" s="2">
        <v>6.5434316849056602</v>
      </c>
      <c r="C395" s="1">
        <v>-13.3531946255536</v>
      </c>
    </row>
    <row r="396" spans="1:3" x14ac:dyDescent="0.25">
      <c r="A396">
        <v>-4.85244985811583</v>
      </c>
      <c r="B396" s="2">
        <v>6.5775608760558804</v>
      </c>
      <c r="C396" s="1">
        <v>-13.3507056766605</v>
      </c>
    </row>
    <row r="397" spans="1:3" x14ac:dyDescent="0.25">
      <c r="A397">
        <v>-4.8459508528408897</v>
      </c>
      <c r="B397" s="2">
        <v>6.6833948820197602</v>
      </c>
      <c r="C397" s="1">
        <v>-13.3385882516704</v>
      </c>
    </row>
    <row r="398" spans="1:3" x14ac:dyDescent="0.25">
      <c r="A398">
        <v>-4.8453515242582004</v>
      </c>
      <c r="B398" s="2">
        <v>6.6883802266029901</v>
      </c>
      <c r="C398" s="1">
        <v>-13.294168985495901</v>
      </c>
    </row>
    <row r="399" spans="1:3" x14ac:dyDescent="0.25">
      <c r="A399">
        <v>-4.8446884429065102</v>
      </c>
      <c r="B399" s="2">
        <v>6.7051531944763703</v>
      </c>
      <c r="C399" s="1">
        <v>-13.294162298110599</v>
      </c>
    </row>
    <row r="400" spans="1:3" x14ac:dyDescent="0.25">
      <c r="A400">
        <v>-4.8342131552517698</v>
      </c>
      <c r="B400" s="2">
        <v>6.7474984195519196</v>
      </c>
      <c r="C400" s="1">
        <v>-13.208160620228201</v>
      </c>
    </row>
    <row r="401" spans="1:3" x14ac:dyDescent="0.25">
      <c r="A401">
        <v>-4.8338137686523499</v>
      </c>
      <c r="B401" s="2">
        <v>6.7513694355860103</v>
      </c>
      <c r="C401" s="1">
        <v>-13.1857657773258</v>
      </c>
    </row>
    <row r="402" spans="1:3" x14ac:dyDescent="0.25">
      <c r="A402">
        <v>-4.8338137453792598</v>
      </c>
      <c r="B402" s="2">
        <v>6.7676778189425999</v>
      </c>
      <c r="C402" s="1">
        <v>-13.179934345045201</v>
      </c>
    </row>
    <row r="403" spans="1:3" x14ac:dyDescent="0.25">
      <c r="A403">
        <v>-4.8334041866656801</v>
      </c>
      <c r="B403" s="2">
        <v>6.77458042760321</v>
      </c>
      <c r="C403" s="1">
        <v>-13.179398502661201</v>
      </c>
    </row>
    <row r="404" spans="1:3" x14ac:dyDescent="0.25">
      <c r="A404">
        <v>-4.8142547514219602</v>
      </c>
      <c r="B404" s="2">
        <v>6.84046109191417</v>
      </c>
      <c r="C404" s="1">
        <v>-13.141916562217</v>
      </c>
    </row>
    <row r="405" spans="1:3" x14ac:dyDescent="0.25">
      <c r="A405">
        <v>-4.8098697221797604</v>
      </c>
      <c r="B405" s="2">
        <v>6.8834677507422697</v>
      </c>
      <c r="C405" s="1">
        <v>-13.043469859444899</v>
      </c>
    </row>
    <row r="406" spans="1:3" x14ac:dyDescent="0.25">
      <c r="A406">
        <v>-4.8095860192019</v>
      </c>
      <c r="B406" s="2">
        <v>6.8853296488673301</v>
      </c>
      <c r="C406" s="1">
        <v>-13.0418459770429</v>
      </c>
    </row>
    <row r="407" spans="1:3" x14ac:dyDescent="0.25">
      <c r="A407">
        <v>-4.8094711163084902</v>
      </c>
      <c r="B407" s="2">
        <v>6.9070156405673204</v>
      </c>
      <c r="C407" s="1">
        <v>-13.0265804208797</v>
      </c>
    </row>
    <row r="408" spans="1:3" x14ac:dyDescent="0.25">
      <c r="A408">
        <v>-4.8024952010907596</v>
      </c>
      <c r="B408" s="2">
        <v>6.9127624430726504</v>
      </c>
      <c r="C408" s="1">
        <v>-13.0049343880604</v>
      </c>
    </row>
    <row r="409" spans="1:3" x14ac:dyDescent="0.25">
      <c r="A409">
        <v>-4.79787117398054</v>
      </c>
      <c r="B409" s="2">
        <v>6.9163225062633904</v>
      </c>
      <c r="C409" s="1">
        <v>-12.9423622533906</v>
      </c>
    </row>
    <row r="410" spans="1:3" x14ac:dyDescent="0.25">
      <c r="A410">
        <v>-4.7962893208770403</v>
      </c>
      <c r="B410" s="2">
        <v>6.92514025927139</v>
      </c>
      <c r="C410" s="1">
        <v>-12.939722794283201</v>
      </c>
    </row>
    <row r="411" spans="1:3" x14ac:dyDescent="0.25">
      <c r="A411">
        <v>-4.7958147599131804</v>
      </c>
      <c r="B411" s="2">
        <v>6.9410950062002801</v>
      </c>
      <c r="C411" s="1">
        <v>-12.939401925120499</v>
      </c>
    </row>
    <row r="412" spans="1:3" x14ac:dyDescent="0.25">
      <c r="A412">
        <v>-4.79298018440267</v>
      </c>
      <c r="B412" s="2">
        <v>6.9430391380276602</v>
      </c>
      <c r="C412" s="1">
        <v>-12.908756854343499</v>
      </c>
    </row>
    <row r="413" spans="1:3" x14ac:dyDescent="0.25">
      <c r="A413">
        <v>-4.7913339381009203</v>
      </c>
      <c r="B413" s="2">
        <v>6.9481526276853698</v>
      </c>
      <c r="C413" s="1">
        <v>-12.905459400531701</v>
      </c>
    </row>
    <row r="414" spans="1:3" x14ac:dyDescent="0.25">
      <c r="A414">
        <v>-4.7907133935573496</v>
      </c>
      <c r="B414" s="2">
        <v>6.97994630054162</v>
      </c>
      <c r="C414" s="1">
        <v>-12.855155258571999</v>
      </c>
    </row>
    <row r="415" spans="1:3" x14ac:dyDescent="0.25">
      <c r="A415">
        <v>-4.7866931382196798</v>
      </c>
      <c r="B415" s="2">
        <v>6.98069884280285</v>
      </c>
      <c r="C415" s="1">
        <v>-12.8437731848725</v>
      </c>
    </row>
    <row r="416" spans="1:3" x14ac:dyDescent="0.25">
      <c r="A416">
        <v>-4.7862275791378703</v>
      </c>
      <c r="B416" s="2">
        <v>6.9950775827595599</v>
      </c>
      <c r="C416" s="1">
        <v>-12.7968197406993</v>
      </c>
    </row>
    <row r="417" spans="1:3" x14ac:dyDescent="0.25">
      <c r="A417">
        <v>-4.7860100241317296</v>
      </c>
      <c r="B417" s="2">
        <v>7.0375136398093296</v>
      </c>
      <c r="C417" s="1">
        <v>-12.7608409910732</v>
      </c>
    </row>
    <row r="418" spans="1:3" x14ac:dyDescent="0.25">
      <c r="A418">
        <v>-4.7821378339078597</v>
      </c>
      <c r="B418" s="2">
        <v>7.1259785779311304</v>
      </c>
      <c r="C418" s="1">
        <v>-12.7370975188785</v>
      </c>
    </row>
    <row r="419" spans="1:3" x14ac:dyDescent="0.25">
      <c r="A419">
        <v>-4.7766294329736496</v>
      </c>
      <c r="B419" s="2">
        <v>7.1325622915672504</v>
      </c>
      <c r="C419" s="1">
        <v>-12.6353199389305</v>
      </c>
    </row>
    <row r="420" spans="1:3" x14ac:dyDescent="0.25">
      <c r="A420">
        <v>-4.7711266971078796</v>
      </c>
      <c r="B420" s="2">
        <v>7.1916155181996597</v>
      </c>
      <c r="C420" s="1">
        <v>-12.6258426051809</v>
      </c>
    </row>
    <row r="421" spans="1:3" x14ac:dyDescent="0.25">
      <c r="A421">
        <v>-4.7662927537103901</v>
      </c>
      <c r="B421" s="2">
        <v>7.1991727209448504</v>
      </c>
      <c r="C421" s="1">
        <v>-12.5723025228694</v>
      </c>
    </row>
    <row r="422" spans="1:3" x14ac:dyDescent="0.25">
      <c r="A422">
        <v>-4.7637322945366396</v>
      </c>
      <c r="B422" s="2">
        <v>7.21686817702001</v>
      </c>
      <c r="C422" s="1">
        <v>-12.5537403803707</v>
      </c>
    </row>
    <row r="423" spans="1:3" x14ac:dyDescent="0.25">
      <c r="A423">
        <v>-4.7624195660735502</v>
      </c>
      <c r="B423" s="2">
        <v>7.2254887758622903</v>
      </c>
      <c r="C423" s="1">
        <v>-12.4885710251801</v>
      </c>
    </row>
    <row r="424" spans="1:3" x14ac:dyDescent="0.25">
      <c r="A424">
        <v>-4.7622553555514697</v>
      </c>
      <c r="B424" s="2">
        <v>7.2342121630803797</v>
      </c>
      <c r="C424" s="1">
        <v>-12.459130914744801</v>
      </c>
    </row>
    <row r="425" spans="1:3" x14ac:dyDescent="0.25">
      <c r="A425">
        <v>-4.7609693855100197</v>
      </c>
      <c r="B425" s="2">
        <v>7.2666376073386303</v>
      </c>
      <c r="C425" s="1">
        <v>-12.456774180742499</v>
      </c>
    </row>
    <row r="426" spans="1:3" x14ac:dyDescent="0.25">
      <c r="A426">
        <v>-4.7594774300942797</v>
      </c>
      <c r="B426" s="2">
        <v>7.2731430800937797</v>
      </c>
      <c r="C426" s="1">
        <v>-12.385912784030801</v>
      </c>
    </row>
    <row r="427" spans="1:3" x14ac:dyDescent="0.25">
      <c r="A427">
        <v>-4.7540731993903496</v>
      </c>
      <c r="B427" s="2">
        <v>7.3294109867809301</v>
      </c>
      <c r="C427" s="1">
        <v>-12.355356001213</v>
      </c>
    </row>
    <row r="428" spans="1:3" x14ac:dyDescent="0.25">
      <c r="A428">
        <v>-4.7474041937554698</v>
      </c>
      <c r="B428" s="2">
        <v>7.3492706269063399</v>
      </c>
      <c r="C428" s="1">
        <v>-12.2657433644834</v>
      </c>
    </row>
    <row r="429" spans="1:3" x14ac:dyDescent="0.25">
      <c r="A429">
        <v>-4.74555824394524</v>
      </c>
      <c r="B429" s="2">
        <v>7.3803808020877799</v>
      </c>
      <c r="C429" s="1">
        <v>-12.238703259689199</v>
      </c>
    </row>
    <row r="430" spans="1:3" x14ac:dyDescent="0.25">
      <c r="A430">
        <v>-4.7449705706972196</v>
      </c>
      <c r="B430" s="2">
        <v>7.4182171919729702</v>
      </c>
      <c r="C430" s="1">
        <v>-12.0736642076126</v>
      </c>
    </row>
    <row r="431" spans="1:3" x14ac:dyDescent="0.25">
      <c r="A431">
        <v>-4.7392887302309097</v>
      </c>
      <c r="B431" s="2">
        <v>7.5008503955992802</v>
      </c>
      <c r="C431" s="1">
        <v>-12.063718599584201</v>
      </c>
    </row>
    <row r="432" spans="1:3" x14ac:dyDescent="0.25">
      <c r="A432">
        <v>-4.7334827753094002</v>
      </c>
      <c r="B432" s="2">
        <v>7.5102541664801397</v>
      </c>
      <c r="C432" s="1">
        <v>-11.9544814338004</v>
      </c>
    </row>
    <row r="433" spans="1:3" x14ac:dyDescent="0.25">
      <c r="A433">
        <v>-4.7318269117756602</v>
      </c>
      <c r="B433" s="2">
        <v>7.5367833488659599</v>
      </c>
      <c r="C433" s="1">
        <v>-11.848874410994</v>
      </c>
    </row>
    <row r="434" spans="1:3" x14ac:dyDescent="0.25">
      <c r="A434">
        <v>-4.7290536718251603</v>
      </c>
      <c r="B434" s="2">
        <v>7.63496663200866</v>
      </c>
      <c r="C434" s="1">
        <v>-11.817237321383899</v>
      </c>
    </row>
    <row r="435" spans="1:3" x14ac:dyDescent="0.25">
      <c r="A435">
        <v>-4.7165103218722004</v>
      </c>
      <c r="B435" s="2">
        <v>7.6362418505395997</v>
      </c>
      <c r="C435" s="1">
        <v>-11.6868015053</v>
      </c>
    </row>
    <row r="436" spans="1:3" x14ac:dyDescent="0.25">
      <c r="A436">
        <v>-4.7095916887073201</v>
      </c>
      <c r="B436" s="2">
        <v>7.6577953271606898</v>
      </c>
      <c r="C436" s="1">
        <v>-11.6783550268537</v>
      </c>
    </row>
    <row r="437" spans="1:3" x14ac:dyDescent="0.25">
      <c r="A437">
        <v>-4.7085083703063404</v>
      </c>
      <c r="B437" s="2">
        <v>7.7088970354214998</v>
      </c>
      <c r="C437" s="1">
        <v>-11.5276744426546</v>
      </c>
    </row>
    <row r="438" spans="1:3" x14ac:dyDescent="0.25">
      <c r="A438">
        <v>-4.7080564317181297</v>
      </c>
      <c r="B438" s="2">
        <v>7.8000026198499999</v>
      </c>
      <c r="C438" s="1">
        <v>-11.4912240617702</v>
      </c>
    </row>
    <row r="439" spans="1:3" x14ac:dyDescent="0.25">
      <c r="A439">
        <v>-4.7059740522132696</v>
      </c>
      <c r="B439" s="2">
        <v>7.9319038690672201</v>
      </c>
      <c r="C439" s="1">
        <v>-11.4909150284142</v>
      </c>
    </row>
    <row r="440" spans="1:3" x14ac:dyDescent="0.25">
      <c r="A440">
        <v>-4.6933336611865597</v>
      </c>
      <c r="B440" s="2">
        <v>7.9734220867110803</v>
      </c>
      <c r="C440" s="1">
        <v>-11.482239494857501</v>
      </c>
    </row>
    <row r="441" spans="1:3" x14ac:dyDescent="0.25">
      <c r="A441">
        <v>-4.6932620287094302</v>
      </c>
      <c r="B441" s="2">
        <v>7.9852016139527597</v>
      </c>
      <c r="C441" s="1">
        <v>-11.3505011088888</v>
      </c>
    </row>
    <row r="442" spans="1:3" x14ac:dyDescent="0.25">
      <c r="A442">
        <v>-4.6857703853621597</v>
      </c>
      <c r="B442" s="2">
        <v>7.9925054056286102</v>
      </c>
      <c r="C442" s="1">
        <v>-11.347573450895499</v>
      </c>
    </row>
    <row r="443" spans="1:3" x14ac:dyDescent="0.25">
      <c r="A443">
        <v>-4.6854087573099497</v>
      </c>
      <c r="B443" s="2">
        <v>8.0062405987250091</v>
      </c>
      <c r="C443" s="1">
        <v>-11.3459545628264</v>
      </c>
    </row>
    <row r="444" spans="1:3" x14ac:dyDescent="0.25">
      <c r="A444">
        <v>-4.6846072182280203</v>
      </c>
      <c r="B444" s="2">
        <v>8.1313522171990904</v>
      </c>
      <c r="C444" s="1">
        <v>-11.2985318085472</v>
      </c>
    </row>
    <row r="445" spans="1:3" x14ac:dyDescent="0.25">
      <c r="A445">
        <v>-4.6766230547982799</v>
      </c>
      <c r="B445" s="2">
        <v>8.2017233554069904</v>
      </c>
      <c r="C445" s="1">
        <v>-11.2549267002401</v>
      </c>
    </row>
    <row r="446" spans="1:3" x14ac:dyDescent="0.25">
      <c r="A446">
        <v>-4.6690714649465601</v>
      </c>
      <c r="B446" s="2">
        <v>8.2369479345142604</v>
      </c>
      <c r="C446" s="1">
        <v>-11.2421267850112</v>
      </c>
    </row>
    <row r="447" spans="1:3" x14ac:dyDescent="0.25">
      <c r="A447">
        <v>-4.6652900827304098</v>
      </c>
      <c r="B447" s="2">
        <v>8.3170578828661803</v>
      </c>
      <c r="C447" s="1">
        <v>-11.195471331333099</v>
      </c>
    </row>
    <row r="448" spans="1:3" x14ac:dyDescent="0.25">
      <c r="A448">
        <v>-4.6639560818204897</v>
      </c>
      <c r="B448" s="2">
        <v>8.3393673609351193</v>
      </c>
      <c r="C448" s="1">
        <v>-11.1572005759842</v>
      </c>
    </row>
    <row r="449" spans="1:3" x14ac:dyDescent="0.25">
      <c r="A449">
        <v>-4.6625924083380896</v>
      </c>
      <c r="B449" s="2">
        <v>8.3846345485540805</v>
      </c>
      <c r="C449" s="1">
        <v>-11.1551395045436</v>
      </c>
    </row>
    <row r="450" spans="1:3" x14ac:dyDescent="0.25">
      <c r="A450">
        <v>-4.6606717601849601</v>
      </c>
      <c r="B450" s="2">
        <v>8.3917722101521601</v>
      </c>
      <c r="C450" s="1">
        <v>-10.9959297406362</v>
      </c>
    </row>
    <row r="451" spans="1:3" x14ac:dyDescent="0.25">
      <c r="A451">
        <v>-4.6531297517844799</v>
      </c>
      <c r="B451" s="2">
        <v>8.4214551709473007</v>
      </c>
      <c r="C451" s="1">
        <v>-10.9231433184073</v>
      </c>
    </row>
    <row r="452" spans="1:3" x14ac:dyDescent="0.25">
      <c r="A452">
        <v>-4.6522462049694697</v>
      </c>
      <c r="B452" s="2">
        <v>8.4279897682601899</v>
      </c>
      <c r="C452" s="1">
        <v>-10.915992834106399</v>
      </c>
    </row>
    <row r="453" spans="1:3" x14ac:dyDescent="0.25">
      <c r="A453">
        <v>-4.6521821135945602</v>
      </c>
      <c r="B453" s="2">
        <v>8.4619382557096205</v>
      </c>
      <c r="C453" s="1">
        <v>-10.882901322635099</v>
      </c>
    </row>
    <row r="454" spans="1:3" x14ac:dyDescent="0.25">
      <c r="A454">
        <v>-4.6508933296192501</v>
      </c>
      <c r="B454" s="2">
        <v>8.6411428789688998</v>
      </c>
      <c r="C454" s="1">
        <v>-10.879023353549901</v>
      </c>
    </row>
    <row r="455" spans="1:3" x14ac:dyDescent="0.25">
      <c r="A455">
        <v>-4.6488165599055096</v>
      </c>
      <c r="B455" s="2">
        <v>8.8016587788107401</v>
      </c>
      <c r="C455" s="1">
        <v>-10.86465065202</v>
      </c>
    </row>
    <row r="456" spans="1:3" x14ac:dyDescent="0.25">
      <c r="A456">
        <v>-4.6397234085364003</v>
      </c>
      <c r="B456" s="2">
        <v>8.8869195487843804</v>
      </c>
      <c r="C456" s="1">
        <v>-10.7237995502182</v>
      </c>
    </row>
    <row r="457" spans="1:3" x14ac:dyDescent="0.25">
      <c r="A457">
        <v>-4.6316161856098796</v>
      </c>
      <c r="B457" s="2">
        <v>8.9096732119179496</v>
      </c>
      <c r="C457" s="1">
        <v>-10.641273531442801</v>
      </c>
    </row>
    <row r="458" spans="1:3" x14ac:dyDescent="0.25">
      <c r="A458">
        <v>-4.6313192287583904</v>
      </c>
      <c r="B458" s="2">
        <v>8.9591462531703598</v>
      </c>
      <c r="C458" s="1">
        <v>-10.5990297927019</v>
      </c>
    </row>
    <row r="459" spans="1:3" x14ac:dyDescent="0.25">
      <c r="A459">
        <v>-4.6163188339575996</v>
      </c>
      <c r="B459" s="2">
        <v>9.0379990688342993</v>
      </c>
      <c r="C459" s="1">
        <v>-10.5562531532973</v>
      </c>
    </row>
    <row r="460" spans="1:3" x14ac:dyDescent="0.25">
      <c r="A460">
        <v>-4.6005430669875604</v>
      </c>
      <c r="B460" s="2">
        <v>9.0707805454326902</v>
      </c>
      <c r="C460" s="1">
        <v>-10.458072089814999</v>
      </c>
    </row>
    <row r="461" spans="1:3" x14ac:dyDescent="0.25">
      <c r="A461">
        <v>-4.5942096307118403</v>
      </c>
      <c r="B461" s="2">
        <v>9.2344175644349598</v>
      </c>
      <c r="C461" s="1">
        <v>-10.4444557362875</v>
      </c>
    </row>
    <row r="462" spans="1:3" x14ac:dyDescent="0.25">
      <c r="A462">
        <v>-4.5924529340047302</v>
      </c>
      <c r="B462" s="2">
        <v>9.2421422033463596</v>
      </c>
      <c r="C462" s="1">
        <v>-10.4223290419568</v>
      </c>
    </row>
    <row r="463" spans="1:3" x14ac:dyDescent="0.25">
      <c r="A463">
        <v>-4.5920579092591698</v>
      </c>
      <c r="B463" s="2">
        <v>9.2671559642250401</v>
      </c>
      <c r="C463" s="1">
        <v>-10.344003708017</v>
      </c>
    </row>
    <row r="464" spans="1:3" x14ac:dyDescent="0.25">
      <c r="A464">
        <v>-4.5914659816824797</v>
      </c>
      <c r="B464" s="2">
        <v>9.3094394937721994</v>
      </c>
      <c r="C464" s="1">
        <v>-10.330999712985101</v>
      </c>
    </row>
    <row r="465" spans="1:3" x14ac:dyDescent="0.25">
      <c r="A465">
        <v>-4.5914123078474001</v>
      </c>
      <c r="B465" s="2">
        <v>9.3689034260198394</v>
      </c>
      <c r="C465" s="1">
        <v>-10.2749130282939</v>
      </c>
    </row>
    <row r="466" spans="1:3" x14ac:dyDescent="0.25">
      <c r="A466">
        <v>-4.5866629933680798</v>
      </c>
      <c r="B466" s="2">
        <v>9.45853293564344</v>
      </c>
      <c r="C466" s="1">
        <v>-10.1216904552135</v>
      </c>
    </row>
    <row r="467" spans="1:3" x14ac:dyDescent="0.25">
      <c r="A467">
        <v>-4.5858355233513599</v>
      </c>
      <c r="B467" s="2">
        <v>9.4985483010977507</v>
      </c>
      <c r="C467" s="1">
        <v>-10.111484792855901</v>
      </c>
    </row>
    <row r="468" spans="1:3" x14ac:dyDescent="0.25">
      <c r="A468">
        <v>-4.5734889620010204</v>
      </c>
      <c r="B468" s="2">
        <v>9.5295301744007599</v>
      </c>
      <c r="C468" s="1">
        <v>-10.074036833295301</v>
      </c>
    </row>
    <row r="469" spans="1:3" x14ac:dyDescent="0.25">
      <c r="A469">
        <v>-4.5732090013562097</v>
      </c>
      <c r="B469" s="2">
        <v>9.5918085645181108</v>
      </c>
      <c r="C469" s="1">
        <v>-9.8567427968242907</v>
      </c>
    </row>
    <row r="470" spans="1:3" x14ac:dyDescent="0.25">
      <c r="A470">
        <v>-4.5722229746274996</v>
      </c>
      <c r="B470" s="2">
        <v>9.8437853221744493</v>
      </c>
      <c r="C470" s="1">
        <v>-9.7838923383134109</v>
      </c>
    </row>
    <row r="471" spans="1:3" x14ac:dyDescent="0.25">
      <c r="A471">
        <v>-4.5700931337145496</v>
      </c>
      <c r="B471" s="2">
        <v>9.8824965729944001</v>
      </c>
      <c r="C471" s="1">
        <v>-9.7209815976920897</v>
      </c>
    </row>
    <row r="472" spans="1:3" x14ac:dyDescent="0.25">
      <c r="A472">
        <v>-4.5642147798407704</v>
      </c>
      <c r="B472" s="2">
        <v>9.9143197606458298</v>
      </c>
      <c r="C472" s="1">
        <v>-9.5604910898158693</v>
      </c>
    </row>
    <row r="473" spans="1:3" x14ac:dyDescent="0.25">
      <c r="A473">
        <v>-4.5607504832979302</v>
      </c>
      <c r="B473" s="2">
        <v>10.199496050753099</v>
      </c>
      <c r="C473" s="1">
        <v>-9.5595855111625703</v>
      </c>
    </row>
    <row r="474" spans="1:3" x14ac:dyDescent="0.25">
      <c r="A474">
        <v>-4.5601014101536403</v>
      </c>
      <c r="B474" s="2">
        <v>10.3497709866684</v>
      </c>
      <c r="C474" s="1">
        <v>-9.4783121465732396</v>
      </c>
    </row>
    <row r="475" spans="1:3" x14ac:dyDescent="0.25">
      <c r="A475">
        <v>-4.5570033302710202</v>
      </c>
      <c r="B475" s="2">
        <v>10.4008531089753</v>
      </c>
      <c r="C475" s="1">
        <v>-9.2328352149025292</v>
      </c>
    </row>
    <row r="476" spans="1:3" x14ac:dyDescent="0.25">
      <c r="A476">
        <v>-4.5557763562638902</v>
      </c>
      <c r="B476" s="2">
        <v>10.423814750383899</v>
      </c>
      <c r="C476" s="1">
        <v>-8.9427997155761005</v>
      </c>
    </row>
    <row r="477" spans="1:3" x14ac:dyDescent="0.25">
      <c r="A477">
        <v>-4.5537402365475401</v>
      </c>
      <c r="B477" s="2">
        <v>10.4587431812886</v>
      </c>
      <c r="C477" s="1">
        <v>-8.8337230730237692</v>
      </c>
    </row>
    <row r="478" spans="1:3" x14ac:dyDescent="0.25">
      <c r="A478">
        <v>-4.5489120286326301</v>
      </c>
      <c r="B478" s="2">
        <v>10.4796347420614</v>
      </c>
      <c r="C478" s="1">
        <v>-8.75534148158936</v>
      </c>
    </row>
    <row r="479" spans="1:3" x14ac:dyDescent="0.25">
      <c r="A479">
        <v>-4.5452657033226602</v>
      </c>
      <c r="B479" s="2">
        <v>11.0364228911453</v>
      </c>
      <c r="C479" s="1">
        <v>-8.7399153865701003</v>
      </c>
    </row>
    <row r="480" spans="1:3" x14ac:dyDescent="0.25">
      <c r="A480">
        <v>-4.54520437934623</v>
      </c>
      <c r="B480" s="2">
        <v>11.3966797594844</v>
      </c>
      <c r="C480" s="1">
        <v>-8.5706540134345808</v>
      </c>
    </row>
    <row r="481" spans="1:3" x14ac:dyDescent="0.25">
      <c r="A481">
        <v>-4.5396829065466102</v>
      </c>
      <c r="B481" s="2">
        <v>11.556989370894099</v>
      </c>
      <c r="C481" s="1">
        <v>-8.4709530231455492</v>
      </c>
    </row>
    <row r="482" spans="1:3" x14ac:dyDescent="0.25">
      <c r="A482">
        <v>-4.5355706492270702</v>
      </c>
      <c r="B482" s="2">
        <v>11.719270637352601</v>
      </c>
      <c r="C482" s="1">
        <v>-8.4359031480430104</v>
      </c>
    </row>
    <row r="483" spans="1:3" x14ac:dyDescent="0.25">
      <c r="A483">
        <v>-4.5351082759395398</v>
      </c>
      <c r="B483" s="2">
        <v>11.9133082155788</v>
      </c>
      <c r="C483" s="1">
        <v>-8.4068610036611702</v>
      </c>
    </row>
    <row r="484" spans="1:3" x14ac:dyDescent="0.25">
      <c r="A484">
        <v>-4.53383819508357</v>
      </c>
      <c r="B484" s="2">
        <v>12.112755298440799</v>
      </c>
      <c r="C484" s="1">
        <v>-8.2758429969504093</v>
      </c>
    </row>
    <row r="485" spans="1:3" x14ac:dyDescent="0.25">
      <c r="A485">
        <v>-4.5331114230581298</v>
      </c>
      <c r="B485" s="2">
        <v>12.145252635483001</v>
      </c>
      <c r="C485" s="1">
        <v>-8.2538273704688301</v>
      </c>
    </row>
    <row r="486" spans="1:3" x14ac:dyDescent="0.25">
      <c r="A486">
        <v>-4.5269691951090199</v>
      </c>
      <c r="B486" s="2">
        <v>12.2837312595603</v>
      </c>
      <c r="C486" s="1">
        <v>-8.13497695181956</v>
      </c>
    </row>
    <row r="487" spans="1:3" x14ac:dyDescent="0.25">
      <c r="A487">
        <v>-4.5169109097082298</v>
      </c>
      <c r="B487" s="2">
        <v>12.338976971997599</v>
      </c>
      <c r="C487" s="1">
        <v>-8.0784377425532092</v>
      </c>
    </row>
    <row r="488" spans="1:3" x14ac:dyDescent="0.25">
      <c r="A488">
        <v>-4.5111921738721801</v>
      </c>
      <c r="B488" s="2">
        <v>12.403096756094801</v>
      </c>
      <c r="C488" s="1">
        <v>-7.9853034771330504</v>
      </c>
    </row>
    <row r="489" spans="1:3" x14ac:dyDescent="0.25">
      <c r="A489">
        <v>-4.5088802071731502</v>
      </c>
      <c r="B489" s="2">
        <v>12.7161778143363</v>
      </c>
      <c r="C489" s="1">
        <v>-7.7751509084164301</v>
      </c>
    </row>
    <row r="490" spans="1:3" x14ac:dyDescent="0.25">
      <c r="A490">
        <v>-4.5080660284877201</v>
      </c>
      <c r="B490" s="2">
        <v>12.7172255566649</v>
      </c>
      <c r="C490" s="1">
        <v>-7.7372147873870603</v>
      </c>
    </row>
    <row r="491" spans="1:3" x14ac:dyDescent="0.25">
      <c r="A491">
        <v>-4.5035273569730201</v>
      </c>
      <c r="B491" s="2">
        <v>12.939317433826499</v>
      </c>
      <c r="C491" s="1">
        <v>-7.41025334560016</v>
      </c>
    </row>
    <row r="492" spans="1:3" x14ac:dyDescent="0.25">
      <c r="A492">
        <v>-4.4954687638889901</v>
      </c>
      <c r="B492" s="2">
        <v>13.179430421481699</v>
      </c>
      <c r="C492" s="1">
        <v>-7.2450092089826503</v>
      </c>
    </row>
    <row r="493" spans="1:3" x14ac:dyDescent="0.25">
      <c r="A493">
        <v>-4.49505972128288</v>
      </c>
      <c r="B493" s="2">
        <v>13.6171156221014</v>
      </c>
      <c r="C493" s="1">
        <v>-7.0990985081426903</v>
      </c>
    </row>
    <row r="494" spans="1:3" x14ac:dyDescent="0.25">
      <c r="A494">
        <v>-4.4949740520083203</v>
      </c>
      <c r="B494" s="2">
        <v>13.804170328823901</v>
      </c>
      <c r="C494" s="1">
        <v>-6.9996775049233397</v>
      </c>
    </row>
    <row r="495" spans="1:3" x14ac:dyDescent="0.25">
      <c r="A495">
        <v>-4.4949015887841197</v>
      </c>
      <c r="B495" s="2">
        <v>13.8665254504287</v>
      </c>
      <c r="C495" s="1">
        <v>-6.9644404275567799</v>
      </c>
    </row>
    <row r="496" spans="1:3" x14ac:dyDescent="0.25">
      <c r="A496">
        <v>-4.4934238081484903</v>
      </c>
      <c r="B496" s="2">
        <v>14.20898269121</v>
      </c>
      <c r="C496" s="1">
        <v>-6.4429925154027901</v>
      </c>
    </row>
    <row r="497" spans="1:3" x14ac:dyDescent="0.25">
      <c r="A497">
        <v>-4.4770179825055303</v>
      </c>
      <c r="B497" s="2">
        <v>14.645942315487799</v>
      </c>
      <c r="C497" s="1">
        <v>-5.3664717214614699</v>
      </c>
    </row>
    <row r="498" spans="1:3" x14ac:dyDescent="0.25">
      <c r="A498">
        <v>-4.4760621109868399</v>
      </c>
      <c r="B498" s="2">
        <v>14.752580599970299</v>
      </c>
      <c r="C498" s="1">
        <v>-5.0823091270254599</v>
      </c>
    </row>
    <row r="499" spans="1:3" x14ac:dyDescent="0.25">
      <c r="A499">
        <v>-4.4759715568285197</v>
      </c>
      <c r="B499" s="2">
        <v>15.212920031296299</v>
      </c>
      <c r="C499" s="1">
        <v>-4.1240724547824303</v>
      </c>
    </row>
    <row r="500" spans="1:3" x14ac:dyDescent="0.25">
      <c r="A500">
        <v>-4.472472274047</v>
      </c>
      <c r="B500" s="2">
        <v>16.904050242802601</v>
      </c>
      <c r="C500" s="1">
        <v>-2.8622115361147098</v>
      </c>
    </row>
    <row r="501" spans="1:3" x14ac:dyDescent="0.25">
      <c r="A501">
        <v>-4.4724027591046003</v>
      </c>
      <c r="B501" s="2">
        <v>18.716313403162602</v>
      </c>
      <c r="C501" s="1">
        <v>-1.38226276843296</v>
      </c>
    </row>
    <row r="502" spans="1:3" x14ac:dyDescent="0.25">
      <c r="A502">
        <v>-4.4429228108794501</v>
      </c>
      <c r="B502" s="2">
        <v>21.1786804921617</v>
      </c>
      <c r="C502" s="1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6:F6"/>
    <mergeCell ref="A1:C1"/>
    <mergeCell ref="E2:F2"/>
    <mergeCell ref="E3:F3"/>
    <mergeCell ref="E4:F4"/>
    <mergeCell ref="E5:F5"/>
    <mergeCell ref="M12:N12"/>
    <mergeCell ref="T12:U12"/>
    <mergeCell ref="E45:H45"/>
    <mergeCell ref="E53:H53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lR3_9</vt:lpstr>
      <vt:lpstr>lR3_8</vt:lpstr>
      <vt:lpstr>lR3_7</vt:lpstr>
      <vt:lpstr>lR3_6</vt:lpstr>
      <vt:lpstr>lR3_5</vt:lpstr>
      <vt:lpstr>lR3_4</vt:lpstr>
      <vt:lpstr>lR3_3</vt:lpstr>
      <vt:lpstr>lR3_2</vt:lpstr>
      <vt:lpstr>lR3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2019-12-06T18:42:42Z</dcterms:created>
  <dcterms:modified xsi:type="dcterms:W3CDTF">2020-01-24T06:39:32Z</dcterms:modified>
</cp:coreProperties>
</file>