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6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8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9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1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2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4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5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7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8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0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1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3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4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6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7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29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0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Nextcloud\Учеба\2 курс\Зимняя сессия\Статистические методы обработки данных\SM_2_1\Lb3\"/>
    </mc:Choice>
  </mc:AlternateContent>
  <bookViews>
    <workbookView xWindow="0" yWindow="0" windowWidth="25470" windowHeight="15420" firstSheet="4" activeTab="5"/>
  </bookViews>
  <sheets>
    <sheet name="dat 8" sheetId="1" r:id="rId1"/>
    <sheet name="dat 25" sheetId="2" r:id="rId2"/>
    <sheet name="dat 16" sheetId="3" r:id="rId3"/>
    <sheet name="lR3_9" sheetId="15" r:id="rId4"/>
    <sheet name="lR3_8" sheetId="14" r:id="rId5"/>
    <sheet name="lR3_7" sheetId="13" r:id="rId6"/>
    <sheet name="lR3_6" sheetId="11" r:id="rId7"/>
    <sheet name="lR3_5" sheetId="12" r:id="rId8"/>
    <sheet name="lR3_4" sheetId="10" r:id="rId9"/>
    <sheet name="lR3_3" sheetId="9" r:id="rId10"/>
    <sheet name="lR3_2" sheetId="8" r:id="rId11"/>
    <sheet name="lR3" sheetId="4" r:id="rId12"/>
  </sheets>
  <definedNames>
    <definedName name="_xlchart.v1.0" hidden="1">'dat 8'!$K$12:$K$511</definedName>
    <definedName name="_xlchart.v1.1" hidden="1">'dat 8'!$B$12:$B$711</definedName>
    <definedName name="_xlchart.v1.2" hidden="1">'dat 8'!$M$12:$M$511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9" i="15" l="1"/>
  <c r="G48" i="15"/>
  <c r="G9" i="15"/>
  <c r="L6" i="15"/>
  <c r="L7" i="15" s="1"/>
  <c r="L8" i="15" s="1"/>
  <c r="L9" i="15" s="1"/>
  <c r="R5" i="15"/>
  <c r="H50" i="15" s="1"/>
  <c r="L5" i="15"/>
  <c r="G49" i="15" s="1"/>
  <c r="G5" i="15"/>
  <c r="R4" i="15"/>
  <c r="L4" i="15"/>
  <c r="G4" i="15"/>
  <c r="R3" i="15"/>
  <c r="R6" i="15" s="1"/>
  <c r="R7" i="15" s="1"/>
  <c r="R8" i="15" s="1"/>
  <c r="R9" i="15" s="1"/>
  <c r="L3" i="15"/>
  <c r="G3" i="15"/>
  <c r="G6" i="15" s="1"/>
  <c r="G7" i="15" s="1"/>
  <c r="G8" i="15" s="1"/>
  <c r="H49" i="14"/>
  <c r="G48" i="14"/>
  <c r="M24" i="14"/>
  <c r="N24" i="14" s="1"/>
  <c r="M16" i="14"/>
  <c r="N16" i="14" s="1"/>
  <c r="G9" i="14"/>
  <c r="L6" i="14"/>
  <c r="L7" i="14" s="1"/>
  <c r="L8" i="14" s="1"/>
  <c r="L9" i="14" s="1"/>
  <c r="R5" i="14"/>
  <c r="H50" i="14" s="1"/>
  <c r="L5" i="14"/>
  <c r="G49" i="14" s="1"/>
  <c r="G5" i="14"/>
  <c r="R4" i="14"/>
  <c r="L4" i="14"/>
  <c r="L14" i="14" s="1"/>
  <c r="L15" i="14" s="1"/>
  <c r="L16" i="14" s="1"/>
  <c r="L17" i="14" s="1"/>
  <c r="L18" i="14" s="1"/>
  <c r="L19" i="14" s="1"/>
  <c r="L20" i="14" s="1"/>
  <c r="L21" i="14" s="1"/>
  <c r="L22" i="14" s="1"/>
  <c r="L23" i="14" s="1"/>
  <c r="L24" i="14" s="1"/>
  <c r="L25" i="14" s="1"/>
  <c r="L26" i="14" s="1"/>
  <c r="L27" i="14" s="1"/>
  <c r="L28" i="14" s="1"/>
  <c r="L29" i="14" s="1"/>
  <c r="G4" i="14"/>
  <c r="R3" i="14"/>
  <c r="R6" i="14" s="1"/>
  <c r="R7" i="14" s="1"/>
  <c r="R8" i="14" s="1"/>
  <c r="R9" i="14" s="1"/>
  <c r="L3" i="14"/>
  <c r="G3" i="14"/>
  <c r="G6" i="14" s="1"/>
  <c r="G7" i="14" s="1"/>
  <c r="G8" i="14" s="1"/>
  <c r="H49" i="13"/>
  <c r="H48" i="13"/>
  <c r="L6" i="13"/>
  <c r="L7" i="13" s="1"/>
  <c r="L8" i="13" s="1"/>
  <c r="L9" i="13" s="1"/>
  <c r="R5" i="13"/>
  <c r="H50" i="13" s="1"/>
  <c r="L5" i="13"/>
  <c r="G5" i="13"/>
  <c r="R4" i="13"/>
  <c r="L4" i="13"/>
  <c r="G4" i="13"/>
  <c r="R3" i="13"/>
  <c r="R6" i="13" s="1"/>
  <c r="R7" i="13" s="1"/>
  <c r="R8" i="13" s="1"/>
  <c r="R9" i="13" s="1"/>
  <c r="L3" i="13"/>
  <c r="G3" i="13"/>
  <c r="R5" i="12"/>
  <c r="L5" i="12"/>
  <c r="G5" i="12"/>
  <c r="R4" i="12"/>
  <c r="L4" i="12"/>
  <c r="G4" i="12"/>
  <c r="R3" i="12"/>
  <c r="R6" i="12" s="1"/>
  <c r="R7" i="12" s="1"/>
  <c r="R8" i="12" s="1"/>
  <c r="R9" i="12" s="1"/>
  <c r="L3" i="12"/>
  <c r="G3" i="12"/>
  <c r="G6" i="12" s="1"/>
  <c r="G7" i="12" s="1"/>
  <c r="G8" i="12" s="1"/>
  <c r="G9" i="12" s="1"/>
  <c r="G6" i="11"/>
  <c r="G7" i="11" s="1"/>
  <c r="G8" i="11" s="1"/>
  <c r="G9" i="11" s="1"/>
  <c r="F14" i="11" s="1"/>
  <c r="R5" i="11"/>
  <c r="L5" i="11"/>
  <c r="G5" i="11"/>
  <c r="F49" i="11" s="1"/>
  <c r="R4" i="11"/>
  <c r="L4" i="11"/>
  <c r="G4" i="11"/>
  <c r="R3" i="11"/>
  <c r="L3" i="11"/>
  <c r="L6" i="11" s="1"/>
  <c r="L7" i="11" s="1"/>
  <c r="L8" i="11" s="1"/>
  <c r="L9" i="11" s="1"/>
  <c r="L14" i="11" s="1"/>
  <c r="G3" i="11"/>
  <c r="R5" i="10"/>
  <c r="L5" i="10"/>
  <c r="G5" i="10"/>
  <c r="R4" i="10"/>
  <c r="L4" i="10"/>
  <c r="G4" i="10"/>
  <c r="R3" i="10"/>
  <c r="R6" i="10" s="1"/>
  <c r="R7" i="10" s="1"/>
  <c r="R8" i="10" s="1"/>
  <c r="R9" i="10" s="1"/>
  <c r="L3" i="10"/>
  <c r="G3" i="10"/>
  <c r="H55" i="4"/>
  <c r="H54" i="4"/>
  <c r="G55" i="4"/>
  <c r="G54" i="4"/>
  <c r="F55" i="4"/>
  <c r="F54" i="4"/>
  <c r="R29" i="9"/>
  <c r="S29" i="9" s="1"/>
  <c r="T29" i="9" s="1"/>
  <c r="R30" i="9"/>
  <c r="S30" i="9" s="1"/>
  <c r="T30" i="9" s="1"/>
  <c r="R31" i="9"/>
  <c r="S31" i="9" s="1"/>
  <c r="T31" i="9" s="1"/>
  <c r="R32" i="9"/>
  <c r="S32" i="9" s="1"/>
  <c r="T32" i="9" s="1"/>
  <c r="R33" i="9"/>
  <c r="S33" i="9" s="1"/>
  <c r="T33" i="9" s="1"/>
  <c r="R34" i="9"/>
  <c r="S34" i="9" s="1"/>
  <c r="T34" i="9" s="1"/>
  <c r="R35" i="9"/>
  <c r="S35" i="9" s="1"/>
  <c r="T35" i="9" s="1"/>
  <c r="R36" i="9"/>
  <c r="S36" i="9" s="1"/>
  <c r="T36" i="9" s="1"/>
  <c r="R37" i="9"/>
  <c r="S37" i="9" s="1"/>
  <c r="T37" i="9" s="1"/>
  <c r="L29" i="9"/>
  <c r="M29" i="9"/>
  <c r="N29" i="9" s="1"/>
  <c r="L30" i="9"/>
  <c r="M30" i="9"/>
  <c r="N30" i="9" s="1"/>
  <c r="L31" i="9"/>
  <c r="M31" i="9"/>
  <c r="N31" i="9" s="1"/>
  <c r="L32" i="9"/>
  <c r="M32" i="9"/>
  <c r="N32" i="9" s="1"/>
  <c r="L33" i="9"/>
  <c r="M33" i="9"/>
  <c r="N33" i="9" s="1"/>
  <c r="L34" i="9"/>
  <c r="M34" i="9"/>
  <c r="N34" i="9" s="1"/>
  <c r="L35" i="9"/>
  <c r="M35" i="9"/>
  <c r="N35" i="9" s="1"/>
  <c r="L36" i="9"/>
  <c r="M36" i="9"/>
  <c r="N36" i="9" s="1"/>
  <c r="L37" i="9"/>
  <c r="M37" i="9"/>
  <c r="N37" i="9" s="1"/>
  <c r="H30" i="9"/>
  <c r="I30" i="9" s="1"/>
  <c r="I31" i="9" s="1"/>
  <c r="I32" i="9" s="1"/>
  <c r="I33" i="9" s="1"/>
  <c r="I34" i="9" s="1"/>
  <c r="I35" i="9" s="1"/>
  <c r="I36" i="9" s="1"/>
  <c r="I37" i="9" s="1"/>
  <c r="I38" i="9" s="1"/>
  <c r="I39" i="9" s="1"/>
  <c r="I40" i="9" s="1"/>
  <c r="I41" i="9" s="1"/>
  <c r="H31" i="9"/>
  <c r="H32" i="9"/>
  <c r="H33" i="9"/>
  <c r="H34" i="9"/>
  <c r="H35" i="9"/>
  <c r="H36" i="9"/>
  <c r="H37" i="9"/>
  <c r="H38" i="9"/>
  <c r="H39" i="9"/>
  <c r="H40" i="9"/>
  <c r="H41" i="9"/>
  <c r="G30" i="9"/>
  <c r="G31" i="9"/>
  <c r="G32" i="9"/>
  <c r="G33" i="9"/>
  <c r="G34" i="9"/>
  <c r="G35" i="9"/>
  <c r="G36" i="9"/>
  <c r="G37" i="9"/>
  <c r="G38" i="9"/>
  <c r="G39" i="9"/>
  <c r="G40" i="9"/>
  <c r="G41" i="9"/>
  <c r="F30" i="9"/>
  <c r="F31" i="9"/>
  <c r="F32" i="9" s="1"/>
  <c r="F33" i="9" s="1"/>
  <c r="F34" i="9" s="1"/>
  <c r="F35" i="9" s="1"/>
  <c r="F36" i="9" s="1"/>
  <c r="F37" i="9" s="1"/>
  <c r="F38" i="9" s="1"/>
  <c r="F39" i="9" s="1"/>
  <c r="F40" i="9" s="1"/>
  <c r="F41" i="9" s="1"/>
  <c r="H49" i="9"/>
  <c r="G48" i="9"/>
  <c r="L6" i="9"/>
  <c r="L7" i="9" s="1"/>
  <c r="L8" i="9" s="1"/>
  <c r="L9" i="9" s="1"/>
  <c r="R5" i="9"/>
  <c r="H50" i="9" s="1"/>
  <c r="L5" i="9"/>
  <c r="G49" i="9" s="1"/>
  <c r="G5" i="9"/>
  <c r="F48" i="9" s="1"/>
  <c r="R4" i="9"/>
  <c r="L4" i="9"/>
  <c r="G4" i="9"/>
  <c r="R3" i="9"/>
  <c r="R6" i="9" s="1"/>
  <c r="R7" i="9" s="1"/>
  <c r="R8" i="9" s="1"/>
  <c r="R9" i="9" s="1"/>
  <c r="L3" i="9"/>
  <c r="G3" i="9"/>
  <c r="G6" i="9" s="1"/>
  <c r="G7" i="9" s="1"/>
  <c r="G8" i="9" s="1"/>
  <c r="G9" i="9" s="1"/>
  <c r="U24" i="8"/>
  <c r="U25" i="8"/>
  <c r="U26" i="8" s="1"/>
  <c r="U27" i="8" s="1"/>
  <c r="U28" i="8" s="1"/>
  <c r="T24" i="8"/>
  <c r="T25" i="8"/>
  <c r="T26" i="8"/>
  <c r="T27" i="8"/>
  <c r="T28" i="8"/>
  <c r="S25" i="8"/>
  <c r="S26" i="8"/>
  <c r="S27" i="8"/>
  <c r="S28" i="8"/>
  <c r="R25" i="8"/>
  <c r="R26" i="8" s="1"/>
  <c r="R27" i="8" s="1"/>
  <c r="R28" i="8" s="1"/>
  <c r="O24" i="8"/>
  <c r="O25" i="8"/>
  <c r="O26" i="8"/>
  <c r="O27" i="8"/>
  <c r="O28" i="8" s="1"/>
  <c r="N24" i="8"/>
  <c r="N25" i="8"/>
  <c r="N26" i="8"/>
  <c r="N27" i="8"/>
  <c r="N28" i="8"/>
  <c r="M25" i="8"/>
  <c r="M26" i="8"/>
  <c r="M27" i="8"/>
  <c r="M28" i="8"/>
  <c r="L25" i="8"/>
  <c r="L26" i="8"/>
  <c r="L27" i="8" s="1"/>
  <c r="L28" i="8" s="1"/>
  <c r="I24" i="8"/>
  <c r="I25" i="8" s="1"/>
  <c r="I26" i="8" s="1"/>
  <c r="I27" i="8" s="1"/>
  <c r="I28" i="8" s="1"/>
  <c r="I29" i="8" s="1"/>
  <c r="H24" i="8"/>
  <c r="H25" i="8"/>
  <c r="H26" i="8"/>
  <c r="H27" i="8"/>
  <c r="H28" i="8"/>
  <c r="H29" i="8"/>
  <c r="G25" i="8"/>
  <c r="G26" i="8"/>
  <c r="G27" i="8"/>
  <c r="G28" i="8"/>
  <c r="G29" i="8"/>
  <c r="F25" i="8"/>
  <c r="F26" i="8"/>
  <c r="F27" i="8" s="1"/>
  <c r="F28" i="8" s="1"/>
  <c r="F29" i="8" s="1"/>
  <c r="G48" i="8"/>
  <c r="R5" i="8"/>
  <c r="H50" i="8" s="1"/>
  <c r="L5" i="8"/>
  <c r="G49" i="8" s="1"/>
  <c r="G5" i="8"/>
  <c r="F48" i="8" s="1"/>
  <c r="R4" i="8"/>
  <c r="L4" i="8"/>
  <c r="L14" i="8" s="1"/>
  <c r="G4" i="8"/>
  <c r="R3" i="8"/>
  <c r="R6" i="8" s="1"/>
  <c r="R7" i="8" s="1"/>
  <c r="R8" i="8" s="1"/>
  <c r="R9" i="8" s="1"/>
  <c r="L3" i="8"/>
  <c r="L6" i="8" s="1"/>
  <c r="L7" i="8" s="1"/>
  <c r="L8" i="8" s="1"/>
  <c r="L9" i="8" s="1"/>
  <c r="G3" i="8"/>
  <c r="G6" i="8" s="1"/>
  <c r="G7" i="8" s="1"/>
  <c r="G8" i="8" s="1"/>
  <c r="G9" i="8" s="1"/>
  <c r="H50" i="4"/>
  <c r="G50" i="4"/>
  <c r="F50" i="4"/>
  <c r="H49" i="4"/>
  <c r="G49" i="4"/>
  <c r="F49" i="4"/>
  <c r="H48" i="4"/>
  <c r="G48" i="4"/>
  <c r="F48" i="4"/>
  <c r="F14" i="15" l="1"/>
  <c r="F15" i="15" s="1"/>
  <c r="F16" i="15" s="1"/>
  <c r="M25" i="14"/>
  <c r="N25" i="14" s="1"/>
  <c r="M20" i="14"/>
  <c r="N20" i="14" s="1"/>
  <c r="M28" i="14"/>
  <c r="N28" i="14" s="1"/>
  <c r="M17" i="14"/>
  <c r="N17" i="14" s="1"/>
  <c r="M21" i="14"/>
  <c r="N21" i="14" s="1"/>
  <c r="M29" i="14"/>
  <c r="N29" i="14" s="1"/>
  <c r="F14" i="14"/>
  <c r="F15" i="14" s="1"/>
  <c r="F16" i="14" s="1"/>
  <c r="L14" i="15"/>
  <c r="F48" i="15"/>
  <c r="F49" i="15"/>
  <c r="F50" i="15"/>
  <c r="R14" i="15"/>
  <c r="H48" i="15"/>
  <c r="G50" i="15"/>
  <c r="G15" i="14"/>
  <c r="H15" i="14" s="1"/>
  <c r="G14" i="14"/>
  <c r="H14" i="14" s="1"/>
  <c r="I14" i="14" s="1"/>
  <c r="M15" i="14"/>
  <c r="N15" i="14" s="1"/>
  <c r="M19" i="14"/>
  <c r="N19" i="14" s="1"/>
  <c r="M23" i="14"/>
  <c r="N23" i="14" s="1"/>
  <c r="M27" i="14"/>
  <c r="N27" i="14" s="1"/>
  <c r="R14" i="14"/>
  <c r="M14" i="14"/>
  <c r="N14" i="14" s="1"/>
  <c r="O14" i="14" s="1"/>
  <c r="M18" i="14"/>
  <c r="N18" i="14" s="1"/>
  <c r="M22" i="14"/>
  <c r="N22" i="14" s="1"/>
  <c r="M26" i="14"/>
  <c r="N26" i="14" s="1"/>
  <c r="F48" i="14"/>
  <c r="F49" i="14"/>
  <c r="F50" i="14"/>
  <c r="H48" i="14"/>
  <c r="G50" i="14"/>
  <c r="G49" i="13"/>
  <c r="G50" i="13"/>
  <c r="G48" i="13"/>
  <c r="G6" i="13"/>
  <c r="G7" i="13" s="1"/>
  <c r="G8" i="13" s="1"/>
  <c r="G9" i="13" s="1"/>
  <c r="F14" i="13" s="1"/>
  <c r="L14" i="13"/>
  <c r="R14" i="13"/>
  <c r="F48" i="13"/>
  <c r="F50" i="13"/>
  <c r="F49" i="13"/>
  <c r="R14" i="12"/>
  <c r="R15" i="12" s="1"/>
  <c r="L6" i="10"/>
  <c r="L7" i="10" s="1"/>
  <c r="L8" i="10" s="1"/>
  <c r="L9" i="10" s="1"/>
  <c r="L15" i="11"/>
  <c r="G14" i="11"/>
  <c r="H14" i="11" s="1"/>
  <c r="I14" i="11" s="1"/>
  <c r="F15" i="11"/>
  <c r="R6" i="11"/>
  <c r="R7" i="11" s="1"/>
  <c r="R8" i="11" s="1"/>
  <c r="R9" i="11" s="1"/>
  <c r="R14" i="11" s="1"/>
  <c r="G50" i="11"/>
  <c r="G49" i="11"/>
  <c r="G48" i="11"/>
  <c r="H48" i="11"/>
  <c r="H50" i="11"/>
  <c r="H49" i="11"/>
  <c r="F50" i="11"/>
  <c r="F48" i="11"/>
  <c r="L6" i="12"/>
  <c r="L7" i="12" s="1"/>
  <c r="L8" i="12" s="1"/>
  <c r="L9" i="12" s="1"/>
  <c r="L14" i="12" s="1"/>
  <c r="F14" i="12"/>
  <c r="G6" i="10"/>
  <c r="G7" i="10" s="1"/>
  <c r="G8" i="10" s="1"/>
  <c r="G9" i="10" s="1"/>
  <c r="F14" i="10" s="1"/>
  <c r="L14" i="10"/>
  <c r="R14" i="10"/>
  <c r="L14" i="9"/>
  <c r="L15" i="9" s="1"/>
  <c r="F14" i="9"/>
  <c r="F15" i="9" s="1"/>
  <c r="R14" i="9"/>
  <c r="H48" i="9"/>
  <c r="F50" i="9"/>
  <c r="F49" i="9"/>
  <c r="G50" i="9"/>
  <c r="R14" i="8"/>
  <c r="L15" i="8"/>
  <c r="R15" i="8"/>
  <c r="F14" i="8"/>
  <c r="H48" i="8"/>
  <c r="F50" i="8"/>
  <c r="F49" i="8"/>
  <c r="G50" i="8"/>
  <c r="H49" i="8"/>
  <c r="H12" i="1"/>
  <c r="D13" i="1"/>
  <c r="E12" i="1"/>
  <c r="D12" i="1"/>
  <c r="B8" i="1"/>
  <c r="B6" i="1"/>
  <c r="B5" i="1"/>
  <c r="L5" i="4"/>
  <c r="R5" i="4"/>
  <c r="G5" i="4"/>
  <c r="L4" i="4"/>
  <c r="R4" i="4"/>
  <c r="G4" i="4"/>
  <c r="R3" i="4"/>
  <c r="L3" i="4"/>
  <c r="G3" i="4"/>
  <c r="B2" i="1"/>
  <c r="K2" i="1"/>
  <c r="F17" i="15" l="1"/>
  <c r="G16" i="15"/>
  <c r="H16" i="15" s="1"/>
  <c r="G14" i="15"/>
  <c r="H14" i="15" s="1"/>
  <c r="I14" i="15" s="1"/>
  <c r="G15" i="15"/>
  <c r="H15" i="15" s="1"/>
  <c r="O15" i="14"/>
  <c r="O16" i="14" s="1"/>
  <c r="O17" i="14" s="1"/>
  <c r="O18" i="14" s="1"/>
  <c r="O19" i="14" s="1"/>
  <c r="O20" i="14" s="1"/>
  <c r="O21" i="14" s="1"/>
  <c r="O22" i="14" s="1"/>
  <c r="O23" i="14" s="1"/>
  <c r="O24" i="14" s="1"/>
  <c r="O25" i="14" s="1"/>
  <c r="O26" i="14" s="1"/>
  <c r="O27" i="14" s="1"/>
  <c r="O28" i="14" s="1"/>
  <c r="O29" i="14" s="1"/>
  <c r="F17" i="14"/>
  <c r="G16" i="14"/>
  <c r="H16" i="14" s="1"/>
  <c r="L15" i="15"/>
  <c r="R15" i="15"/>
  <c r="S14" i="15" s="1"/>
  <c r="T14" i="15" s="1"/>
  <c r="U14" i="15" s="1"/>
  <c r="R15" i="14"/>
  <c r="S14" i="14"/>
  <c r="T14" i="14" s="1"/>
  <c r="U14" i="14" s="1"/>
  <c r="I15" i="14"/>
  <c r="F15" i="13"/>
  <c r="G14" i="13" s="1"/>
  <c r="H14" i="13" s="1"/>
  <c r="I14" i="13" s="1"/>
  <c r="R15" i="13"/>
  <c r="S14" i="13"/>
  <c r="T14" i="13" s="1"/>
  <c r="U14" i="13" s="1"/>
  <c r="L15" i="13"/>
  <c r="M14" i="13" s="1"/>
  <c r="N14" i="13" s="1"/>
  <c r="O14" i="13" s="1"/>
  <c r="L15" i="12"/>
  <c r="M14" i="12"/>
  <c r="N14" i="12" s="1"/>
  <c r="O14" i="12" s="1"/>
  <c r="R15" i="11"/>
  <c r="R16" i="12"/>
  <c r="S15" i="12" s="1"/>
  <c r="T15" i="12" s="1"/>
  <c r="F15" i="12"/>
  <c r="M15" i="11"/>
  <c r="N15" i="11" s="1"/>
  <c r="L16" i="11"/>
  <c r="S14" i="12"/>
  <c r="T14" i="12" s="1"/>
  <c r="U14" i="12" s="1"/>
  <c r="F16" i="11"/>
  <c r="M14" i="11"/>
  <c r="N14" i="11" s="1"/>
  <c r="O14" i="11" s="1"/>
  <c r="F15" i="10"/>
  <c r="G14" i="10" s="1"/>
  <c r="H14" i="10" s="1"/>
  <c r="I14" i="10" s="1"/>
  <c r="R15" i="10"/>
  <c r="S14" i="10" s="1"/>
  <c r="T14" i="10" s="1"/>
  <c r="U14" i="10" s="1"/>
  <c r="L15" i="10"/>
  <c r="M14" i="10" s="1"/>
  <c r="N14" i="10" s="1"/>
  <c r="O14" i="10" s="1"/>
  <c r="M14" i="9"/>
  <c r="N14" i="9" s="1"/>
  <c r="O14" i="9" s="1"/>
  <c r="R15" i="9"/>
  <c r="S14" i="9" s="1"/>
  <c r="T14" i="9" s="1"/>
  <c r="U14" i="9" s="1"/>
  <c r="F16" i="9"/>
  <c r="G15" i="9"/>
  <c r="H15" i="9" s="1"/>
  <c r="L16" i="9"/>
  <c r="M15" i="9" s="1"/>
  <c r="N15" i="9" s="1"/>
  <c r="O15" i="9" s="1"/>
  <c r="G14" i="9"/>
  <c r="H14" i="9" s="1"/>
  <c r="I14" i="9" s="1"/>
  <c r="L16" i="8"/>
  <c r="F15" i="8"/>
  <c r="M14" i="8"/>
  <c r="N14" i="8" s="1"/>
  <c r="O14" i="8" s="1"/>
  <c r="S15" i="8"/>
  <c r="T15" i="8" s="1"/>
  <c r="R16" i="8"/>
  <c r="S14" i="8"/>
  <c r="T14" i="8" s="1"/>
  <c r="U14" i="8" s="1"/>
  <c r="R6" i="4"/>
  <c r="R7" i="4" s="1"/>
  <c r="R8" i="4" s="1"/>
  <c r="R9" i="4" s="1"/>
  <c r="R14" i="4" s="1"/>
  <c r="G6" i="4"/>
  <c r="G7" i="4" s="1"/>
  <c r="G8" i="4" s="1"/>
  <c r="G9" i="4" s="1"/>
  <c r="F14" i="4" s="1"/>
  <c r="L6" i="4"/>
  <c r="L7" i="4" s="1"/>
  <c r="L8" i="4" s="1"/>
  <c r="L9" i="4" s="1"/>
  <c r="L14" i="4" s="1"/>
  <c r="G12" i="3"/>
  <c r="E12" i="3"/>
  <c r="D12" i="3"/>
  <c r="B5" i="3"/>
  <c r="I15" i="15" l="1"/>
  <c r="I16" i="15" s="1"/>
  <c r="F18" i="15"/>
  <c r="I16" i="14"/>
  <c r="F18" i="14"/>
  <c r="G17" i="14"/>
  <c r="H17" i="14" s="1"/>
  <c r="L16" i="15"/>
  <c r="M15" i="15"/>
  <c r="N15" i="15" s="1"/>
  <c r="R16" i="15"/>
  <c r="S15" i="15" s="1"/>
  <c r="T15" i="15" s="1"/>
  <c r="U15" i="15" s="1"/>
  <c r="M14" i="15"/>
  <c r="N14" i="15" s="1"/>
  <c r="O14" i="15" s="1"/>
  <c r="O15" i="15" s="1"/>
  <c r="R16" i="14"/>
  <c r="S15" i="14"/>
  <c r="T15" i="14" s="1"/>
  <c r="U15" i="14" s="1"/>
  <c r="R16" i="13"/>
  <c r="S15" i="13"/>
  <c r="T15" i="13" s="1"/>
  <c r="U15" i="13" s="1"/>
  <c r="L16" i="13"/>
  <c r="M15" i="13"/>
  <c r="N15" i="13" s="1"/>
  <c r="O15" i="13" s="1"/>
  <c r="F16" i="13"/>
  <c r="U15" i="12"/>
  <c r="F16" i="12"/>
  <c r="G15" i="12" s="1"/>
  <c r="H15" i="12" s="1"/>
  <c r="R16" i="11"/>
  <c r="S15" i="11" s="1"/>
  <c r="T15" i="11" s="1"/>
  <c r="O15" i="11"/>
  <c r="L17" i="11"/>
  <c r="M16" i="11" s="1"/>
  <c r="N16" i="11" s="1"/>
  <c r="S14" i="11"/>
  <c r="T14" i="11" s="1"/>
  <c r="U14" i="11" s="1"/>
  <c r="R17" i="12"/>
  <c r="S16" i="12" s="1"/>
  <c r="T16" i="12" s="1"/>
  <c r="F17" i="11"/>
  <c r="G16" i="11" s="1"/>
  <c r="H16" i="11" s="1"/>
  <c r="G15" i="11"/>
  <c r="H15" i="11" s="1"/>
  <c r="I15" i="11" s="1"/>
  <c r="G14" i="12"/>
  <c r="H14" i="12" s="1"/>
  <c r="I14" i="12" s="1"/>
  <c r="L16" i="12"/>
  <c r="M15" i="12" s="1"/>
  <c r="N15" i="12" s="1"/>
  <c r="O15" i="12" s="1"/>
  <c r="R16" i="10"/>
  <c r="L16" i="10"/>
  <c r="M15" i="10" s="1"/>
  <c r="N15" i="10" s="1"/>
  <c r="O15" i="10" s="1"/>
  <c r="F16" i="10"/>
  <c r="I15" i="9"/>
  <c r="F17" i="9"/>
  <c r="G16" i="9"/>
  <c r="H16" i="9" s="1"/>
  <c r="L17" i="9"/>
  <c r="M16" i="9"/>
  <c r="N16" i="9" s="1"/>
  <c r="O16" i="9" s="1"/>
  <c r="R16" i="9"/>
  <c r="S15" i="9"/>
  <c r="T15" i="9" s="1"/>
  <c r="U15" i="9" s="1"/>
  <c r="U15" i="8"/>
  <c r="G15" i="8"/>
  <c r="H15" i="8" s="1"/>
  <c r="F16" i="8"/>
  <c r="R17" i="8"/>
  <c r="G14" i="8"/>
  <c r="H14" i="8" s="1"/>
  <c r="I14" i="8" s="1"/>
  <c r="I15" i="8" s="1"/>
  <c r="L17" i="8"/>
  <c r="M15" i="8"/>
  <c r="N15" i="8" s="1"/>
  <c r="O15" i="8" s="1"/>
  <c r="F15" i="4"/>
  <c r="G14" i="4" s="1"/>
  <c r="H14" i="4" s="1"/>
  <c r="I14" i="4" s="1"/>
  <c r="R15" i="4"/>
  <c r="L15" i="4"/>
  <c r="B4" i="3"/>
  <c r="B3" i="3"/>
  <c r="B2" i="3"/>
  <c r="B6" i="3" s="1"/>
  <c r="B8" i="3" s="1"/>
  <c r="B4" i="2"/>
  <c r="B3" i="2"/>
  <c r="B2" i="2"/>
  <c r="D28" i="1"/>
  <c r="D29" i="1" s="1"/>
  <c r="D30" i="1" s="1"/>
  <c r="D31" i="1" s="1"/>
  <c r="D32" i="1" s="1"/>
  <c r="D33" i="1" s="1"/>
  <c r="D34" i="1" s="1"/>
  <c r="D35" i="1" s="1"/>
  <c r="D36" i="1" s="1"/>
  <c r="D27" i="1"/>
  <c r="D26" i="1"/>
  <c r="B4" i="1"/>
  <c r="B3" i="1"/>
  <c r="F19" i="15" l="1"/>
  <c r="G17" i="15"/>
  <c r="H17" i="15" s="1"/>
  <c r="I17" i="15" s="1"/>
  <c r="F19" i="14"/>
  <c r="G18" i="14"/>
  <c r="H18" i="14" s="1"/>
  <c r="I17" i="14"/>
  <c r="L17" i="15"/>
  <c r="M16" i="15" s="1"/>
  <c r="N16" i="15" s="1"/>
  <c r="O16" i="15" s="1"/>
  <c r="R17" i="15"/>
  <c r="S16" i="15" s="1"/>
  <c r="T16" i="15" s="1"/>
  <c r="U16" i="15" s="1"/>
  <c r="R17" i="14"/>
  <c r="S16" i="14"/>
  <c r="T16" i="14" s="1"/>
  <c r="U16" i="14" s="1"/>
  <c r="F17" i="13"/>
  <c r="G16" i="13" s="1"/>
  <c r="H16" i="13" s="1"/>
  <c r="R17" i="13"/>
  <c r="S16" i="13"/>
  <c r="T16" i="13" s="1"/>
  <c r="U16" i="13" s="1"/>
  <c r="L17" i="13"/>
  <c r="M16" i="13" s="1"/>
  <c r="N16" i="13" s="1"/>
  <c r="O16" i="13" s="1"/>
  <c r="G15" i="13"/>
  <c r="H15" i="13" s="1"/>
  <c r="I15" i="13" s="1"/>
  <c r="I16" i="11"/>
  <c r="I15" i="12"/>
  <c r="L18" i="11"/>
  <c r="R18" i="12"/>
  <c r="S17" i="12" s="1"/>
  <c r="T17" i="12" s="1"/>
  <c r="O16" i="11"/>
  <c r="F17" i="12"/>
  <c r="L17" i="12"/>
  <c r="M16" i="12" s="1"/>
  <c r="N16" i="12" s="1"/>
  <c r="O16" i="12" s="1"/>
  <c r="G17" i="11"/>
  <c r="H17" i="11" s="1"/>
  <c r="F18" i="11"/>
  <c r="U15" i="11"/>
  <c r="R17" i="11"/>
  <c r="U16" i="12"/>
  <c r="L17" i="10"/>
  <c r="M16" i="10" s="1"/>
  <c r="N16" i="10" s="1"/>
  <c r="O16" i="10" s="1"/>
  <c r="F17" i="10"/>
  <c r="R17" i="10"/>
  <c r="S16" i="10" s="1"/>
  <c r="T16" i="10" s="1"/>
  <c r="G15" i="10"/>
  <c r="H15" i="10" s="1"/>
  <c r="I15" i="10" s="1"/>
  <c r="S15" i="10"/>
  <c r="T15" i="10" s="1"/>
  <c r="U15" i="10" s="1"/>
  <c r="I16" i="9"/>
  <c r="R17" i="9"/>
  <c r="F18" i="9"/>
  <c r="G17" i="9"/>
  <c r="H17" i="9" s="1"/>
  <c r="L18" i="9"/>
  <c r="R18" i="8"/>
  <c r="L18" i="8"/>
  <c r="M17" i="8" s="1"/>
  <c r="N17" i="8" s="1"/>
  <c r="S16" i="8"/>
  <c r="T16" i="8" s="1"/>
  <c r="U16" i="8" s="1"/>
  <c r="M16" i="8"/>
  <c r="N16" i="8" s="1"/>
  <c r="O16" i="8" s="1"/>
  <c r="F17" i="8"/>
  <c r="G16" i="8" s="1"/>
  <c r="H16" i="8" s="1"/>
  <c r="I16" i="8" s="1"/>
  <c r="R16" i="4"/>
  <c r="S15" i="4" s="1"/>
  <c r="T15" i="4" s="1"/>
  <c r="L16" i="4"/>
  <c r="M15" i="4" s="1"/>
  <c r="S14" i="4"/>
  <c r="T14" i="4" s="1"/>
  <c r="U14" i="4" s="1"/>
  <c r="M14" i="4"/>
  <c r="N14" i="4" s="1"/>
  <c r="O14" i="4" s="1"/>
  <c r="F16" i="4"/>
  <c r="D26" i="3"/>
  <c r="D27" i="3" s="1"/>
  <c r="D28" i="3" s="1"/>
  <c r="D29" i="3" s="1"/>
  <c r="D30" i="3" s="1"/>
  <c r="D31" i="3" s="1"/>
  <c r="D32" i="3" s="1"/>
  <c r="D33" i="3" s="1"/>
  <c r="D34" i="3" s="1"/>
  <c r="D35" i="3" s="1"/>
  <c r="D36" i="3" s="1"/>
  <c r="B5" i="2"/>
  <c r="B6" i="2" s="1"/>
  <c r="B8" i="2" s="1"/>
  <c r="D12" i="2" s="1"/>
  <c r="F12" i="1"/>
  <c r="F20" i="15" l="1"/>
  <c r="G19" i="15"/>
  <c r="H19" i="15" s="1"/>
  <c r="G18" i="15"/>
  <c r="H18" i="15" s="1"/>
  <c r="I18" i="15" s="1"/>
  <c r="I19" i="15" s="1"/>
  <c r="F20" i="14"/>
  <c r="G19" i="14"/>
  <c r="H19" i="14" s="1"/>
  <c r="I18" i="14"/>
  <c r="L18" i="15"/>
  <c r="M17" i="15" s="1"/>
  <c r="N17" i="15" s="1"/>
  <c r="O17" i="15" s="1"/>
  <c r="R18" i="15"/>
  <c r="S17" i="15" s="1"/>
  <c r="T17" i="15" s="1"/>
  <c r="U17" i="15" s="1"/>
  <c r="R18" i="14"/>
  <c r="S17" i="14"/>
  <c r="T17" i="14" s="1"/>
  <c r="U17" i="14" s="1"/>
  <c r="L18" i="13"/>
  <c r="M17" i="13"/>
  <c r="N17" i="13" s="1"/>
  <c r="O17" i="13" s="1"/>
  <c r="F18" i="13"/>
  <c r="I16" i="13"/>
  <c r="R18" i="13"/>
  <c r="S17" i="13" s="1"/>
  <c r="T17" i="13" s="1"/>
  <c r="U17" i="13" s="1"/>
  <c r="R18" i="11"/>
  <c r="F18" i="12"/>
  <c r="L19" i="11"/>
  <c r="S16" i="11"/>
  <c r="T16" i="11" s="1"/>
  <c r="U16" i="11" s="1"/>
  <c r="M17" i="11"/>
  <c r="N17" i="11" s="1"/>
  <c r="O17" i="11" s="1"/>
  <c r="L18" i="12"/>
  <c r="M17" i="12"/>
  <c r="N17" i="12" s="1"/>
  <c r="O17" i="12" s="1"/>
  <c r="U17" i="12"/>
  <c r="F19" i="11"/>
  <c r="G18" i="11" s="1"/>
  <c r="H18" i="11" s="1"/>
  <c r="G16" i="12"/>
  <c r="H16" i="12" s="1"/>
  <c r="I16" i="12" s="1"/>
  <c r="R19" i="12"/>
  <c r="S18" i="12"/>
  <c r="T18" i="12" s="1"/>
  <c r="I17" i="11"/>
  <c r="F18" i="10"/>
  <c r="G17" i="10" s="1"/>
  <c r="H17" i="10" s="1"/>
  <c r="R18" i="10"/>
  <c r="S17" i="10"/>
  <c r="T17" i="10" s="1"/>
  <c r="L18" i="10"/>
  <c r="M17" i="10" s="1"/>
  <c r="N17" i="10" s="1"/>
  <c r="O17" i="10" s="1"/>
  <c r="U16" i="10"/>
  <c r="G16" i="10"/>
  <c r="H16" i="10" s="1"/>
  <c r="I16" i="10" s="1"/>
  <c r="R18" i="9"/>
  <c r="S17" i="9"/>
  <c r="T17" i="9" s="1"/>
  <c r="I17" i="9"/>
  <c r="L19" i="9"/>
  <c r="M18" i="9"/>
  <c r="N18" i="9" s="1"/>
  <c r="F19" i="9"/>
  <c r="M17" i="9"/>
  <c r="N17" i="9" s="1"/>
  <c r="O17" i="9" s="1"/>
  <c r="S16" i="9"/>
  <c r="T16" i="9" s="1"/>
  <c r="U16" i="9" s="1"/>
  <c r="O17" i="8"/>
  <c r="R19" i="8"/>
  <c r="F18" i="8"/>
  <c r="G17" i="8" s="1"/>
  <c r="H17" i="8" s="1"/>
  <c r="I17" i="8" s="1"/>
  <c r="L19" i="8"/>
  <c r="S17" i="8"/>
  <c r="T17" i="8" s="1"/>
  <c r="U17" i="8" s="1"/>
  <c r="R17" i="4"/>
  <c r="S16" i="4" s="1"/>
  <c r="U15" i="4"/>
  <c r="L17" i="4"/>
  <c r="M16" i="4" s="1"/>
  <c r="N16" i="4" s="1"/>
  <c r="F17" i="4"/>
  <c r="G16" i="4" s="1"/>
  <c r="G15" i="4"/>
  <c r="H15" i="4" s="1"/>
  <c r="I15" i="4" s="1"/>
  <c r="N15" i="4"/>
  <c r="O15" i="4" s="1"/>
  <c r="D13" i="3"/>
  <c r="F12" i="3"/>
  <c r="D13" i="2"/>
  <c r="E12" i="2"/>
  <c r="F12" i="2" s="1"/>
  <c r="D26" i="2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14" i="1"/>
  <c r="E13" i="1"/>
  <c r="F13" i="1"/>
  <c r="F21" i="15" l="1"/>
  <c r="G20" i="15"/>
  <c r="H20" i="15" s="1"/>
  <c r="I20" i="15" s="1"/>
  <c r="I19" i="14"/>
  <c r="F21" i="14"/>
  <c r="G20" i="14"/>
  <c r="H20" i="14" s="1"/>
  <c r="R19" i="15"/>
  <c r="S18" i="15" s="1"/>
  <c r="T18" i="15" s="1"/>
  <c r="U18" i="15" s="1"/>
  <c r="L19" i="15"/>
  <c r="M18" i="15"/>
  <c r="N18" i="15" s="1"/>
  <c r="O18" i="15" s="1"/>
  <c r="R19" i="14"/>
  <c r="S18" i="14"/>
  <c r="T18" i="14" s="1"/>
  <c r="U18" i="14" s="1"/>
  <c r="F19" i="13"/>
  <c r="G18" i="13"/>
  <c r="H18" i="13" s="1"/>
  <c r="R19" i="13"/>
  <c r="S18" i="13"/>
  <c r="T18" i="13" s="1"/>
  <c r="U18" i="13" s="1"/>
  <c r="L19" i="13"/>
  <c r="G17" i="13"/>
  <c r="H17" i="13" s="1"/>
  <c r="I17" i="13" s="1"/>
  <c r="I18" i="13" s="1"/>
  <c r="I17" i="10"/>
  <c r="F19" i="12"/>
  <c r="G18" i="12" s="1"/>
  <c r="H18" i="12" s="1"/>
  <c r="R20" i="12"/>
  <c r="S19" i="12"/>
  <c r="T19" i="12" s="1"/>
  <c r="U18" i="12"/>
  <c r="L20" i="11"/>
  <c r="R19" i="11"/>
  <c r="M18" i="11"/>
  <c r="N18" i="11" s="1"/>
  <c r="O18" i="11" s="1"/>
  <c r="S17" i="11"/>
  <c r="T17" i="11" s="1"/>
  <c r="U17" i="11" s="1"/>
  <c r="I18" i="11"/>
  <c r="F20" i="11"/>
  <c r="L19" i="12"/>
  <c r="M18" i="12" s="1"/>
  <c r="N18" i="12" s="1"/>
  <c r="O18" i="12" s="1"/>
  <c r="G17" i="12"/>
  <c r="H17" i="12" s="1"/>
  <c r="I17" i="12" s="1"/>
  <c r="L19" i="10"/>
  <c r="M18" i="10" s="1"/>
  <c r="N18" i="10" s="1"/>
  <c r="O18" i="10" s="1"/>
  <c r="F19" i="10"/>
  <c r="G18" i="10" s="1"/>
  <c r="H18" i="10" s="1"/>
  <c r="I18" i="10" s="1"/>
  <c r="U17" i="10"/>
  <c r="R19" i="10"/>
  <c r="U17" i="9"/>
  <c r="O18" i="9"/>
  <c r="L20" i="9"/>
  <c r="M19" i="9" s="1"/>
  <c r="N19" i="9" s="1"/>
  <c r="O19" i="9" s="1"/>
  <c r="F20" i="9"/>
  <c r="G19" i="9"/>
  <c r="H19" i="9" s="1"/>
  <c r="R19" i="9"/>
  <c r="S18" i="9" s="1"/>
  <c r="T18" i="9" s="1"/>
  <c r="U18" i="9" s="1"/>
  <c r="G18" i="9"/>
  <c r="H18" i="9" s="1"/>
  <c r="I18" i="9" s="1"/>
  <c r="L20" i="8"/>
  <c r="M19" i="8" s="1"/>
  <c r="N19" i="8" s="1"/>
  <c r="R20" i="8"/>
  <c r="M18" i="8"/>
  <c r="N18" i="8" s="1"/>
  <c r="O18" i="8" s="1"/>
  <c r="S18" i="8"/>
  <c r="T18" i="8" s="1"/>
  <c r="U18" i="8" s="1"/>
  <c r="F19" i="8"/>
  <c r="R18" i="4"/>
  <c r="S17" i="4" s="1"/>
  <c r="L18" i="4"/>
  <c r="M17" i="4"/>
  <c r="T16" i="4"/>
  <c r="U16" i="4" s="1"/>
  <c r="F18" i="4"/>
  <c r="G17" i="4" s="1"/>
  <c r="H17" i="4" s="1"/>
  <c r="O16" i="4"/>
  <c r="H16" i="4"/>
  <c r="I16" i="4" s="1"/>
  <c r="D14" i="3"/>
  <c r="E13" i="3"/>
  <c r="F13" i="3" s="1"/>
  <c r="D14" i="2"/>
  <c r="E13" i="2"/>
  <c r="F13" i="2" s="1"/>
  <c r="F14" i="1"/>
  <c r="D15" i="1"/>
  <c r="E14" i="1"/>
  <c r="F22" i="15" l="1"/>
  <c r="G21" i="15"/>
  <c r="H21" i="15" s="1"/>
  <c r="I21" i="15" s="1"/>
  <c r="F22" i="14"/>
  <c r="I20" i="14"/>
  <c r="L20" i="15"/>
  <c r="M19" i="15" s="1"/>
  <c r="N19" i="15" s="1"/>
  <c r="O19" i="15" s="1"/>
  <c r="R20" i="15"/>
  <c r="S19" i="15"/>
  <c r="T19" i="15" s="1"/>
  <c r="U19" i="15" s="1"/>
  <c r="R20" i="14"/>
  <c r="S19" i="14"/>
  <c r="T19" i="14" s="1"/>
  <c r="U19" i="14" s="1"/>
  <c r="L20" i="13"/>
  <c r="M19" i="13" s="1"/>
  <c r="N19" i="13" s="1"/>
  <c r="F20" i="13"/>
  <c r="G19" i="13" s="1"/>
  <c r="H19" i="13" s="1"/>
  <c r="I19" i="13" s="1"/>
  <c r="M18" i="13"/>
  <c r="N18" i="13" s="1"/>
  <c r="O18" i="13" s="1"/>
  <c r="R20" i="13"/>
  <c r="I18" i="12"/>
  <c r="R20" i="11"/>
  <c r="L20" i="12"/>
  <c r="L21" i="11"/>
  <c r="R21" i="12"/>
  <c r="F21" i="11"/>
  <c r="G20" i="11"/>
  <c r="H20" i="11" s="1"/>
  <c r="M19" i="11"/>
  <c r="N19" i="11" s="1"/>
  <c r="O19" i="11" s="1"/>
  <c r="G19" i="11"/>
  <c r="H19" i="11" s="1"/>
  <c r="I19" i="11" s="1"/>
  <c r="I20" i="11" s="1"/>
  <c r="S18" i="11"/>
  <c r="T18" i="11" s="1"/>
  <c r="U18" i="11" s="1"/>
  <c r="U19" i="12"/>
  <c r="F20" i="12"/>
  <c r="G19" i="12" s="1"/>
  <c r="H19" i="12" s="1"/>
  <c r="L20" i="10"/>
  <c r="R20" i="10"/>
  <c r="S18" i="10"/>
  <c r="T18" i="10" s="1"/>
  <c r="U18" i="10" s="1"/>
  <c r="F20" i="10"/>
  <c r="F21" i="10" s="1"/>
  <c r="G21" i="10" s="1"/>
  <c r="H21" i="10" s="1"/>
  <c r="I19" i="9"/>
  <c r="F21" i="9"/>
  <c r="G20" i="9"/>
  <c r="H20" i="9" s="1"/>
  <c r="I20" i="9" s="1"/>
  <c r="R20" i="9"/>
  <c r="S19" i="9" s="1"/>
  <c r="T19" i="9" s="1"/>
  <c r="U19" i="9" s="1"/>
  <c r="L21" i="9"/>
  <c r="M20" i="9" s="1"/>
  <c r="N20" i="9" s="1"/>
  <c r="O20" i="9" s="1"/>
  <c r="O19" i="8"/>
  <c r="L21" i="8"/>
  <c r="M20" i="8" s="1"/>
  <c r="N20" i="8" s="1"/>
  <c r="O20" i="8" s="1"/>
  <c r="F20" i="8"/>
  <c r="S20" i="8"/>
  <c r="T20" i="8" s="1"/>
  <c r="R21" i="8"/>
  <c r="G18" i="8"/>
  <c r="H18" i="8" s="1"/>
  <c r="I18" i="8" s="1"/>
  <c r="S19" i="8"/>
  <c r="T19" i="8" s="1"/>
  <c r="U19" i="8" s="1"/>
  <c r="R19" i="4"/>
  <c r="S18" i="4" s="1"/>
  <c r="L19" i="4"/>
  <c r="M18" i="4"/>
  <c r="T17" i="4"/>
  <c r="U17" i="4" s="1"/>
  <c r="F19" i="4"/>
  <c r="G18" i="4" s="1"/>
  <c r="N17" i="4"/>
  <c r="O17" i="4" s="1"/>
  <c r="I17" i="4"/>
  <c r="D15" i="3"/>
  <c r="E14" i="3"/>
  <c r="F14" i="3" s="1"/>
  <c r="D15" i="2"/>
  <c r="E14" i="2"/>
  <c r="F14" i="2" s="1"/>
  <c r="D16" i="1"/>
  <c r="E15" i="1"/>
  <c r="F15" i="1" s="1"/>
  <c r="F23" i="15" l="1"/>
  <c r="G22" i="15" s="1"/>
  <c r="H22" i="15" s="1"/>
  <c r="I22" i="15" s="1"/>
  <c r="F23" i="14"/>
  <c r="G22" i="14"/>
  <c r="H22" i="14" s="1"/>
  <c r="G21" i="14"/>
  <c r="H21" i="14" s="1"/>
  <c r="I21" i="14" s="1"/>
  <c r="I22" i="14" s="1"/>
  <c r="R21" i="15"/>
  <c r="S20" i="15" s="1"/>
  <c r="T20" i="15" s="1"/>
  <c r="U20" i="15" s="1"/>
  <c r="L21" i="15"/>
  <c r="R21" i="14"/>
  <c r="S20" i="14"/>
  <c r="T20" i="14" s="1"/>
  <c r="U20" i="14" s="1"/>
  <c r="O19" i="13"/>
  <c r="R21" i="13"/>
  <c r="S20" i="13"/>
  <c r="T20" i="13" s="1"/>
  <c r="L21" i="13"/>
  <c r="S19" i="13"/>
  <c r="T19" i="13" s="1"/>
  <c r="U19" i="13" s="1"/>
  <c r="U20" i="13" s="1"/>
  <c r="F21" i="13"/>
  <c r="S19" i="10"/>
  <c r="T19" i="10" s="1"/>
  <c r="U19" i="10" s="1"/>
  <c r="R21" i="10"/>
  <c r="S21" i="10" s="1"/>
  <c r="T21" i="10" s="1"/>
  <c r="M19" i="10"/>
  <c r="N19" i="10" s="1"/>
  <c r="O19" i="10" s="1"/>
  <c r="L21" i="10"/>
  <c r="M21" i="10" s="1"/>
  <c r="N21" i="10" s="1"/>
  <c r="R22" i="12"/>
  <c r="S21" i="12"/>
  <c r="T21" i="12" s="1"/>
  <c r="L21" i="12"/>
  <c r="M20" i="12"/>
  <c r="N20" i="12" s="1"/>
  <c r="L22" i="11"/>
  <c r="M21" i="11" s="1"/>
  <c r="N21" i="11" s="1"/>
  <c r="R21" i="11"/>
  <c r="F21" i="12"/>
  <c r="G20" i="12"/>
  <c r="H20" i="12" s="1"/>
  <c r="F22" i="11"/>
  <c r="G21" i="11" s="1"/>
  <c r="H21" i="11" s="1"/>
  <c r="I21" i="11" s="1"/>
  <c r="M20" i="11"/>
  <c r="N20" i="11" s="1"/>
  <c r="O20" i="11" s="1"/>
  <c r="S19" i="11"/>
  <c r="T19" i="11" s="1"/>
  <c r="U19" i="11" s="1"/>
  <c r="I19" i="12"/>
  <c r="S20" i="12"/>
  <c r="T20" i="12" s="1"/>
  <c r="U20" i="12" s="1"/>
  <c r="U21" i="12" s="1"/>
  <c r="M19" i="12"/>
  <c r="N19" i="12" s="1"/>
  <c r="O19" i="12" s="1"/>
  <c r="O20" i="12" s="1"/>
  <c r="G20" i="10"/>
  <c r="H20" i="10" s="1"/>
  <c r="G19" i="10"/>
  <c r="H19" i="10" s="1"/>
  <c r="I19" i="10" s="1"/>
  <c r="L22" i="9"/>
  <c r="M21" i="9" s="1"/>
  <c r="N21" i="9" s="1"/>
  <c r="O21" i="9" s="1"/>
  <c r="F22" i="9"/>
  <c r="G21" i="9" s="1"/>
  <c r="H21" i="9" s="1"/>
  <c r="I21" i="9" s="1"/>
  <c r="R21" i="9"/>
  <c r="S20" i="9"/>
  <c r="T20" i="9" s="1"/>
  <c r="U20" i="9" s="1"/>
  <c r="U20" i="8"/>
  <c r="F21" i="8"/>
  <c r="G20" i="8" s="1"/>
  <c r="H20" i="8" s="1"/>
  <c r="R22" i="8"/>
  <c r="L22" i="8"/>
  <c r="M21" i="8" s="1"/>
  <c r="N21" i="8" s="1"/>
  <c r="O21" i="8" s="1"/>
  <c r="G19" i="8"/>
  <c r="H19" i="8" s="1"/>
  <c r="I19" i="8" s="1"/>
  <c r="R20" i="4"/>
  <c r="S19" i="4" s="1"/>
  <c r="L20" i="4"/>
  <c r="M19" i="4"/>
  <c r="F20" i="4"/>
  <c r="T18" i="4"/>
  <c r="U18" i="4" s="1"/>
  <c r="N18" i="4"/>
  <c r="O18" i="4" s="1"/>
  <c r="H18" i="4"/>
  <c r="I18" i="4" s="1"/>
  <c r="D16" i="3"/>
  <c r="E15" i="3"/>
  <c r="F15" i="3" s="1"/>
  <c r="D16" i="2"/>
  <c r="E15" i="2"/>
  <c r="F15" i="2"/>
  <c r="D17" i="1"/>
  <c r="E16" i="1"/>
  <c r="F16" i="1"/>
  <c r="F24" i="15" l="1"/>
  <c r="G23" i="15"/>
  <c r="H23" i="15" s="1"/>
  <c r="I23" i="15" s="1"/>
  <c r="F24" i="14"/>
  <c r="G23" i="14"/>
  <c r="H23" i="14" s="1"/>
  <c r="I23" i="14" s="1"/>
  <c r="L22" i="15"/>
  <c r="M21" i="15"/>
  <c r="N21" i="15" s="1"/>
  <c r="R22" i="15"/>
  <c r="S21" i="15"/>
  <c r="T21" i="15" s="1"/>
  <c r="U21" i="15" s="1"/>
  <c r="M20" i="15"/>
  <c r="N20" i="15" s="1"/>
  <c r="O20" i="15" s="1"/>
  <c r="R22" i="14"/>
  <c r="S21" i="14" s="1"/>
  <c r="T21" i="14" s="1"/>
  <c r="U21" i="14" s="1"/>
  <c r="R22" i="13"/>
  <c r="S21" i="13"/>
  <c r="T21" i="13" s="1"/>
  <c r="U21" i="13" s="1"/>
  <c r="F22" i="13"/>
  <c r="L22" i="13"/>
  <c r="M21" i="13"/>
  <c r="N21" i="13" s="1"/>
  <c r="G20" i="13"/>
  <c r="H20" i="13" s="1"/>
  <c r="I20" i="13" s="1"/>
  <c r="M20" i="13"/>
  <c r="N20" i="13" s="1"/>
  <c r="O20" i="13" s="1"/>
  <c r="M20" i="10"/>
  <c r="N20" i="10" s="1"/>
  <c r="O20" i="10" s="1"/>
  <c r="O21" i="10" s="1"/>
  <c r="I20" i="10"/>
  <c r="I21" i="10" s="1"/>
  <c r="O21" i="11"/>
  <c r="F23" i="11"/>
  <c r="F22" i="12"/>
  <c r="G21" i="12"/>
  <c r="H21" i="12" s="1"/>
  <c r="R23" i="12"/>
  <c r="I20" i="12"/>
  <c r="R22" i="11"/>
  <c r="S21" i="11" s="1"/>
  <c r="T21" i="11" s="1"/>
  <c r="S20" i="11"/>
  <c r="T20" i="11" s="1"/>
  <c r="U20" i="11" s="1"/>
  <c r="L22" i="12"/>
  <c r="M21" i="12"/>
  <c r="N21" i="12" s="1"/>
  <c r="O21" i="12" s="1"/>
  <c r="L23" i="11"/>
  <c r="S20" i="10"/>
  <c r="T20" i="10" s="1"/>
  <c r="U20" i="10" s="1"/>
  <c r="U21" i="10" s="1"/>
  <c r="L23" i="9"/>
  <c r="R22" i="9"/>
  <c r="S21" i="9"/>
  <c r="T21" i="9" s="1"/>
  <c r="U21" i="9" s="1"/>
  <c r="F23" i="9"/>
  <c r="I20" i="8"/>
  <c r="L23" i="8"/>
  <c r="M22" i="8" s="1"/>
  <c r="N22" i="8" s="1"/>
  <c r="O22" i="8" s="1"/>
  <c r="F22" i="8"/>
  <c r="R23" i="8"/>
  <c r="S22" i="8" s="1"/>
  <c r="T22" i="8" s="1"/>
  <c r="S21" i="8"/>
  <c r="T21" i="8" s="1"/>
  <c r="U21" i="8" s="1"/>
  <c r="R21" i="4"/>
  <c r="S20" i="4" s="1"/>
  <c r="T20" i="4" s="1"/>
  <c r="L21" i="4"/>
  <c r="M20" i="4"/>
  <c r="N20" i="4" s="1"/>
  <c r="F21" i="4"/>
  <c r="G20" i="4" s="1"/>
  <c r="G19" i="4"/>
  <c r="H19" i="4" s="1"/>
  <c r="I19" i="4" s="1"/>
  <c r="T19" i="4"/>
  <c r="U19" i="4" s="1"/>
  <c r="N19" i="4"/>
  <c r="O19" i="4" s="1"/>
  <c r="D17" i="3"/>
  <c r="E16" i="3"/>
  <c r="F16" i="3"/>
  <c r="D17" i="2"/>
  <c r="E16" i="2"/>
  <c r="F16" i="2" s="1"/>
  <c r="D18" i="1"/>
  <c r="E17" i="1"/>
  <c r="F17" i="1" s="1"/>
  <c r="F25" i="15" l="1"/>
  <c r="G24" i="15" s="1"/>
  <c r="H24" i="15" s="1"/>
  <c r="I24" i="15" s="1"/>
  <c r="F25" i="14"/>
  <c r="G24" i="14"/>
  <c r="H24" i="14" s="1"/>
  <c r="I24" i="14" s="1"/>
  <c r="R23" i="15"/>
  <c r="S22" i="15" s="1"/>
  <c r="T22" i="15" s="1"/>
  <c r="U22" i="15" s="1"/>
  <c r="O21" i="15"/>
  <c r="L23" i="15"/>
  <c r="M22" i="15"/>
  <c r="N22" i="15" s="1"/>
  <c r="R23" i="14"/>
  <c r="S22" i="14" s="1"/>
  <c r="T22" i="14" s="1"/>
  <c r="U22" i="14" s="1"/>
  <c r="O21" i="13"/>
  <c r="F23" i="13"/>
  <c r="G22" i="13"/>
  <c r="H22" i="13" s="1"/>
  <c r="L23" i="13"/>
  <c r="M22" i="13" s="1"/>
  <c r="N22" i="13" s="1"/>
  <c r="O22" i="13" s="1"/>
  <c r="R23" i="13"/>
  <c r="S22" i="13"/>
  <c r="T22" i="13" s="1"/>
  <c r="U22" i="13" s="1"/>
  <c r="G21" i="13"/>
  <c r="H21" i="13" s="1"/>
  <c r="I21" i="13" s="1"/>
  <c r="U21" i="11"/>
  <c r="F23" i="12"/>
  <c r="G22" i="12"/>
  <c r="H22" i="12" s="1"/>
  <c r="S23" i="12"/>
  <c r="T23" i="12" s="1"/>
  <c r="G23" i="11"/>
  <c r="H23" i="11" s="1"/>
  <c r="F24" i="11"/>
  <c r="L23" i="12"/>
  <c r="M22" i="12" s="1"/>
  <c r="N22" i="12" s="1"/>
  <c r="O22" i="12" s="1"/>
  <c r="I21" i="12"/>
  <c r="L24" i="11"/>
  <c r="M22" i="11"/>
  <c r="N22" i="11" s="1"/>
  <c r="O22" i="11" s="1"/>
  <c r="R23" i="11"/>
  <c r="S22" i="11" s="1"/>
  <c r="T22" i="11" s="1"/>
  <c r="U22" i="11" s="1"/>
  <c r="S22" i="12"/>
  <c r="T22" i="12" s="1"/>
  <c r="U22" i="12" s="1"/>
  <c r="G22" i="11"/>
  <c r="H22" i="11" s="1"/>
  <c r="I22" i="11" s="1"/>
  <c r="L24" i="9"/>
  <c r="M23" i="9" s="1"/>
  <c r="N23" i="9" s="1"/>
  <c r="F24" i="9"/>
  <c r="G23" i="9"/>
  <c r="H23" i="9" s="1"/>
  <c r="R23" i="9"/>
  <c r="S22" i="9" s="1"/>
  <c r="T22" i="9" s="1"/>
  <c r="U22" i="9" s="1"/>
  <c r="G22" i="9"/>
  <c r="H22" i="9" s="1"/>
  <c r="I22" i="9" s="1"/>
  <c r="M22" i="9"/>
  <c r="N22" i="9" s="1"/>
  <c r="O22" i="9" s="1"/>
  <c r="U22" i="8"/>
  <c r="R24" i="8"/>
  <c r="S24" i="8" s="1"/>
  <c r="L24" i="8"/>
  <c r="M24" i="8" s="1"/>
  <c r="F23" i="8"/>
  <c r="G21" i="8"/>
  <c r="H21" i="8" s="1"/>
  <c r="I21" i="8" s="1"/>
  <c r="R22" i="4"/>
  <c r="S21" i="4" s="1"/>
  <c r="L22" i="4"/>
  <c r="M21" i="4"/>
  <c r="N21" i="4" s="1"/>
  <c r="U20" i="4"/>
  <c r="F22" i="4"/>
  <c r="G21" i="4" s="1"/>
  <c r="O20" i="4"/>
  <c r="H20" i="4"/>
  <c r="I20" i="4" s="1"/>
  <c r="D18" i="3"/>
  <c r="E17" i="3"/>
  <c r="F17" i="3"/>
  <c r="D18" i="2"/>
  <c r="E17" i="2"/>
  <c r="F17" i="2" s="1"/>
  <c r="D19" i="1"/>
  <c r="E18" i="1"/>
  <c r="F18" i="1" s="1"/>
  <c r="F26" i="15" l="1"/>
  <c r="G25" i="15"/>
  <c r="H25" i="15" s="1"/>
  <c r="I25" i="15" s="1"/>
  <c r="F26" i="14"/>
  <c r="G25" i="14"/>
  <c r="H25" i="14" s="1"/>
  <c r="I25" i="14" s="1"/>
  <c r="O22" i="15"/>
  <c r="R24" i="15"/>
  <c r="S23" i="15" s="1"/>
  <c r="T23" i="15" s="1"/>
  <c r="U23" i="15" s="1"/>
  <c r="L24" i="15"/>
  <c r="M23" i="15"/>
  <c r="N23" i="15" s="1"/>
  <c r="R24" i="14"/>
  <c r="S23" i="14"/>
  <c r="T23" i="14" s="1"/>
  <c r="U23" i="14" s="1"/>
  <c r="I22" i="13"/>
  <c r="R24" i="13"/>
  <c r="S23" i="13"/>
  <c r="T23" i="13" s="1"/>
  <c r="U23" i="13" s="1"/>
  <c r="F24" i="13"/>
  <c r="G23" i="13" s="1"/>
  <c r="H23" i="13" s="1"/>
  <c r="I23" i="13" s="1"/>
  <c r="L24" i="13"/>
  <c r="M23" i="13"/>
  <c r="N23" i="13" s="1"/>
  <c r="O23" i="13" s="1"/>
  <c r="I22" i="12"/>
  <c r="G23" i="12"/>
  <c r="H23" i="12" s="1"/>
  <c r="U23" i="12"/>
  <c r="M24" i="11"/>
  <c r="N24" i="11" s="1"/>
  <c r="L25" i="11"/>
  <c r="I23" i="11"/>
  <c r="R24" i="11"/>
  <c r="M23" i="11"/>
  <c r="N23" i="11" s="1"/>
  <c r="O23" i="11" s="1"/>
  <c r="O24" i="11" s="1"/>
  <c r="F25" i="11"/>
  <c r="G24" i="11" s="1"/>
  <c r="H24" i="11" s="1"/>
  <c r="I23" i="9"/>
  <c r="F25" i="9"/>
  <c r="G24" i="9"/>
  <c r="H24" i="9" s="1"/>
  <c r="O23" i="9"/>
  <c r="R24" i="9"/>
  <c r="S23" i="9"/>
  <c r="T23" i="9" s="1"/>
  <c r="U23" i="9" s="1"/>
  <c r="L25" i="9"/>
  <c r="F24" i="8"/>
  <c r="G24" i="8" s="1"/>
  <c r="G22" i="8"/>
  <c r="H22" i="8" s="1"/>
  <c r="I22" i="8" s="1"/>
  <c r="S23" i="8"/>
  <c r="T23" i="8" s="1"/>
  <c r="U23" i="8" s="1"/>
  <c r="M23" i="8"/>
  <c r="N23" i="8" s="1"/>
  <c r="O23" i="8" s="1"/>
  <c r="R23" i="4"/>
  <c r="S22" i="4" s="1"/>
  <c r="L23" i="4"/>
  <c r="M22" i="4"/>
  <c r="O21" i="4"/>
  <c r="F23" i="4"/>
  <c r="T21" i="4"/>
  <c r="U21" i="4" s="1"/>
  <c r="H21" i="4"/>
  <c r="I21" i="4" s="1"/>
  <c r="D19" i="3"/>
  <c r="E18" i="3"/>
  <c r="F18" i="3" s="1"/>
  <c r="D19" i="2"/>
  <c r="E18" i="2"/>
  <c r="F18" i="2" s="1"/>
  <c r="D20" i="1"/>
  <c r="E19" i="1"/>
  <c r="F19" i="1" s="1"/>
  <c r="F27" i="15" l="1"/>
  <c r="G26" i="15" s="1"/>
  <c r="H26" i="15" s="1"/>
  <c r="I26" i="15" s="1"/>
  <c r="F27" i="14"/>
  <c r="G26" i="14"/>
  <c r="H26" i="14" s="1"/>
  <c r="I26" i="14" s="1"/>
  <c r="R25" i="15"/>
  <c r="S24" i="15" s="1"/>
  <c r="T24" i="15" s="1"/>
  <c r="U24" i="15" s="1"/>
  <c r="O23" i="15"/>
  <c r="L25" i="15"/>
  <c r="M24" i="15"/>
  <c r="N24" i="15" s="1"/>
  <c r="R25" i="14"/>
  <c r="S24" i="14" s="1"/>
  <c r="T24" i="14" s="1"/>
  <c r="U24" i="14" s="1"/>
  <c r="R25" i="13"/>
  <c r="S24" i="13"/>
  <c r="T24" i="13" s="1"/>
  <c r="U24" i="13" s="1"/>
  <c r="L25" i="13"/>
  <c r="M24" i="13" s="1"/>
  <c r="N24" i="13" s="1"/>
  <c r="O24" i="13" s="1"/>
  <c r="F25" i="13"/>
  <c r="G24" i="13" s="1"/>
  <c r="H24" i="13" s="1"/>
  <c r="I24" i="13" s="1"/>
  <c r="I23" i="12"/>
  <c r="I24" i="11"/>
  <c r="R25" i="11"/>
  <c r="S24" i="11" s="1"/>
  <c r="T24" i="11" s="1"/>
  <c r="G25" i="11"/>
  <c r="H25" i="11" s="1"/>
  <c r="S23" i="11"/>
  <c r="T23" i="11" s="1"/>
  <c r="U23" i="11" s="1"/>
  <c r="M23" i="12"/>
  <c r="N23" i="12" s="1"/>
  <c r="O23" i="12" s="1"/>
  <c r="F26" i="9"/>
  <c r="L26" i="9"/>
  <c r="R25" i="9"/>
  <c r="I24" i="9"/>
  <c r="M24" i="9"/>
  <c r="N24" i="9" s="1"/>
  <c r="O24" i="9" s="1"/>
  <c r="G23" i="8"/>
  <c r="H23" i="8" s="1"/>
  <c r="I23" i="8" s="1"/>
  <c r="R24" i="4"/>
  <c r="S24" i="4" s="1"/>
  <c r="L24" i="4"/>
  <c r="M24" i="4" s="1"/>
  <c r="M23" i="4"/>
  <c r="N23" i="4" s="1"/>
  <c r="T22" i="4"/>
  <c r="U22" i="4" s="1"/>
  <c r="F24" i="4"/>
  <c r="G24" i="4" s="1"/>
  <c r="G22" i="4"/>
  <c r="H22" i="4" s="1"/>
  <c r="I22" i="4" s="1"/>
  <c r="N22" i="4"/>
  <c r="O22" i="4" s="1"/>
  <c r="D20" i="3"/>
  <c r="E19" i="3"/>
  <c r="F19" i="3" s="1"/>
  <c r="D20" i="2"/>
  <c r="E19" i="2"/>
  <c r="F19" i="2" s="1"/>
  <c r="D21" i="1"/>
  <c r="E20" i="1"/>
  <c r="F20" i="1"/>
  <c r="F28" i="15" l="1"/>
  <c r="G27" i="15"/>
  <c r="H27" i="15" s="1"/>
  <c r="I27" i="15" s="1"/>
  <c r="F28" i="14"/>
  <c r="G27" i="14"/>
  <c r="H27" i="14" s="1"/>
  <c r="I27" i="14" s="1"/>
  <c r="O24" i="15"/>
  <c r="R26" i="15"/>
  <c r="S25" i="15" s="1"/>
  <c r="T25" i="15" s="1"/>
  <c r="U25" i="15" s="1"/>
  <c r="L26" i="15"/>
  <c r="M25" i="15"/>
  <c r="N25" i="15" s="1"/>
  <c r="R26" i="14"/>
  <c r="S25" i="14"/>
  <c r="T25" i="14" s="1"/>
  <c r="U25" i="14" s="1"/>
  <c r="F26" i="13"/>
  <c r="G25" i="13"/>
  <c r="H25" i="13" s="1"/>
  <c r="I25" i="13" s="1"/>
  <c r="R26" i="13"/>
  <c r="S25" i="13" s="1"/>
  <c r="T25" i="13" s="1"/>
  <c r="U25" i="13" s="1"/>
  <c r="L26" i="13"/>
  <c r="M25" i="13" s="1"/>
  <c r="N25" i="13" s="1"/>
  <c r="O25" i="13" s="1"/>
  <c r="U24" i="11"/>
  <c r="M25" i="11"/>
  <c r="N25" i="11" s="1"/>
  <c r="O25" i="11" s="1"/>
  <c r="I25" i="11"/>
  <c r="S25" i="11"/>
  <c r="T25" i="11" s="1"/>
  <c r="R26" i="9"/>
  <c r="S25" i="9"/>
  <c r="T25" i="9" s="1"/>
  <c r="F27" i="9"/>
  <c r="L27" i="9"/>
  <c r="M26" i="9"/>
  <c r="N26" i="9" s="1"/>
  <c r="S24" i="9"/>
  <c r="T24" i="9" s="1"/>
  <c r="U24" i="9" s="1"/>
  <c r="G25" i="9"/>
  <c r="H25" i="9" s="1"/>
  <c r="I25" i="9" s="1"/>
  <c r="M25" i="9"/>
  <c r="N25" i="9" s="1"/>
  <c r="O25" i="9" s="1"/>
  <c r="S23" i="4"/>
  <c r="T23" i="4" s="1"/>
  <c r="U23" i="4" s="1"/>
  <c r="G23" i="4"/>
  <c r="H23" i="4" s="1"/>
  <c r="I23" i="4" s="1"/>
  <c r="O23" i="4"/>
  <c r="D21" i="3"/>
  <c r="E20" i="3"/>
  <c r="F20" i="3"/>
  <c r="D21" i="2"/>
  <c r="E20" i="2"/>
  <c r="F20" i="2" s="1"/>
  <c r="E21" i="1"/>
  <c r="F21" i="1" s="1"/>
  <c r="F29" i="15" l="1"/>
  <c r="G28" i="15"/>
  <c r="H28" i="15" s="1"/>
  <c r="I28" i="15" s="1"/>
  <c r="F29" i="14"/>
  <c r="G28" i="14"/>
  <c r="H28" i="14" s="1"/>
  <c r="I28" i="14" s="1"/>
  <c r="R27" i="15"/>
  <c r="S26" i="15"/>
  <c r="T26" i="15" s="1"/>
  <c r="U26" i="15" s="1"/>
  <c r="O25" i="15"/>
  <c r="L27" i="15"/>
  <c r="M26" i="15"/>
  <c r="N26" i="15" s="1"/>
  <c r="R27" i="14"/>
  <c r="S26" i="14" s="1"/>
  <c r="T26" i="14" s="1"/>
  <c r="U26" i="14" s="1"/>
  <c r="L27" i="13"/>
  <c r="M26" i="13"/>
  <c r="N26" i="13" s="1"/>
  <c r="O26" i="13" s="1"/>
  <c r="F27" i="13"/>
  <c r="G26" i="13" s="1"/>
  <c r="H26" i="13" s="1"/>
  <c r="I26" i="13" s="1"/>
  <c r="R27" i="13"/>
  <c r="S26" i="13" s="1"/>
  <c r="T26" i="13" s="1"/>
  <c r="U26" i="13" s="1"/>
  <c r="U25" i="11"/>
  <c r="O26" i="9"/>
  <c r="L28" i="9"/>
  <c r="M28" i="9" s="1"/>
  <c r="N28" i="9" s="1"/>
  <c r="M27" i="9"/>
  <c r="N27" i="9" s="1"/>
  <c r="O27" i="9" s="1"/>
  <c r="R27" i="9"/>
  <c r="S26" i="9" s="1"/>
  <c r="T26" i="9" s="1"/>
  <c r="F28" i="9"/>
  <c r="G27" i="9"/>
  <c r="H27" i="9" s="1"/>
  <c r="U25" i="9"/>
  <c r="G26" i="9"/>
  <c r="H26" i="9" s="1"/>
  <c r="I26" i="9" s="1"/>
  <c r="I27" i="9" s="1"/>
  <c r="E21" i="3"/>
  <c r="F21" i="3" s="1"/>
  <c r="E21" i="2"/>
  <c r="F21" i="2" s="1"/>
  <c r="F22" i="1"/>
  <c r="F30" i="15" l="1"/>
  <c r="G29" i="15"/>
  <c r="H29" i="15" s="1"/>
  <c r="I29" i="15" s="1"/>
  <c r="G29" i="14"/>
  <c r="H29" i="14" s="1"/>
  <c r="I29" i="14" s="1"/>
  <c r="O26" i="15"/>
  <c r="R28" i="15"/>
  <c r="S27" i="15" s="1"/>
  <c r="T27" i="15" s="1"/>
  <c r="U27" i="15" s="1"/>
  <c r="L28" i="15"/>
  <c r="M27" i="15" s="1"/>
  <c r="N27" i="15" s="1"/>
  <c r="R28" i="14"/>
  <c r="S27" i="14"/>
  <c r="T27" i="14" s="1"/>
  <c r="U27" i="14" s="1"/>
  <c r="S27" i="13"/>
  <c r="T27" i="13" s="1"/>
  <c r="U27" i="13" s="1"/>
  <c r="M27" i="13"/>
  <c r="N27" i="13" s="1"/>
  <c r="O27" i="13" s="1"/>
  <c r="G27" i="13"/>
  <c r="H27" i="13" s="1"/>
  <c r="I27" i="13" s="1"/>
  <c r="O28" i="9"/>
  <c r="O29" i="9" s="1"/>
  <c r="O30" i="9" s="1"/>
  <c r="O31" i="9" s="1"/>
  <c r="O32" i="9" s="1"/>
  <c r="O33" i="9" s="1"/>
  <c r="O34" i="9" s="1"/>
  <c r="O35" i="9" s="1"/>
  <c r="O36" i="9" s="1"/>
  <c r="O37" i="9" s="1"/>
  <c r="F29" i="9"/>
  <c r="G29" i="9" s="1"/>
  <c r="H29" i="9" s="1"/>
  <c r="G28" i="9"/>
  <c r="H28" i="9" s="1"/>
  <c r="I28" i="9" s="1"/>
  <c r="U26" i="9"/>
  <c r="R28" i="9"/>
  <c r="S28" i="9" s="1"/>
  <c r="T28" i="9" s="1"/>
  <c r="F22" i="3"/>
  <c r="F22" i="2"/>
  <c r="G12" i="1"/>
  <c r="G13" i="1"/>
  <c r="G14" i="1"/>
  <c r="G15" i="1"/>
  <c r="G16" i="1"/>
  <c r="G17" i="1"/>
  <c r="G18" i="1"/>
  <c r="G19" i="1"/>
  <c r="G20" i="1"/>
  <c r="G21" i="1"/>
  <c r="F31" i="15" l="1"/>
  <c r="G30" i="15"/>
  <c r="H30" i="15" s="1"/>
  <c r="I30" i="15" s="1"/>
  <c r="R29" i="15"/>
  <c r="S28" i="15"/>
  <c r="T28" i="15" s="1"/>
  <c r="U28" i="15" s="1"/>
  <c r="O27" i="15"/>
  <c r="L29" i="15"/>
  <c r="M28" i="15" s="1"/>
  <c r="N28" i="15" s="1"/>
  <c r="R29" i="14"/>
  <c r="S28" i="14" s="1"/>
  <c r="T28" i="14" s="1"/>
  <c r="U28" i="14" s="1"/>
  <c r="I29" i="9"/>
  <c r="S27" i="9"/>
  <c r="T27" i="9" s="1"/>
  <c r="U27" i="9" s="1"/>
  <c r="U28" i="9" s="1"/>
  <c r="U29" i="9" s="1"/>
  <c r="U30" i="9" s="1"/>
  <c r="U31" i="9" s="1"/>
  <c r="U32" i="9" s="1"/>
  <c r="U33" i="9" s="1"/>
  <c r="U34" i="9" s="1"/>
  <c r="U35" i="9" s="1"/>
  <c r="U36" i="9" s="1"/>
  <c r="U37" i="9" s="1"/>
  <c r="H12" i="3"/>
  <c r="G13" i="3"/>
  <c r="G14" i="3"/>
  <c r="G15" i="3"/>
  <c r="G16" i="3"/>
  <c r="G17" i="3"/>
  <c r="G18" i="3"/>
  <c r="G19" i="3"/>
  <c r="G20" i="3"/>
  <c r="G21" i="3"/>
  <c r="G12" i="2"/>
  <c r="H12" i="2" s="1"/>
  <c r="G13" i="2"/>
  <c r="G14" i="2"/>
  <c r="G15" i="2"/>
  <c r="G16" i="2"/>
  <c r="G17" i="2"/>
  <c r="G18" i="2"/>
  <c r="G19" i="2"/>
  <c r="G20" i="2"/>
  <c r="G21" i="2"/>
  <c r="H13" i="1"/>
  <c r="H14" i="1" s="1"/>
  <c r="H15" i="1" s="1"/>
  <c r="H16" i="1" s="1"/>
  <c r="H17" i="1" s="1"/>
  <c r="H18" i="1" s="1"/>
  <c r="H19" i="1" s="1"/>
  <c r="H20" i="1" s="1"/>
  <c r="H21" i="1" s="1"/>
  <c r="G31" i="15" l="1"/>
  <c r="H31" i="15" s="1"/>
  <c r="I31" i="15" s="1"/>
  <c r="O28" i="15"/>
  <c r="R30" i="15"/>
  <c r="S29" i="15" s="1"/>
  <c r="T29" i="15" s="1"/>
  <c r="U29" i="15" s="1"/>
  <c r="L30" i="15"/>
  <c r="M29" i="15"/>
  <c r="N29" i="15" s="1"/>
  <c r="S29" i="14"/>
  <c r="T29" i="14" s="1"/>
  <c r="U29" i="14" s="1"/>
  <c r="H13" i="3"/>
  <c r="H14" i="3" s="1"/>
  <c r="H15" i="3" s="1"/>
  <c r="H16" i="3" s="1"/>
  <c r="H17" i="3" s="1"/>
  <c r="H18" i="3" s="1"/>
  <c r="H19" i="3" s="1"/>
  <c r="H20" i="3" s="1"/>
  <c r="H21" i="3" s="1"/>
  <c r="H13" i="2"/>
  <c r="H14" i="2" s="1"/>
  <c r="H15" i="2" s="1"/>
  <c r="H16" i="2" s="1"/>
  <c r="H17" i="2" s="1"/>
  <c r="H18" i="2" s="1"/>
  <c r="H19" i="2" s="1"/>
  <c r="H20" i="2" s="1"/>
  <c r="H21" i="2" s="1"/>
  <c r="R31" i="15" l="1"/>
  <c r="S30" i="15"/>
  <c r="T30" i="15" s="1"/>
  <c r="U30" i="15" s="1"/>
  <c r="O29" i="15"/>
  <c r="L31" i="15"/>
  <c r="M30" i="15"/>
  <c r="N30" i="15" s="1"/>
  <c r="O30" i="15" l="1"/>
  <c r="S31" i="15"/>
  <c r="T31" i="15" s="1"/>
  <c r="U31" i="15" s="1"/>
  <c r="M31" i="15"/>
  <c r="N31" i="15" s="1"/>
  <c r="O31" i="15" l="1"/>
</calcChain>
</file>

<file path=xl/sharedStrings.xml><?xml version="1.0" encoding="utf-8"?>
<sst xmlns="http://schemas.openxmlformats.org/spreadsheetml/2006/main" count="383" uniqueCount="39">
  <si>
    <t xml:space="preserve">8 dat </t>
  </si>
  <si>
    <t>25 dat</t>
  </si>
  <si>
    <t>16 dat</t>
  </si>
  <si>
    <t>Xmax</t>
  </si>
  <si>
    <t>Xmin</t>
  </si>
  <si>
    <t>n</t>
  </si>
  <si>
    <t>Размах вариации</t>
  </si>
  <si>
    <t>Количество интервалов</t>
  </si>
  <si>
    <t>Длина интервала расчет</t>
  </si>
  <si>
    <t xml:space="preserve">Длина интервала </t>
  </si>
  <si>
    <t>Избыток</t>
  </si>
  <si>
    <t>Интервалы</t>
  </si>
  <si>
    <t>Ni</t>
  </si>
  <si>
    <t>Wi</t>
  </si>
  <si>
    <t>Wn</t>
  </si>
  <si>
    <t>Итого</t>
  </si>
  <si>
    <t xml:space="preserve">25 dat </t>
  </si>
  <si>
    <t>Данные</t>
  </si>
  <si>
    <t>8.dat</t>
  </si>
  <si>
    <t>16.dat</t>
  </si>
  <si>
    <t>25.dat</t>
  </si>
  <si>
    <t>Номер</t>
  </si>
  <si>
    <t>Начало</t>
  </si>
  <si>
    <t xml:space="preserve">начало </t>
  </si>
  <si>
    <t>начало</t>
  </si>
  <si>
    <t>Эвристрические критери</t>
  </si>
  <si>
    <t>Старджес</t>
  </si>
  <si>
    <t>Брукс</t>
  </si>
  <si>
    <t>Третий</t>
  </si>
  <si>
    <t>Корень из n</t>
  </si>
  <si>
    <t>Критерий учета формы распределения</t>
  </si>
  <si>
    <t>m min</t>
  </si>
  <si>
    <t>m max</t>
  </si>
  <si>
    <t>Учет формы распределения m = 7</t>
  </si>
  <si>
    <t>Учет формы распределения m = 9</t>
  </si>
  <si>
    <t>Учет формы распределения m = 11</t>
  </si>
  <si>
    <t>Учет формы распределения m = 13</t>
  </si>
  <si>
    <t>Учет формы распределения m = 15</t>
  </si>
  <si>
    <t>Учет формы распределения m =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</si>
</sst>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000"/>
    <numFmt numFmtId="165" formatCode="#,##0.0000"/>
    <numFmt numFmtId="166" formatCode="0.0000"/>
  </numFmts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/>
    <xf numFmtId="4" fontId="0" fillId="0" borderId="0" xfId="0" applyNumberFormat="1"/>
    <xf numFmtId="165" fontId="0" fillId="0" borderId="0" xfId="0" applyNumberFormat="1"/>
    <xf numFmtId="3" fontId="0" fillId="0" borderId="0" xfId="0" applyNumberFormat="1"/>
    <xf numFmtId="166" fontId="0" fillId="0" borderId="0" xfId="0" applyNumberFormat="1"/>
    <xf numFmtId="0" fontId="0" fillId="0" borderId="0" xfId="0" applyAlignment="1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2" xfId="0" applyBorder="1"/>
    <xf numFmtId="2" fontId="0" fillId="0" borderId="2" xfId="0" applyNumberFormat="1" applyBorder="1"/>
    <xf numFmtId="0" fontId="0" fillId="0" borderId="0" xfId="0" applyBorder="1"/>
    <xf numFmtId="2" fontId="0" fillId="0" borderId="0" xfId="0" applyNumberFormat="1" applyBorder="1"/>
    <xf numFmtId="0" fontId="0" fillId="0" borderId="0" xfId="0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81714785651792"/>
          <c:y val="4.6296296296296294E-2"/>
          <c:w val="0.85862729658792647"/>
          <c:h val="0.841674686497521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'dat 8'!$F$12:$F$21</c:f>
              <c:numCache>
                <c:formatCode>#,##0.00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45</c:v>
                </c:pt>
                <c:pt idx="3">
                  <c:v>142</c:v>
                </c:pt>
                <c:pt idx="4">
                  <c:v>341</c:v>
                </c:pt>
                <c:pt idx="5">
                  <c:v>113</c:v>
                </c:pt>
                <c:pt idx="6">
                  <c:v>33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D-4E3A-82FB-BAB9F94C5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498626623"/>
        <c:axId val="1498623295"/>
      </c:barChart>
      <c:catAx>
        <c:axId val="1498626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23295"/>
        <c:crosses val="autoZero"/>
        <c:auto val="1"/>
        <c:lblAlgn val="ctr"/>
        <c:lblOffset val="100"/>
        <c:noMultiLvlLbl val="0"/>
      </c:catAx>
      <c:valAx>
        <c:axId val="1498623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8626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571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lR3_7!$F$12:$G$12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lR3_7!$F$14:$F$27</c:f>
              <c:numCache>
                <c:formatCode>0.00</c:formatCode>
                <c:ptCount val="14"/>
                <c:pt idx="0">
                  <c:v>-10.76192162138161</c:v>
                </c:pt>
                <c:pt idx="1">
                  <c:v>-9.7619216213816102</c:v>
                </c:pt>
                <c:pt idx="2">
                  <c:v>-8.7619216213816102</c:v>
                </c:pt>
                <c:pt idx="3">
                  <c:v>-7.7619216213816102</c:v>
                </c:pt>
                <c:pt idx="4">
                  <c:v>-6.7619216213816102</c:v>
                </c:pt>
                <c:pt idx="5">
                  <c:v>-5.7619216213816102</c:v>
                </c:pt>
                <c:pt idx="6">
                  <c:v>-4.7619216213816102</c:v>
                </c:pt>
                <c:pt idx="7">
                  <c:v>-3.7619216213816102</c:v>
                </c:pt>
                <c:pt idx="8">
                  <c:v>-2.7619216213816102</c:v>
                </c:pt>
                <c:pt idx="9">
                  <c:v>-1.7619216213816102</c:v>
                </c:pt>
                <c:pt idx="10">
                  <c:v>-0.76192162138161024</c:v>
                </c:pt>
                <c:pt idx="11">
                  <c:v>0.23807837861838976</c:v>
                </c:pt>
                <c:pt idx="12">
                  <c:v>1.2380783786183898</c:v>
                </c:pt>
                <c:pt idx="13">
                  <c:v>2.2380783786183898</c:v>
                </c:pt>
              </c:numCache>
            </c:numRef>
          </c:cat>
          <c:val>
            <c:numRef>
              <c:f>lR3_7!$G$14:$G$27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8</c:v>
                </c:pt>
                <c:pt idx="3">
                  <c:v>47</c:v>
                </c:pt>
                <c:pt idx="4">
                  <c:v>108</c:v>
                </c:pt>
                <c:pt idx="5">
                  <c:v>248</c:v>
                </c:pt>
                <c:pt idx="6">
                  <c:v>184</c:v>
                </c:pt>
                <c:pt idx="7">
                  <c:v>59</c:v>
                </c:pt>
                <c:pt idx="8">
                  <c:v>24</c:v>
                </c:pt>
                <c:pt idx="9">
                  <c:v>6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A-4835-BEC1-E61A89AC35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lR3_7!$M$12:$N$12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lR3_7!$L$14:$L$27</c:f>
              <c:numCache>
                <c:formatCode>0.00</c:formatCode>
                <c:ptCount val="14"/>
                <c:pt idx="0">
                  <c:v>-17.678176546219451</c:v>
                </c:pt>
                <c:pt idx="1">
                  <c:v>-14.678176546219451</c:v>
                </c:pt>
                <c:pt idx="2">
                  <c:v>-11.678176546219451</c:v>
                </c:pt>
                <c:pt idx="3">
                  <c:v>-8.6781765462194507</c:v>
                </c:pt>
                <c:pt idx="4">
                  <c:v>-5.6781765462194507</c:v>
                </c:pt>
                <c:pt idx="5">
                  <c:v>-2.6781765462194507</c:v>
                </c:pt>
                <c:pt idx="6">
                  <c:v>0.32182345378054933</c:v>
                </c:pt>
                <c:pt idx="7">
                  <c:v>3.3218234537805493</c:v>
                </c:pt>
                <c:pt idx="8">
                  <c:v>6.3218234537805493</c:v>
                </c:pt>
                <c:pt idx="9">
                  <c:v>9.3218234537805493</c:v>
                </c:pt>
                <c:pt idx="10">
                  <c:v>12.321823453780549</c:v>
                </c:pt>
                <c:pt idx="11">
                  <c:v>15.321823453780549</c:v>
                </c:pt>
                <c:pt idx="12">
                  <c:v>18.321823453780549</c:v>
                </c:pt>
                <c:pt idx="13">
                  <c:v>21.321823453780549</c:v>
                </c:pt>
              </c:numCache>
            </c:numRef>
          </c:cat>
          <c:val>
            <c:numRef>
              <c:f>lR3_7!$M$14:$M$27</c:f>
              <c:numCache>
                <c:formatCode>General</c:formatCode>
                <c:ptCount val="14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20</c:v>
                </c:pt>
                <c:pt idx="5">
                  <c:v>39</c:v>
                </c:pt>
                <c:pt idx="6">
                  <c:v>112</c:v>
                </c:pt>
                <c:pt idx="7">
                  <c:v>198</c:v>
                </c:pt>
                <c:pt idx="8">
                  <c:v>81</c:v>
                </c:pt>
                <c:pt idx="9">
                  <c:v>22</c:v>
                </c:pt>
                <c:pt idx="10">
                  <c:v>13</c:v>
                </c:pt>
                <c:pt idx="11">
                  <c:v>1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6F-4193-8059-B8F6E5D0C6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lR3_7!$T$12:$U$12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lR3_7!$R$14:$R$27</c:f>
              <c:numCache>
                <c:formatCode>0.00</c:formatCode>
                <c:ptCount val="14"/>
                <c:pt idx="0">
                  <c:v>-29.712170842073718</c:v>
                </c:pt>
                <c:pt idx="1">
                  <c:v>-27.412170842073717</c:v>
                </c:pt>
                <c:pt idx="2">
                  <c:v>-25.112170842073716</c:v>
                </c:pt>
                <c:pt idx="3">
                  <c:v>-22.812170842073716</c:v>
                </c:pt>
                <c:pt idx="4">
                  <c:v>-20.512170842073715</c:v>
                </c:pt>
                <c:pt idx="5">
                  <c:v>-18.212170842073714</c:v>
                </c:pt>
                <c:pt idx="6">
                  <c:v>-15.912170842073714</c:v>
                </c:pt>
                <c:pt idx="7">
                  <c:v>-13.612170842073713</c:v>
                </c:pt>
                <c:pt idx="8">
                  <c:v>-11.312170842073712</c:v>
                </c:pt>
                <c:pt idx="9">
                  <c:v>-9.0121708420737114</c:v>
                </c:pt>
                <c:pt idx="10">
                  <c:v>-6.7121708420737107</c:v>
                </c:pt>
                <c:pt idx="11">
                  <c:v>-4.41217084207371</c:v>
                </c:pt>
                <c:pt idx="12">
                  <c:v>-2.1121708420737098</c:v>
                </c:pt>
                <c:pt idx="13">
                  <c:v>0.18782915792629051</c:v>
                </c:pt>
              </c:numCache>
            </c:numRef>
          </c:cat>
          <c:val>
            <c:numRef>
              <c:f>lR3_7!$S$14:$S$27</c:f>
              <c:numCache>
                <c:formatCode>General</c:formatCode>
                <c:ptCount val="14"/>
                <c:pt idx="0">
                  <c:v>6</c:v>
                </c:pt>
                <c:pt idx="1">
                  <c:v>22</c:v>
                </c:pt>
                <c:pt idx="2">
                  <c:v>36</c:v>
                </c:pt>
                <c:pt idx="3">
                  <c:v>65</c:v>
                </c:pt>
                <c:pt idx="4">
                  <c:v>66</c:v>
                </c:pt>
                <c:pt idx="5">
                  <c:v>88</c:v>
                </c:pt>
                <c:pt idx="6">
                  <c:v>96</c:v>
                </c:pt>
                <c:pt idx="7">
                  <c:v>62</c:v>
                </c:pt>
                <c:pt idx="8">
                  <c:v>32</c:v>
                </c:pt>
                <c:pt idx="9">
                  <c:v>20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7-47A3-93C1-678476E47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lR3_6!$F$12:$G$12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lR3_6!$F$14:$F$25</c:f>
              <c:numCache>
                <c:formatCode>0.00</c:formatCode>
                <c:ptCount val="12"/>
                <c:pt idx="0">
                  <c:v>-10.86192162138161</c:v>
                </c:pt>
                <c:pt idx="1">
                  <c:v>-9.6619216213816088</c:v>
                </c:pt>
                <c:pt idx="2">
                  <c:v>-8.4619216213816095</c:v>
                </c:pt>
                <c:pt idx="3">
                  <c:v>-7.2619216213816093</c:v>
                </c:pt>
                <c:pt idx="4">
                  <c:v>-6.0619216213816092</c:v>
                </c:pt>
                <c:pt idx="5">
                  <c:v>-4.861921621381609</c:v>
                </c:pt>
                <c:pt idx="6">
                  <c:v>-3.6619216213816088</c:v>
                </c:pt>
                <c:pt idx="7">
                  <c:v>-2.4619216213816086</c:v>
                </c:pt>
                <c:pt idx="8">
                  <c:v>-1.2619216213816085</c:v>
                </c:pt>
                <c:pt idx="9">
                  <c:v>-6.1921621381608283E-2</c:v>
                </c:pt>
                <c:pt idx="10">
                  <c:v>1.1380783786183919</c:v>
                </c:pt>
                <c:pt idx="11">
                  <c:v>2.3380783786183921</c:v>
                </c:pt>
              </c:numCache>
            </c:numRef>
          </c:cat>
          <c:val>
            <c:numRef>
              <c:f>lR3_6!$G$14:$G$25</c:f>
              <c:numCache>
                <c:formatCode>General</c:formatCode>
                <c:ptCount val="12"/>
                <c:pt idx="0">
                  <c:v>5</c:v>
                </c:pt>
                <c:pt idx="1">
                  <c:v>7</c:v>
                </c:pt>
                <c:pt idx="2">
                  <c:v>26</c:v>
                </c:pt>
                <c:pt idx="3">
                  <c:v>88</c:v>
                </c:pt>
                <c:pt idx="4">
                  <c:v>265</c:v>
                </c:pt>
                <c:pt idx="5">
                  <c:v>225</c:v>
                </c:pt>
                <c:pt idx="6">
                  <c:v>60</c:v>
                </c:pt>
                <c:pt idx="7">
                  <c:v>14</c:v>
                </c:pt>
                <c:pt idx="8">
                  <c:v>6</c:v>
                </c:pt>
                <c:pt idx="9">
                  <c:v>3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B-4C15-B7CB-D6C81250D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lR3_6!$M$12:$N$12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lR3_6!$L$14:$L$25</c:f>
              <c:numCache>
                <c:formatCode>0.00</c:formatCode>
                <c:ptCount val="12"/>
                <c:pt idx="0">
                  <c:v>-17.978176546219451</c:v>
                </c:pt>
                <c:pt idx="1">
                  <c:v>-14.378176546219452</c:v>
                </c:pt>
                <c:pt idx="2">
                  <c:v>-10.778176546219452</c:v>
                </c:pt>
                <c:pt idx="3">
                  <c:v>-7.1781765462194524</c:v>
                </c:pt>
                <c:pt idx="4">
                  <c:v>-3.5781765462194524</c:v>
                </c:pt>
                <c:pt idx="5">
                  <c:v>2.182345378054773E-2</c:v>
                </c:pt>
                <c:pt idx="6">
                  <c:v>3.6218234537805478</c:v>
                </c:pt>
                <c:pt idx="7">
                  <c:v>7.2218234537805479</c:v>
                </c:pt>
                <c:pt idx="8">
                  <c:v>10.821823453780548</c:v>
                </c:pt>
                <c:pt idx="9">
                  <c:v>14.421823453780547</c:v>
                </c:pt>
                <c:pt idx="10">
                  <c:v>18.021823453780549</c:v>
                </c:pt>
                <c:pt idx="11">
                  <c:v>21.62182345378055</c:v>
                </c:pt>
              </c:numCache>
            </c:numRef>
          </c:cat>
          <c:val>
            <c:numRef>
              <c:f>lR3_6!$M$14:$M$25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3</c:v>
                </c:pt>
                <c:pt idx="3">
                  <c:v>19</c:v>
                </c:pt>
                <c:pt idx="4">
                  <c:v>39</c:v>
                </c:pt>
                <c:pt idx="5">
                  <c:v>144</c:v>
                </c:pt>
                <c:pt idx="6">
                  <c:v>212</c:v>
                </c:pt>
                <c:pt idx="7">
                  <c:v>56</c:v>
                </c:pt>
                <c:pt idx="8">
                  <c:v>18</c:v>
                </c:pt>
                <c:pt idx="9">
                  <c:v>4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44-4292-98FC-BC1FCDED3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lR3_6!$T$12:$U$12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lR3_6!$R$14:$R$25</c:f>
              <c:numCache>
                <c:formatCode>0.00</c:formatCode>
                <c:ptCount val="12"/>
                <c:pt idx="0">
                  <c:v>-29.612170842073716</c:v>
                </c:pt>
                <c:pt idx="1">
                  <c:v>-26.912170842073717</c:v>
                </c:pt>
                <c:pt idx="2">
                  <c:v>-24.212170842073718</c:v>
                </c:pt>
                <c:pt idx="3">
                  <c:v>-21.512170842073719</c:v>
                </c:pt>
                <c:pt idx="4">
                  <c:v>-18.812170842073719</c:v>
                </c:pt>
                <c:pt idx="5">
                  <c:v>-16.11217084207372</c:v>
                </c:pt>
                <c:pt idx="6">
                  <c:v>-13.412170842073721</c:v>
                </c:pt>
                <c:pt idx="7">
                  <c:v>-10.712170842073721</c:v>
                </c:pt>
                <c:pt idx="8">
                  <c:v>-8.0121708420737221</c:v>
                </c:pt>
                <c:pt idx="9">
                  <c:v>-5.3121708420737219</c:v>
                </c:pt>
                <c:pt idx="10">
                  <c:v>-2.6121708420737217</c:v>
                </c:pt>
                <c:pt idx="11">
                  <c:v>8.7829157926278434E-2</c:v>
                </c:pt>
              </c:numCache>
            </c:numRef>
          </c:cat>
          <c:val>
            <c:numRef>
              <c:f>lR3_6!$S$14:$S$25</c:f>
              <c:numCache>
                <c:formatCode>General</c:formatCode>
                <c:ptCount val="12"/>
                <c:pt idx="0">
                  <c:v>7</c:v>
                </c:pt>
                <c:pt idx="1">
                  <c:v>33</c:v>
                </c:pt>
                <c:pt idx="2">
                  <c:v>62</c:v>
                </c:pt>
                <c:pt idx="3">
                  <c:v>72</c:v>
                </c:pt>
                <c:pt idx="4">
                  <c:v>101</c:v>
                </c:pt>
                <c:pt idx="5">
                  <c:v>112</c:v>
                </c:pt>
                <c:pt idx="6">
                  <c:v>67</c:v>
                </c:pt>
                <c:pt idx="7">
                  <c:v>31</c:v>
                </c:pt>
                <c:pt idx="8">
                  <c:v>10</c:v>
                </c:pt>
                <c:pt idx="9">
                  <c:v>3</c:v>
                </c:pt>
                <c:pt idx="10">
                  <c:v>2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5-4181-80BF-3DA439DE84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lR3_5!$F$12:$G$12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lR3_5!$F$14:$F$23</c:f>
              <c:numCache>
                <c:formatCode>0.00</c:formatCode>
                <c:ptCount val="10"/>
                <c:pt idx="0">
                  <c:v>-10.561921621381611</c:v>
                </c:pt>
                <c:pt idx="1">
                  <c:v>-9.1619216213816106</c:v>
                </c:pt>
                <c:pt idx="2">
                  <c:v>-7.7619216213816102</c:v>
                </c:pt>
                <c:pt idx="3">
                  <c:v>-6.3619216213816099</c:v>
                </c:pt>
                <c:pt idx="4">
                  <c:v>-4.9619216213816095</c:v>
                </c:pt>
                <c:pt idx="5">
                  <c:v>-3.5619216213816092</c:v>
                </c:pt>
                <c:pt idx="6">
                  <c:v>-2.1619216213816088</c:v>
                </c:pt>
                <c:pt idx="7">
                  <c:v>-0.76192162138160868</c:v>
                </c:pt>
                <c:pt idx="8">
                  <c:v>0.63807837861839145</c:v>
                </c:pt>
                <c:pt idx="9">
                  <c:v>2.0380783786183914</c:v>
                </c:pt>
              </c:numCache>
            </c:numRef>
          </c:cat>
          <c:val>
            <c:numRef>
              <c:f>lR3_5!$G$14:$G$23</c:f>
              <c:numCache>
                <c:formatCode>General</c:formatCode>
                <c:ptCount val="10"/>
                <c:pt idx="0">
                  <c:v>6</c:v>
                </c:pt>
                <c:pt idx="1">
                  <c:v>13</c:v>
                </c:pt>
                <c:pt idx="2">
                  <c:v>83</c:v>
                </c:pt>
                <c:pt idx="3">
                  <c:v>253</c:v>
                </c:pt>
                <c:pt idx="4">
                  <c:v>267</c:v>
                </c:pt>
                <c:pt idx="5">
                  <c:v>61</c:v>
                </c:pt>
                <c:pt idx="6">
                  <c:v>12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17-4D9D-9A3A-5F9DE220C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lR3_5!$M$12:$N$12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lR3_5!$L$14:$L$23</c:f>
              <c:numCache>
                <c:formatCode>0.00</c:formatCode>
                <c:ptCount val="10"/>
                <c:pt idx="0">
                  <c:v>-17.978176546219451</c:v>
                </c:pt>
                <c:pt idx="1">
                  <c:v>-13.578176546219451</c:v>
                </c:pt>
                <c:pt idx="2">
                  <c:v>-9.1781765462194507</c:v>
                </c:pt>
                <c:pt idx="3">
                  <c:v>-4.7781765462194503</c:v>
                </c:pt>
                <c:pt idx="4">
                  <c:v>-0.37817654621944996</c:v>
                </c:pt>
                <c:pt idx="5">
                  <c:v>4.0218234537805504</c:v>
                </c:pt>
                <c:pt idx="6">
                  <c:v>8.4218234537805508</c:v>
                </c:pt>
                <c:pt idx="7">
                  <c:v>12.821823453780551</c:v>
                </c:pt>
                <c:pt idx="8">
                  <c:v>17.221823453780551</c:v>
                </c:pt>
                <c:pt idx="9">
                  <c:v>21.62182345378055</c:v>
                </c:pt>
              </c:numCache>
            </c:numRef>
          </c:cat>
          <c:val>
            <c:numRef>
              <c:f>lR3_5!$M$14:$M$23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12</c:v>
                </c:pt>
                <c:pt idx="3">
                  <c:v>39</c:v>
                </c:pt>
                <c:pt idx="4">
                  <c:v>184</c:v>
                </c:pt>
                <c:pt idx="5">
                  <c:v>210</c:v>
                </c:pt>
                <c:pt idx="6">
                  <c:v>39</c:v>
                </c:pt>
                <c:pt idx="7">
                  <c:v>10</c:v>
                </c:pt>
                <c:pt idx="8">
                  <c:v>2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B1-4C4A-B52B-E05B49C55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lR3_5!$T$12:$U$12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lR3_5!$R$14:$R$23</c:f>
              <c:numCache>
                <c:formatCode>0.00</c:formatCode>
                <c:ptCount val="10"/>
                <c:pt idx="0">
                  <c:v>-29.612170842073716</c:v>
                </c:pt>
                <c:pt idx="1">
                  <c:v>-26.312170842073716</c:v>
                </c:pt>
                <c:pt idx="2">
                  <c:v>-23.012170842073715</c:v>
                </c:pt>
                <c:pt idx="3">
                  <c:v>-19.712170842073714</c:v>
                </c:pt>
                <c:pt idx="4">
                  <c:v>-16.412170842073714</c:v>
                </c:pt>
                <c:pt idx="5">
                  <c:v>-13.112170842073713</c:v>
                </c:pt>
                <c:pt idx="6">
                  <c:v>-9.8121708420737122</c:v>
                </c:pt>
                <c:pt idx="7">
                  <c:v>-6.5121708420737114</c:v>
                </c:pt>
                <c:pt idx="8">
                  <c:v>-3.2121708420737112</c:v>
                </c:pt>
                <c:pt idx="9">
                  <c:v>8.7829157926289092E-2</c:v>
                </c:pt>
              </c:numCache>
            </c:numRef>
          </c:cat>
          <c:val>
            <c:numRef>
              <c:f>lR3_5!$S$14:$S$23</c:f>
              <c:numCache>
                <c:formatCode>General</c:formatCode>
                <c:ptCount val="10"/>
                <c:pt idx="0">
                  <c:v>12</c:v>
                </c:pt>
                <c:pt idx="1">
                  <c:v>48</c:v>
                </c:pt>
                <c:pt idx="2">
                  <c:v>84</c:v>
                </c:pt>
                <c:pt idx="3">
                  <c:v>120</c:v>
                </c:pt>
                <c:pt idx="4">
                  <c:v>138</c:v>
                </c:pt>
                <c:pt idx="5">
                  <c:v>65</c:v>
                </c:pt>
                <c:pt idx="6">
                  <c:v>26</c:v>
                </c:pt>
                <c:pt idx="7">
                  <c:v>4</c:v>
                </c:pt>
                <c:pt idx="8">
                  <c:v>3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D-4086-BDC0-4D2831F5F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lR3_4!$F$12:$G$12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lR3_4!$F$14:$F$21</c:f>
              <c:numCache>
                <c:formatCode>0.00</c:formatCode>
                <c:ptCount val="8"/>
                <c:pt idx="0">
                  <c:v>-10.561921621381611</c:v>
                </c:pt>
                <c:pt idx="1">
                  <c:v>-8.7619216213816102</c:v>
                </c:pt>
                <c:pt idx="2">
                  <c:v>-6.9619216213816104</c:v>
                </c:pt>
                <c:pt idx="3">
                  <c:v>-5.1619216213816106</c:v>
                </c:pt>
                <c:pt idx="4">
                  <c:v>-3.3619216213816108</c:v>
                </c:pt>
                <c:pt idx="5">
                  <c:v>-1.5619216213816107</c:v>
                </c:pt>
                <c:pt idx="6">
                  <c:v>0.23807837861838932</c:v>
                </c:pt>
                <c:pt idx="7">
                  <c:v>2.0380783786183896</c:v>
                </c:pt>
              </c:numCache>
            </c:numRef>
          </c:cat>
          <c:val>
            <c:numRef>
              <c:f>lR3_4!$G$14:$G$21</c:f>
              <c:numCache>
                <c:formatCode>General</c:formatCode>
                <c:ptCount val="8"/>
                <c:pt idx="0">
                  <c:v>11</c:v>
                </c:pt>
                <c:pt idx="1">
                  <c:v>38</c:v>
                </c:pt>
                <c:pt idx="2">
                  <c:v>247</c:v>
                </c:pt>
                <c:pt idx="3">
                  <c:v>342</c:v>
                </c:pt>
                <c:pt idx="4">
                  <c:v>51</c:v>
                </c:pt>
                <c:pt idx="5">
                  <c:v>8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E4-4AB2-B521-F90572B08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'dat 25'!$F$12:$F$21</c:f>
              <c:numCache>
                <c:formatCode>#,##0</c:formatCode>
                <c:ptCount val="10"/>
                <c:pt idx="0">
                  <c:v>11</c:v>
                </c:pt>
                <c:pt idx="1">
                  <c:v>46</c:v>
                </c:pt>
                <c:pt idx="2">
                  <c:v>71</c:v>
                </c:pt>
                <c:pt idx="3">
                  <c:v>84</c:v>
                </c:pt>
                <c:pt idx="4">
                  <c:v>122</c:v>
                </c:pt>
                <c:pt idx="5">
                  <c:v>96</c:v>
                </c:pt>
                <c:pt idx="6">
                  <c:v>43</c:v>
                </c:pt>
                <c:pt idx="7">
                  <c:v>21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0-420F-8221-6BE9D40738E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7"/>
        <c:axId val="1491456511"/>
        <c:axId val="1491458591"/>
      </c:barChart>
      <c:catAx>
        <c:axId val="14914565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58591"/>
        <c:crosses val="autoZero"/>
        <c:auto val="1"/>
        <c:lblAlgn val="ctr"/>
        <c:lblOffset val="100"/>
        <c:noMultiLvlLbl val="0"/>
      </c:catAx>
      <c:valAx>
        <c:axId val="149145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565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lR3_4!$M$12:$N$12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lR3_4!$L$14:$L$21</c:f>
              <c:numCache>
                <c:formatCode>0.00</c:formatCode>
                <c:ptCount val="8"/>
                <c:pt idx="0">
                  <c:v>-17.778176546219456</c:v>
                </c:pt>
                <c:pt idx="1">
                  <c:v>-12.178176546219454</c:v>
                </c:pt>
                <c:pt idx="2">
                  <c:v>-6.5781765462194537</c:v>
                </c:pt>
                <c:pt idx="3">
                  <c:v>-0.97817654621945316</c:v>
                </c:pt>
                <c:pt idx="4">
                  <c:v>4.6218234537805474</c:v>
                </c:pt>
                <c:pt idx="5">
                  <c:v>10.221823453780548</c:v>
                </c:pt>
                <c:pt idx="6">
                  <c:v>15.821823453780549</c:v>
                </c:pt>
                <c:pt idx="7">
                  <c:v>21.421823453780551</c:v>
                </c:pt>
              </c:numCache>
            </c:numRef>
          </c:cat>
          <c:val>
            <c:numRef>
              <c:f>lR3_4!$M$14:$M$21</c:f>
              <c:numCache>
                <c:formatCode>General</c:formatCode>
                <c:ptCount val="8"/>
                <c:pt idx="0">
                  <c:v>3</c:v>
                </c:pt>
                <c:pt idx="1">
                  <c:v>4</c:v>
                </c:pt>
                <c:pt idx="2">
                  <c:v>41</c:v>
                </c:pt>
                <c:pt idx="3">
                  <c:v>239</c:v>
                </c:pt>
                <c:pt idx="4">
                  <c:v>184</c:v>
                </c:pt>
                <c:pt idx="5">
                  <c:v>26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C3-478D-92FA-9D750065C8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lR3_4!$T$12:$U$12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lR3_4!$R$14:$R$21</c:f>
              <c:numCache>
                <c:formatCode>0.00</c:formatCode>
                <c:ptCount val="8"/>
                <c:pt idx="0">
                  <c:v>-29.462170842073718</c:v>
                </c:pt>
                <c:pt idx="1">
                  <c:v>-25.262170842073719</c:v>
                </c:pt>
                <c:pt idx="2">
                  <c:v>-21.062170842073719</c:v>
                </c:pt>
                <c:pt idx="3">
                  <c:v>-16.86217084207372</c:v>
                </c:pt>
                <c:pt idx="4">
                  <c:v>-12.662170842073721</c:v>
                </c:pt>
                <c:pt idx="5">
                  <c:v>-8.4621708420737214</c:v>
                </c:pt>
                <c:pt idx="6">
                  <c:v>-4.2621708420737212</c:v>
                </c:pt>
                <c:pt idx="7">
                  <c:v>-6.2170842073721033E-2</c:v>
                </c:pt>
              </c:numCache>
            </c:numRef>
          </c:cat>
          <c:val>
            <c:numRef>
              <c:f>lR3_4!$S$14:$S$21</c:f>
              <c:numCache>
                <c:formatCode>General</c:formatCode>
                <c:ptCount val="8"/>
                <c:pt idx="0">
                  <c:v>24</c:v>
                </c:pt>
                <c:pt idx="1">
                  <c:v>91</c:v>
                </c:pt>
                <c:pt idx="2">
                  <c:v>135</c:v>
                </c:pt>
                <c:pt idx="3">
                  <c:v>166</c:v>
                </c:pt>
                <c:pt idx="4">
                  <c:v>63</c:v>
                </c:pt>
                <c:pt idx="5">
                  <c:v>17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73-418B-BC56-417791AD5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lR3_3!$F$12:$G$12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lR3_3!$F$14:$F$41</c:f>
              <c:numCache>
                <c:formatCode>0.00</c:formatCode>
                <c:ptCount val="28"/>
                <c:pt idx="0">
                  <c:v>-11.01192162138161</c:v>
                </c:pt>
                <c:pt idx="1">
                  <c:v>-10.51192162138161</c:v>
                </c:pt>
                <c:pt idx="2">
                  <c:v>-10.01192162138161</c:v>
                </c:pt>
                <c:pt idx="3">
                  <c:v>-9.5119216213816102</c:v>
                </c:pt>
                <c:pt idx="4">
                  <c:v>-9.0119216213816102</c:v>
                </c:pt>
                <c:pt idx="5">
                  <c:v>-8.5119216213816102</c:v>
                </c:pt>
                <c:pt idx="6">
                  <c:v>-8.0119216213816102</c:v>
                </c:pt>
                <c:pt idx="7">
                  <c:v>-7.5119216213816102</c:v>
                </c:pt>
                <c:pt idx="8">
                  <c:v>-7.0119216213816102</c:v>
                </c:pt>
                <c:pt idx="9">
                  <c:v>-6.5119216213816102</c:v>
                </c:pt>
                <c:pt idx="10">
                  <c:v>-6.0119216213816102</c:v>
                </c:pt>
                <c:pt idx="11">
                  <c:v>-5.5119216213816102</c:v>
                </c:pt>
                <c:pt idx="12">
                  <c:v>-5.0119216213816102</c:v>
                </c:pt>
                <c:pt idx="13">
                  <c:v>-4.5119216213816102</c:v>
                </c:pt>
                <c:pt idx="14">
                  <c:v>-4.0119216213816102</c:v>
                </c:pt>
                <c:pt idx="15">
                  <c:v>-3.5119216213816102</c:v>
                </c:pt>
                <c:pt idx="16">
                  <c:v>-3.0119216213816102</c:v>
                </c:pt>
                <c:pt idx="17">
                  <c:v>-2.5119216213816102</c:v>
                </c:pt>
                <c:pt idx="18">
                  <c:v>-2.0119216213816102</c:v>
                </c:pt>
                <c:pt idx="19">
                  <c:v>-1.5119216213816102</c:v>
                </c:pt>
                <c:pt idx="20">
                  <c:v>-1.0119216213816102</c:v>
                </c:pt>
                <c:pt idx="21">
                  <c:v>-0.51192162138161024</c:v>
                </c:pt>
                <c:pt idx="22">
                  <c:v>-1.1921621381610237E-2</c:v>
                </c:pt>
                <c:pt idx="23">
                  <c:v>0.48807837861838976</c:v>
                </c:pt>
                <c:pt idx="24">
                  <c:v>0.98807837861838976</c:v>
                </c:pt>
                <c:pt idx="25">
                  <c:v>1.4880783786183898</c:v>
                </c:pt>
                <c:pt idx="26">
                  <c:v>1.9880783786183898</c:v>
                </c:pt>
                <c:pt idx="27">
                  <c:v>2.4880783786183898</c:v>
                </c:pt>
              </c:numCache>
            </c:numRef>
          </c:cat>
          <c:val>
            <c:numRef>
              <c:f>lR3_3!$G$14:$G$41</c:f>
              <c:numCache>
                <c:formatCode>General</c:formatCode>
                <c:ptCount val="28"/>
                <c:pt idx="0">
                  <c:v>0</c:v>
                </c:pt>
                <c:pt idx="1">
                  <c:v>4</c:v>
                </c:pt>
                <c:pt idx="2">
                  <c:v>1</c:v>
                </c:pt>
                <c:pt idx="3">
                  <c:v>4</c:v>
                </c:pt>
                <c:pt idx="4">
                  <c:v>3</c:v>
                </c:pt>
                <c:pt idx="5">
                  <c:v>5</c:v>
                </c:pt>
                <c:pt idx="6">
                  <c:v>14</c:v>
                </c:pt>
                <c:pt idx="7">
                  <c:v>16</c:v>
                </c:pt>
                <c:pt idx="8">
                  <c:v>37</c:v>
                </c:pt>
                <c:pt idx="9">
                  <c:v>48</c:v>
                </c:pt>
                <c:pt idx="10">
                  <c:v>75</c:v>
                </c:pt>
                <c:pt idx="11">
                  <c:v>128</c:v>
                </c:pt>
                <c:pt idx="12">
                  <c:v>150</c:v>
                </c:pt>
                <c:pt idx="13">
                  <c:v>94</c:v>
                </c:pt>
                <c:pt idx="14">
                  <c:v>48</c:v>
                </c:pt>
                <c:pt idx="15">
                  <c:v>28</c:v>
                </c:pt>
                <c:pt idx="16">
                  <c:v>21</c:v>
                </c:pt>
                <c:pt idx="17">
                  <c:v>9</c:v>
                </c:pt>
                <c:pt idx="18">
                  <c:v>4</c:v>
                </c:pt>
                <c:pt idx="19">
                  <c:v>5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40-4018-AE55-9161FDF40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lR3_3!$M$12:$N$12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lR3_3!$L$14:$L$37</c:f>
              <c:numCache>
                <c:formatCode>0.00</c:formatCode>
                <c:ptCount val="24"/>
                <c:pt idx="0">
                  <c:v>-17.728176546219451</c:v>
                </c:pt>
                <c:pt idx="1">
                  <c:v>-16.028176546219452</c:v>
                </c:pt>
                <c:pt idx="2">
                  <c:v>-14.328176546219453</c:v>
                </c:pt>
                <c:pt idx="3">
                  <c:v>-12.628176546219454</c:v>
                </c:pt>
                <c:pt idx="4">
                  <c:v>-10.928176546219454</c:v>
                </c:pt>
                <c:pt idx="5">
                  <c:v>-9.2281765462194549</c:v>
                </c:pt>
                <c:pt idx="6">
                  <c:v>-7.5281765462194548</c:v>
                </c:pt>
                <c:pt idx="7">
                  <c:v>-5.8281765462194546</c:v>
                </c:pt>
                <c:pt idx="8">
                  <c:v>-4.1281765462194544</c:v>
                </c:pt>
                <c:pt idx="9">
                  <c:v>-2.4281765462194542</c:v>
                </c:pt>
                <c:pt idx="10">
                  <c:v>-0.72817654621945405</c:v>
                </c:pt>
                <c:pt idx="11">
                  <c:v>0.97182345378054613</c:v>
                </c:pt>
                <c:pt idx="12">
                  <c:v>2.6718234537805463</c:v>
                </c:pt>
                <c:pt idx="13">
                  <c:v>4.3718234537805465</c:v>
                </c:pt>
                <c:pt idx="14">
                  <c:v>6.0718234537805467</c:v>
                </c:pt>
                <c:pt idx="15">
                  <c:v>7.7718234537805468</c:v>
                </c:pt>
                <c:pt idx="16">
                  <c:v>9.4718234537805479</c:v>
                </c:pt>
                <c:pt idx="17">
                  <c:v>11.171823453780547</c:v>
                </c:pt>
                <c:pt idx="18">
                  <c:v>12.871823453780546</c:v>
                </c:pt>
                <c:pt idx="19">
                  <c:v>14.571823453780546</c:v>
                </c:pt>
                <c:pt idx="20">
                  <c:v>16.271823453780545</c:v>
                </c:pt>
                <c:pt idx="21">
                  <c:v>17.971823453780544</c:v>
                </c:pt>
                <c:pt idx="22">
                  <c:v>19.671823453780544</c:v>
                </c:pt>
                <c:pt idx="23">
                  <c:v>21.371823453780543</c:v>
                </c:pt>
              </c:numCache>
            </c:numRef>
          </c:cat>
          <c:val>
            <c:numRef>
              <c:f>lR3_3!$M$14:$M$37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5</c:v>
                </c:pt>
                <c:pt idx="7">
                  <c:v>10</c:v>
                </c:pt>
                <c:pt idx="8">
                  <c:v>15</c:v>
                </c:pt>
                <c:pt idx="9">
                  <c:v>14</c:v>
                </c:pt>
                <c:pt idx="10">
                  <c:v>37</c:v>
                </c:pt>
                <c:pt idx="11">
                  <c:v>69</c:v>
                </c:pt>
                <c:pt idx="12">
                  <c:v>109</c:v>
                </c:pt>
                <c:pt idx="13">
                  <c:v>112</c:v>
                </c:pt>
                <c:pt idx="14">
                  <c:v>58</c:v>
                </c:pt>
                <c:pt idx="15">
                  <c:v>29</c:v>
                </c:pt>
                <c:pt idx="16">
                  <c:v>13</c:v>
                </c:pt>
                <c:pt idx="17">
                  <c:v>11</c:v>
                </c:pt>
                <c:pt idx="18">
                  <c:v>6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7D-41EB-8063-E1CF40168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lR3_3!$T$12:$U$12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lR3_3!$R$14:$R$37</c:f>
              <c:numCache>
                <c:formatCode>0.00</c:formatCode>
                <c:ptCount val="24"/>
                <c:pt idx="0">
                  <c:v>-29.712170842073714</c:v>
                </c:pt>
                <c:pt idx="1">
                  <c:v>-28.412170842073714</c:v>
                </c:pt>
                <c:pt idx="2">
                  <c:v>-27.112170842073713</c:v>
                </c:pt>
                <c:pt idx="3">
                  <c:v>-25.812170842073712</c:v>
                </c:pt>
                <c:pt idx="4">
                  <c:v>-24.512170842073711</c:v>
                </c:pt>
                <c:pt idx="5">
                  <c:v>-23.212170842073711</c:v>
                </c:pt>
                <c:pt idx="6">
                  <c:v>-21.91217084207371</c:v>
                </c:pt>
                <c:pt idx="7">
                  <c:v>-20.612170842073709</c:v>
                </c:pt>
                <c:pt idx="8">
                  <c:v>-19.312170842073709</c:v>
                </c:pt>
                <c:pt idx="9">
                  <c:v>-18.012170842073708</c:v>
                </c:pt>
                <c:pt idx="10">
                  <c:v>-16.712170842073707</c:v>
                </c:pt>
                <c:pt idx="11">
                  <c:v>-15.412170842073706</c:v>
                </c:pt>
                <c:pt idx="12">
                  <c:v>-14.112170842073706</c:v>
                </c:pt>
                <c:pt idx="13">
                  <c:v>-12.812170842073705</c:v>
                </c:pt>
                <c:pt idx="14">
                  <c:v>-11.512170842073704</c:v>
                </c:pt>
                <c:pt idx="15">
                  <c:v>-10.212170842073704</c:v>
                </c:pt>
                <c:pt idx="16">
                  <c:v>-8.9121708420737029</c:v>
                </c:pt>
                <c:pt idx="17">
                  <c:v>-7.6121708420737031</c:v>
                </c:pt>
                <c:pt idx="18">
                  <c:v>-6.3121708420737033</c:v>
                </c:pt>
                <c:pt idx="19">
                  <c:v>-5.0121708420737034</c:v>
                </c:pt>
                <c:pt idx="20">
                  <c:v>-3.7121708420737036</c:v>
                </c:pt>
                <c:pt idx="21">
                  <c:v>-2.4121708420737038</c:v>
                </c:pt>
                <c:pt idx="22">
                  <c:v>-1.1121708420737038</c:v>
                </c:pt>
                <c:pt idx="23">
                  <c:v>0.18782915792629629</c:v>
                </c:pt>
              </c:numCache>
            </c:numRef>
          </c:cat>
          <c:val>
            <c:numRef>
              <c:f>lR3_3!$S$14:$S$37</c:f>
              <c:numCache>
                <c:formatCode>General</c:formatCode>
                <c:ptCount val="24"/>
                <c:pt idx="0">
                  <c:v>2</c:v>
                </c:pt>
                <c:pt idx="1">
                  <c:v>5</c:v>
                </c:pt>
                <c:pt idx="2">
                  <c:v>11</c:v>
                </c:pt>
                <c:pt idx="3">
                  <c:v>18</c:v>
                </c:pt>
                <c:pt idx="4">
                  <c:v>22</c:v>
                </c:pt>
                <c:pt idx="5">
                  <c:v>20</c:v>
                </c:pt>
                <c:pt idx="6">
                  <c:v>47</c:v>
                </c:pt>
                <c:pt idx="7">
                  <c:v>29</c:v>
                </c:pt>
                <c:pt idx="8">
                  <c:v>50</c:v>
                </c:pt>
                <c:pt idx="9">
                  <c:v>52</c:v>
                </c:pt>
                <c:pt idx="10">
                  <c:v>51</c:v>
                </c:pt>
                <c:pt idx="11">
                  <c:v>55</c:v>
                </c:pt>
                <c:pt idx="12">
                  <c:v>51</c:v>
                </c:pt>
                <c:pt idx="13">
                  <c:v>22</c:v>
                </c:pt>
                <c:pt idx="14">
                  <c:v>28</c:v>
                </c:pt>
                <c:pt idx="15">
                  <c:v>11</c:v>
                </c:pt>
                <c:pt idx="16">
                  <c:v>14</c:v>
                </c:pt>
                <c:pt idx="17">
                  <c:v>6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4-4943-9126-0B60F806E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lR3_2!$F$12:$G$12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lR3_2!$F$14:$F$29</c:f>
              <c:numCache>
                <c:formatCode>0.00</c:formatCode>
                <c:ptCount val="16"/>
                <c:pt idx="0">
                  <c:v>-11.01192162138161</c:v>
                </c:pt>
                <c:pt idx="1">
                  <c:v>-10.11192162138161</c:v>
                </c:pt>
                <c:pt idx="2">
                  <c:v>-9.2119216213816095</c:v>
                </c:pt>
                <c:pt idx="3">
                  <c:v>-8.3119216213816092</c:v>
                </c:pt>
                <c:pt idx="4">
                  <c:v>-7.4119216213816088</c:v>
                </c:pt>
                <c:pt idx="5">
                  <c:v>-6.5119216213816085</c:v>
                </c:pt>
                <c:pt idx="6">
                  <c:v>-5.6119216213816081</c:v>
                </c:pt>
                <c:pt idx="7">
                  <c:v>-4.7119216213816077</c:v>
                </c:pt>
                <c:pt idx="8">
                  <c:v>-3.8119216213816078</c:v>
                </c:pt>
                <c:pt idx="9">
                  <c:v>-2.9119216213816079</c:v>
                </c:pt>
                <c:pt idx="10">
                  <c:v>-2.011921621381608</c:v>
                </c:pt>
                <c:pt idx="11">
                  <c:v>-1.1119216213816081</c:v>
                </c:pt>
                <c:pt idx="12">
                  <c:v>-0.21192162138160808</c:v>
                </c:pt>
                <c:pt idx="13">
                  <c:v>0.68807837861839194</c:v>
                </c:pt>
                <c:pt idx="14">
                  <c:v>1.5880783786183921</c:v>
                </c:pt>
                <c:pt idx="15">
                  <c:v>2.488078378618392</c:v>
                </c:pt>
              </c:numCache>
            </c:numRef>
          </c:cat>
          <c:val>
            <c:numRef>
              <c:f>lR3_2!$G$14:$G$29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51</c:v>
                </c:pt>
                <c:pt idx="5">
                  <c:v>115</c:v>
                </c:pt>
                <c:pt idx="6">
                  <c:v>234</c:v>
                </c:pt>
                <c:pt idx="7">
                  <c:v>169</c:v>
                </c:pt>
                <c:pt idx="8">
                  <c:v>56</c:v>
                </c:pt>
                <c:pt idx="9">
                  <c:v>27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D-4A9A-96A7-36BD56A90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lR3_2!$M$12:$N$12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lR3_2!$L$14:$L$28</c:f>
              <c:numCache>
                <c:formatCode>0.00</c:formatCode>
                <c:ptCount val="15"/>
                <c:pt idx="0">
                  <c:v>-17.778176546219456</c:v>
                </c:pt>
                <c:pt idx="1">
                  <c:v>-14.978176546219455</c:v>
                </c:pt>
                <c:pt idx="2">
                  <c:v>-12.178176546219454</c:v>
                </c:pt>
                <c:pt idx="3">
                  <c:v>-9.3781765462194535</c:v>
                </c:pt>
                <c:pt idx="4">
                  <c:v>-6.5781765462194528</c:v>
                </c:pt>
                <c:pt idx="5">
                  <c:v>-3.7781765462194525</c:v>
                </c:pt>
                <c:pt idx="6">
                  <c:v>-0.97817654621945227</c:v>
                </c:pt>
                <c:pt idx="7">
                  <c:v>1.821823453780548</c:v>
                </c:pt>
                <c:pt idx="8">
                  <c:v>4.6218234537805483</c:v>
                </c:pt>
                <c:pt idx="9">
                  <c:v>7.421823453780549</c:v>
                </c:pt>
                <c:pt idx="10">
                  <c:v>10.22182345378055</c:v>
                </c:pt>
                <c:pt idx="11">
                  <c:v>13.02182345378055</c:v>
                </c:pt>
                <c:pt idx="12">
                  <c:v>15.821823453780551</c:v>
                </c:pt>
                <c:pt idx="13">
                  <c:v>18.62182345378055</c:v>
                </c:pt>
                <c:pt idx="14">
                  <c:v>21.421823453780551</c:v>
                </c:pt>
              </c:numCache>
            </c:numRef>
          </c:cat>
          <c:val>
            <c:numRef>
              <c:f>lR3_2!$M$14:$M$28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18</c:v>
                </c:pt>
                <c:pt idx="5">
                  <c:v>23</c:v>
                </c:pt>
                <c:pt idx="6">
                  <c:v>64</c:v>
                </c:pt>
                <c:pt idx="7">
                  <c:v>175</c:v>
                </c:pt>
                <c:pt idx="8">
                  <c:v>141</c:v>
                </c:pt>
                <c:pt idx="9">
                  <c:v>43</c:v>
                </c:pt>
                <c:pt idx="10">
                  <c:v>18</c:v>
                </c:pt>
                <c:pt idx="11">
                  <c:v>8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1E-4FC4-9B76-1FF436C6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lR3_2!$T$12:$U$12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lR3_2!$R$14:$R$28</c:f>
              <c:numCache>
                <c:formatCode>0.00</c:formatCode>
                <c:ptCount val="15"/>
                <c:pt idx="0">
                  <c:v>-29.462170842073718</c:v>
                </c:pt>
                <c:pt idx="1">
                  <c:v>-27.362170842073716</c:v>
                </c:pt>
                <c:pt idx="2">
                  <c:v>-25.262170842073715</c:v>
                </c:pt>
                <c:pt idx="3">
                  <c:v>-23.162170842073714</c:v>
                </c:pt>
                <c:pt idx="4">
                  <c:v>-21.062170842073712</c:v>
                </c:pt>
                <c:pt idx="5">
                  <c:v>-18.962170842073711</c:v>
                </c:pt>
                <c:pt idx="6">
                  <c:v>-16.862170842073709</c:v>
                </c:pt>
                <c:pt idx="7">
                  <c:v>-14.76217084207371</c:v>
                </c:pt>
                <c:pt idx="8">
                  <c:v>-12.66217084207371</c:v>
                </c:pt>
                <c:pt idx="9">
                  <c:v>-10.56217084207371</c:v>
                </c:pt>
                <c:pt idx="10">
                  <c:v>-8.4621708420737107</c:v>
                </c:pt>
                <c:pt idx="11">
                  <c:v>-6.3621708420737111</c:v>
                </c:pt>
                <c:pt idx="12">
                  <c:v>-4.2621708420737114</c:v>
                </c:pt>
                <c:pt idx="13">
                  <c:v>-2.1621708420737114</c:v>
                </c:pt>
                <c:pt idx="14">
                  <c:v>-6.2170842073711263E-2</c:v>
                </c:pt>
              </c:numCache>
            </c:numRef>
          </c:cat>
          <c:val>
            <c:numRef>
              <c:f>lR3_2!$S$14:$S$28</c:f>
              <c:numCache>
                <c:formatCode>General</c:formatCode>
                <c:ptCount val="15"/>
                <c:pt idx="0">
                  <c:v>7</c:v>
                </c:pt>
                <c:pt idx="1">
                  <c:v>17</c:v>
                </c:pt>
                <c:pt idx="2">
                  <c:v>35</c:v>
                </c:pt>
                <c:pt idx="3">
                  <c:v>56</c:v>
                </c:pt>
                <c:pt idx="4">
                  <c:v>53</c:v>
                </c:pt>
                <c:pt idx="5">
                  <c:v>82</c:v>
                </c:pt>
                <c:pt idx="6">
                  <c:v>84</c:v>
                </c:pt>
                <c:pt idx="7">
                  <c:v>82</c:v>
                </c:pt>
                <c:pt idx="8">
                  <c:v>40</c:v>
                </c:pt>
                <c:pt idx="9">
                  <c:v>23</c:v>
                </c:pt>
                <c:pt idx="10">
                  <c:v>15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89-4960-946D-35C70A0F5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'lR3'!$F$12:$G$12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'lR3'!$F$14:$F$24</c:f>
              <c:numCache>
                <c:formatCode>0.00</c:formatCode>
                <c:ptCount val="11"/>
                <c:pt idx="0">
                  <c:v>-10.76192162138161</c:v>
                </c:pt>
                <c:pt idx="1">
                  <c:v>-9.4619216213816095</c:v>
                </c:pt>
                <c:pt idx="2">
                  <c:v>-8.1619216213816088</c:v>
                </c:pt>
                <c:pt idx="3">
                  <c:v>-6.861921621381609</c:v>
                </c:pt>
                <c:pt idx="4">
                  <c:v>-5.5619216213816092</c:v>
                </c:pt>
                <c:pt idx="5">
                  <c:v>-4.2619216213816093</c:v>
                </c:pt>
                <c:pt idx="6">
                  <c:v>-2.9619216213816095</c:v>
                </c:pt>
                <c:pt idx="7">
                  <c:v>-1.6619216213816095</c:v>
                </c:pt>
                <c:pt idx="8">
                  <c:v>-0.36192162138160944</c:v>
                </c:pt>
                <c:pt idx="9">
                  <c:v>0.93807837861839061</c:v>
                </c:pt>
                <c:pt idx="10">
                  <c:v>2.2380783786183907</c:v>
                </c:pt>
              </c:numCache>
            </c:numRef>
          </c:cat>
          <c:val>
            <c:numRef>
              <c:f>'lR3'!$G$14:$G$23</c:f>
              <c:numCache>
                <c:formatCode>General</c:formatCode>
                <c:ptCount val="10"/>
                <c:pt idx="0">
                  <c:v>6</c:v>
                </c:pt>
                <c:pt idx="1">
                  <c:v>9</c:v>
                </c:pt>
                <c:pt idx="2">
                  <c:v>45</c:v>
                </c:pt>
                <c:pt idx="3">
                  <c:v>142</c:v>
                </c:pt>
                <c:pt idx="4">
                  <c:v>341</c:v>
                </c:pt>
                <c:pt idx="5">
                  <c:v>113</c:v>
                </c:pt>
                <c:pt idx="6">
                  <c:v>33</c:v>
                </c:pt>
                <c:pt idx="7">
                  <c:v>7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92-42FE-BB85-F73FA048B2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'lR3'!$M$12:$N$12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'lR3'!$L$14:$L$23</c:f>
              <c:numCache>
                <c:formatCode>0.00</c:formatCode>
                <c:ptCount val="10"/>
                <c:pt idx="0">
                  <c:v>-17.678176546219454</c:v>
                </c:pt>
                <c:pt idx="1">
                  <c:v>-13.778176546219454</c:v>
                </c:pt>
                <c:pt idx="2">
                  <c:v>-9.8781765462194535</c:v>
                </c:pt>
                <c:pt idx="3">
                  <c:v>-5.9781765462194532</c:v>
                </c:pt>
                <c:pt idx="4">
                  <c:v>-2.0781765462194528</c:v>
                </c:pt>
                <c:pt idx="5">
                  <c:v>1.8218234537805476</c:v>
                </c:pt>
                <c:pt idx="6">
                  <c:v>5.7218234537805479</c:v>
                </c:pt>
                <c:pt idx="7">
                  <c:v>9.6218234537805483</c:v>
                </c:pt>
                <c:pt idx="8">
                  <c:v>13.521823453780549</c:v>
                </c:pt>
                <c:pt idx="9">
                  <c:v>17.421823453780547</c:v>
                </c:pt>
              </c:numCache>
            </c:numRef>
          </c:cat>
          <c:val>
            <c:numRef>
              <c:f>'lR3'!$M$14:$M$23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33</c:v>
                </c:pt>
                <c:pt idx="4">
                  <c:v>71</c:v>
                </c:pt>
                <c:pt idx="5">
                  <c:v>248</c:v>
                </c:pt>
                <c:pt idx="6">
                  <c:v>107</c:v>
                </c:pt>
                <c:pt idx="7">
                  <c:v>23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D8-469E-9B55-E3D3D3FF55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'dat 16'!$D$26:$D$36</c:f>
              <c:numCache>
                <c:formatCode>#,##0.00</c:formatCode>
                <c:ptCount val="11"/>
                <c:pt idx="0">
                  <c:v>-17.678176546219451</c:v>
                </c:pt>
                <c:pt idx="1">
                  <c:v>-13.77817654621945</c:v>
                </c:pt>
                <c:pt idx="2">
                  <c:v>-9.87817654621945</c:v>
                </c:pt>
                <c:pt idx="3">
                  <c:v>-5.9781765462194496</c:v>
                </c:pt>
                <c:pt idx="4">
                  <c:v>-2.0781765462194497</c:v>
                </c:pt>
                <c:pt idx="5">
                  <c:v>1.8218234537805502</c:v>
                </c:pt>
                <c:pt idx="6">
                  <c:v>5.7218234537805497</c:v>
                </c:pt>
                <c:pt idx="7">
                  <c:v>9.62182345378055</c:v>
                </c:pt>
                <c:pt idx="8">
                  <c:v>13.52182345378055</c:v>
                </c:pt>
                <c:pt idx="9">
                  <c:v>17.421823453780551</c:v>
                </c:pt>
                <c:pt idx="10">
                  <c:v>21.321823453780549</c:v>
                </c:pt>
              </c:numCache>
            </c:numRef>
          </c:cat>
          <c:val>
            <c:numRef>
              <c:f>'dat 16'!$F$12:$F$21</c:f>
              <c:numCache>
                <c:formatCode>#,##0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33</c:v>
                </c:pt>
                <c:pt idx="4">
                  <c:v>71</c:v>
                </c:pt>
                <c:pt idx="5">
                  <c:v>248</c:v>
                </c:pt>
                <c:pt idx="6">
                  <c:v>107</c:v>
                </c:pt>
                <c:pt idx="7">
                  <c:v>23</c:v>
                </c:pt>
                <c:pt idx="8">
                  <c:v>8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FB0-A8C2-A97148F2E5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25"/>
        <c:axId val="1491478975"/>
        <c:axId val="1491463167"/>
      </c:barChart>
      <c:catAx>
        <c:axId val="1491478975"/>
        <c:scaling>
          <c:orientation val="minMax"/>
        </c:scaling>
        <c:delete val="0"/>
        <c:axPos val="b"/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63167"/>
        <c:crosses val="autoZero"/>
        <c:auto val="1"/>
        <c:lblAlgn val="ctr"/>
        <c:lblOffset val="100"/>
        <c:noMultiLvlLbl val="0"/>
      </c:catAx>
      <c:valAx>
        <c:axId val="1491463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147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'lR3'!$T$12:$U$12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'lR3'!$R$14:$R$23</c:f>
              <c:numCache>
                <c:formatCode>0.00</c:formatCode>
                <c:ptCount val="10"/>
                <c:pt idx="0">
                  <c:v>-29.262170842073719</c:v>
                </c:pt>
                <c:pt idx="1">
                  <c:v>-26.362170842073716</c:v>
                </c:pt>
                <c:pt idx="2">
                  <c:v>-23.462170842073718</c:v>
                </c:pt>
                <c:pt idx="3">
                  <c:v>-20.562170842073719</c:v>
                </c:pt>
                <c:pt idx="4">
                  <c:v>-17.662170842073721</c:v>
                </c:pt>
                <c:pt idx="5">
                  <c:v>-14.76217084207372</c:v>
                </c:pt>
                <c:pt idx="6">
                  <c:v>-11.86217084207372</c:v>
                </c:pt>
                <c:pt idx="7">
                  <c:v>-8.9621708420737196</c:v>
                </c:pt>
                <c:pt idx="8">
                  <c:v>-6.0621708420737193</c:v>
                </c:pt>
                <c:pt idx="9">
                  <c:v>-3.1621708420737189</c:v>
                </c:pt>
              </c:numCache>
            </c:numRef>
          </c:cat>
          <c:val>
            <c:numRef>
              <c:f>'lR3'!$S$14:$S$23</c:f>
              <c:numCache>
                <c:formatCode>General</c:formatCode>
                <c:ptCount val="10"/>
                <c:pt idx="0">
                  <c:v>11</c:v>
                </c:pt>
                <c:pt idx="1">
                  <c:v>46</c:v>
                </c:pt>
                <c:pt idx="2">
                  <c:v>71</c:v>
                </c:pt>
                <c:pt idx="3">
                  <c:v>84</c:v>
                </c:pt>
                <c:pt idx="4">
                  <c:v>122</c:v>
                </c:pt>
                <c:pt idx="5">
                  <c:v>96</c:v>
                </c:pt>
                <c:pt idx="6">
                  <c:v>43</c:v>
                </c:pt>
                <c:pt idx="7">
                  <c:v>21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9-45AF-AB08-7ABD9765D2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lR3_9!$F$12:$G$12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lR3_9!$F$14:$F$31</c:f>
              <c:numCache>
                <c:formatCode>0.00</c:formatCode>
                <c:ptCount val="18"/>
                <c:pt idx="0">
                  <c:v>-11.061921621381611</c:v>
                </c:pt>
                <c:pt idx="1">
                  <c:v>-10.26192162138161</c:v>
                </c:pt>
                <c:pt idx="2">
                  <c:v>-9.4619216213816095</c:v>
                </c:pt>
                <c:pt idx="3">
                  <c:v>-8.6619216213816088</c:v>
                </c:pt>
                <c:pt idx="4">
                  <c:v>-7.861921621381609</c:v>
                </c:pt>
                <c:pt idx="5">
                  <c:v>-7.0619216213816092</c:v>
                </c:pt>
                <c:pt idx="6">
                  <c:v>-6.2619216213816093</c:v>
                </c:pt>
                <c:pt idx="7">
                  <c:v>-5.4619216213816095</c:v>
                </c:pt>
                <c:pt idx="8">
                  <c:v>-4.6619216213816097</c:v>
                </c:pt>
                <c:pt idx="9">
                  <c:v>-3.8619216213816099</c:v>
                </c:pt>
                <c:pt idx="10">
                  <c:v>-3.0619216213816101</c:v>
                </c:pt>
                <c:pt idx="11">
                  <c:v>-2.2619216213816102</c:v>
                </c:pt>
                <c:pt idx="12">
                  <c:v>-1.4619216213816102</c:v>
                </c:pt>
                <c:pt idx="13">
                  <c:v>-0.66192162138161015</c:v>
                </c:pt>
                <c:pt idx="14">
                  <c:v>0.1380783786183899</c:v>
                </c:pt>
                <c:pt idx="15">
                  <c:v>0.93807837861838994</c:v>
                </c:pt>
                <c:pt idx="16">
                  <c:v>1.73807837861839</c:v>
                </c:pt>
                <c:pt idx="17">
                  <c:v>2.53807837861839</c:v>
                </c:pt>
              </c:numCache>
            </c:numRef>
          </c:cat>
          <c:val>
            <c:numRef>
              <c:f>lR3_9!$G$14:$G$31</c:f>
              <c:numCache>
                <c:formatCode>General</c:formatCode>
                <c:ptCount val="18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6</c:v>
                </c:pt>
                <c:pt idx="4">
                  <c:v>25</c:v>
                </c:pt>
                <c:pt idx="5">
                  <c:v>68</c:v>
                </c:pt>
                <c:pt idx="6">
                  <c:v>108</c:v>
                </c:pt>
                <c:pt idx="7">
                  <c:v>228</c:v>
                </c:pt>
                <c:pt idx="8">
                  <c:v>152</c:v>
                </c:pt>
                <c:pt idx="9">
                  <c:v>53</c:v>
                </c:pt>
                <c:pt idx="10">
                  <c:v>27</c:v>
                </c:pt>
                <c:pt idx="11">
                  <c:v>11</c:v>
                </c:pt>
                <c:pt idx="12">
                  <c:v>6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A-4AE2-8EB0-2FA3E5CD2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lR3_9!$M$12:$N$12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lR3_9!$L$14:$L$31</c:f>
              <c:numCache>
                <c:formatCode>0.00</c:formatCode>
                <c:ptCount val="18"/>
                <c:pt idx="0">
                  <c:v>-17.728176546219451</c:v>
                </c:pt>
                <c:pt idx="1">
                  <c:v>-15.428176546219451</c:v>
                </c:pt>
                <c:pt idx="2">
                  <c:v>-13.12817654621945</c:v>
                </c:pt>
                <c:pt idx="3">
                  <c:v>-10.828176546219449</c:v>
                </c:pt>
                <c:pt idx="4">
                  <c:v>-8.5281765462194485</c:v>
                </c:pt>
                <c:pt idx="5">
                  <c:v>-6.2281765462194478</c:v>
                </c:pt>
                <c:pt idx="6">
                  <c:v>-3.9281765462194476</c:v>
                </c:pt>
                <c:pt idx="7">
                  <c:v>-1.6281765462194473</c:v>
                </c:pt>
                <c:pt idx="8">
                  <c:v>0.67182345378055297</c:v>
                </c:pt>
                <c:pt idx="9">
                  <c:v>2.9718234537805532</c:v>
                </c:pt>
                <c:pt idx="10">
                  <c:v>5.2718234537805539</c:v>
                </c:pt>
                <c:pt idx="11">
                  <c:v>7.5718234537805547</c:v>
                </c:pt>
                <c:pt idx="12">
                  <c:v>9.8718234537805554</c:v>
                </c:pt>
                <c:pt idx="13">
                  <c:v>12.171823453780556</c:v>
                </c:pt>
                <c:pt idx="14">
                  <c:v>14.471823453780557</c:v>
                </c:pt>
                <c:pt idx="15">
                  <c:v>16.771823453780556</c:v>
                </c:pt>
                <c:pt idx="16">
                  <c:v>19.071823453780556</c:v>
                </c:pt>
                <c:pt idx="17">
                  <c:v>21.371823453780557</c:v>
                </c:pt>
              </c:numCache>
            </c:numRef>
          </c:cat>
          <c:val>
            <c:numRef>
              <c:f>lR3_9!$M$14:$M$31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16</c:v>
                </c:pt>
                <c:pt idx="6">
                  <c:v>20</c:v>
                </c:pt>
                <c:pt idx="7">
                  <c:v>37</c:v>
                </c:pt>
                <c:pt idx="8">
                  <c:v>83</c:v>
                </c:pt>
                <c:pt idx="9">
                  <c:v>165</c:v>
                </c:pt>
                <c:pt idx="10">
                  <c:v>102</c:v>
                </c:pt>
                <c:pt idx="11">
                  <c:v>37</c:v>
                </c:pt>
                <c:pt idx="12">
                  <c:v>15</c:v>
                </c:pt>
                <c:pt idx="13">
                  <c:v>11</c:v>
                </c:pt>
                <c:pt idx="14">
                  <c:v>3</c:v>
                </c:pt>
                <c:pt idx="15">
                  <c:v>2</c:v>
                </c:pt>
                <c:pt idx="16">
                  <c:v>1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B-4C40-8BB5-92AB75CA1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lR3_9!$T$12:$U$12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lR3_9!$R$14:$R$31</c:f>
              <c:numCache>
                <c:formatCode>0.00</c:formatCode>
                <c:ptCount val="18"/>
                <c:pt idx="0">
                  <c:v>-29.212170842073718</c:v>
                </c:pt>
                <c:pt idx="1">
                  <c:v>-27.512170842073719</c:v>
                </c:pt>
                <c:pt idx="2">
                  <c:v>-25.812170842073719</c:v>
                </c:pt>
                <c:pt idx="3">
                  <c:v>-24.11217084207372</c:v>
                </c:pt>
                <c:pt idx="4">
                  <c:v>-22.412170842073721</c:v>
                </c:pt>
                <c:pt idx="5">
                  <c:v>-20.712170842073721</c:v>
                </c:pt>
                <c:pt idx="6">
                  <c:v>-19.012170842073722</c:v>
                </c:pt>
                <c:pt idx="7">
                  <c:v>-17.312170842073723</c:v>
                </c:pt>
                <c:pt idx="8">
                  <c:v>-15.612170842073724</c:v>
                </c:pt>
                <c:pt idx="9">
                  <c:v>-13.912170842073724</c:v>
                </c:pt>
                <c:pt idx="10">
                  <c:v>-12.212170842073725</c:v>
                </c:pt>
                <c:pt idx="11">
                  <c:v>-10.512170842073726</c:v>
                </c:pt>
                <c:pt idx="12">
                  <c:v>-8.8121708420737264</c:v>
                </c:pt>
                <c:pt idx="13">
                  <c:v>-7.1121708420737262</c:v>
                </c:pt>
                <c:pt idx="14">
                  <c:v>-5.412170842073726</c:v>
                </c:pt>
                <c:pt idx="15">
                  <c:v>-3.7121708420737258</c:v>
                </c:pt>
                <c:pt idx="16">
                  <c:v>-2.0121708420737257</c:v>
                </c:pt>
                <c:pt idx="17">
                  <c:v>-0.31217084207372547</c:v>
                </c:pt>
              </c:numCache>
            </c:numRef>
          </c:cat>
          <c:val>
            <c:numRef>
              <c:f>lR3_9!$S$14:$S$31</c:f>
              <c:numCache>
                <c:formatCode>General</c:formatCode>
                <c:ptCount val="18"/>
                <c:pt idx="0">
                  <c:v>6</c:v>
                </c:pt>
                <c:pt idx="1">
                  <c:v>12</c:v>
                </c:pt>
                <c:pt idx="2">
                  <c:v>23</c:v>
                </c:pt>
                <c:pt idx="3">
                  <c:v>26</c:v>
                </c:pt>
                <c:pt idx="4">
                  <c:v>57</c:v>
                </c:pt>
                <c:pt idx="5">
                  <c:v>41</c:v>
                </c:pt>
                <c:pt idx="6">
                  <c:v>59</c:v>
                </c:pt>
                <c:pt idx="7">
                  <c:v>76</c:v>
                </c:pt>
                <c:pt idx="8">
                  <c:v>71</c:v>
                </c:pt>
                <c:pt idx="9">
                  <c:v>56</c:v>
                </c:pt>
                <c:pt idx="10">
                  <c:v>30</c:v>
                </c:pt>
                <c:pt idx="11">
                  <c:v>18</c:v>
                </c:pt>
                <c:pt idx="12">
                  <c:v>15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6A-43AF-B19B-3405B501B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lR3_8!$F$12:$G$12</c:f>
              <c:strCache>
                <c:ptCount val="1"/>
                <c:pt idx="0">
                  <c:v>8.dat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lR3_8!$F$14:$F$29</c:f>
              <c:numCache>
                <c:formatCode>0.00</c:formatCode>
                <c:ptCount val="16"/>
                <c:pt idx="0">
                  <c:v>-11.01192162138161</c:v>
                </c:pt>
                <c:pt idx="1">
                  <c:v>-10.11192162138161</c:v>
                </c:pt>
                <c:pt idx="2">
                  <c:v>-9.2119216213816095</c:v>
                </c:pt>
                <c:pt idx="3">
                  <c:v>-8.3119216213816092</c:v>
                </c:pt>
                <c:pt idx="4">
                  <c:v>-7.4119216213816088</c:v>
                </c:pt>
                <c:pt idx="5">
                  <c:v>-6.5119216213816085</c:v>
                </c:pt>
                <c:pt idx="6">
                  <c:v>-5.6119216213816081</c:v>
                </c:pt>
                <c:pt idx="7">
                  <c:v>-4.7119216213816077</c:v>
                </c:pt>
                <c:pt idx="8">
                  <c:v>-3.8119216213816078</c:v>
                </c:pt>
                <c:pt idx="9">
                  <c:v>-2.9119216213816079</c:v>
                </c:pt>
                <c:pt idx="10">
                  <c:v>-2.011921621381608</c:v>
                </c:pt>
                <c:pt idx="11">
                  <c:v>-1.1119216213816081</c:v>
                </c:pt>
                <c:pt idx="12">
                  <c:v>-0.21192162138160808</c:v>
                </c:pt>
                <c:pt idx="13">
                  <c:v>0.68807837861839194</c:v>
                </c:pt>
                <c:pt idx="14">
                  <c:v>1.5880783786183921</c:v>
                </c:pt>
                <c:pt idx="15">
                  <c:v>2.488078378618392</c:v>
                </c:pt>
              </c:numCache>
            </c:numRef>
          </c:cat>
          <c:val>
            <c:numRef>
              <c:f>lR3_8!$G$14:$G$29</c:f>
              <c:numCache>
                <c:formatCode>General</c:formatCode>
                <c:ptCount val="16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20</c:v>
                </c:pt>
                <c:pt idx="4">
                  <c:v>51</c:v>
                </c:pt>
                <c:pt idx="5">
                  <c:v>115</c:v>
                </c:pt>
                <c:pt idx="6">
                  <c:v>234</c:v>
                </c:pt>
                <c:pt idx="7">
                  <c:v>169</c:v>
                </c:pt>
                <c:pt idx="8">
                  <c:v>56</c:v>
                </c:pt>
                <c:pt idx="9">
                  <c:v>27</c:v>
                </c:pt>
                <c:pt idx="10">
                  <c:v>7</c:v>
                </c:pt>
                <c:pt idx="11">
                  <c:v>4</c:v>
                </c:pt>
                <c:pt idx="12">
                  <c:v>3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B-4C7C-AE4C-7976E7ACE3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4504720"/>
        <c:axId val="464497648"/>
      </c:barChart>
      <c:catAx>
        <c:axId val="46450472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497648"/>
        <c:crosses val="autoZero"/>
        <c:auto val="1"/>
        <c:lblAlgn val="ctr"/>
        <c:lblOffset val="100"/>
        <c:noMultiLvlLbl val="0"/>
      </c:catAx>
      <c:valAx>
        <c:axId val="46449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4504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lR3_8!$M$12:$N$12</c:f>
              <c:strCache>
                <c:ptCount val="1"/>
                <c:pt idx="0">
                  <c:v>16.dat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lR3_8!$L$14:$L$29</c:f>
              <c:numCache>
                <c:formatCode>0.00</c:formatCode>
                <c:ptCount val="16"/>
                <c:pt idx="0">
                  <c:v>-17.678176546219451</c:v>
                </c:pt>
                <c:pt idx="1">
                  <c:v>-15.078176546219451</c:v>
                </c:pt>
                <c:pt idx="2">
                  <c:v>-12.478176546219451</c:v>
                </c:pt>
                <c:pt idx="3">
                  <c:v>-9.8781765462194517</c:v>
                </c:pt>
                <c:pt idx="4">
                  <c:v>-7.2781765462194521</c:v>
                </c:pt>
                <c:pt idx="5">
                  <c:v>-4.6781765462194524</c:v>
                </c:pt>
                <c:pt idx="6">
                  <c:v>-2.0781765462194524</c:v>
                </c:pt>
                <c:pt idx="7">
                  <c:v>0.52182345378054773</c:v>
                </c:pt>
                <c:pt idx="8">
                  <c:v>3.1218234537805478</c:v>
                </c:pt>
                <c:pt idx="9">
                  <c:v>5.7218234537805479</c:v>
                </c:pt>
                <c:pt idx="10">
                  <c:v>8.3218234537805476</c:v>
                </c:pt>
                <c:pt idx="11">
                  <c:v>10.921823453780547</c:v>
                </c:pt>
                <c:pt idx="12">
                  <c:v>13.521823453780547</c:v>
                </c:pt>
                <c:pt idx="13">
                  <c:v>16.121823453780546</c:v>
                </c:pt>
                <c:pt idx="14">
                  <c:v>18.721823453780548</c:v>
                </c:pt>
                <c:pt idx="15">
                  <c:v>21.321823453780549</c:v>
                </c:pt>
              </c:numCache>
            </c:numRef>
          </c:cat>
          <c:val>
            <c:numRef>
              <c:f>lR3_8!$M$14:$M$29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10</c:v>
                </c:pt>
                <c:pt idx="5">
                  <c:v>25</c:v>
                </c:pt>
                <c:pt idx="6">
                  <c:v>34</c:v>
                </c:pt>
                <c:pt idx="7">
                  <c:v>99</c:v>
                </c:pt>
                <c:pt idx="8">
                  <c:v>186</c:v>
                </c:pt>
                <c:pt idx="9">
                  <c:v>85</c:v>
                </c:pt>
                <c:pt idx="10">
                  <c:v>31</c:v>
                </c:pt>
                <c:pt idx="11">
                  <c:v>14</c:v>
                </c:pt>
                <c:pt idx="12">
                  <c:v>7</c:v>
                </c:pt>
                <c:pt idx="13">
                  <c:v>2</c:v>
                </c:pt>
                <c:pt idx="14">
                  <c:v>1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F9-479A-8CA2-D534FBDC8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12208"/>
        <c:axId val="467607632"/>
      </c:barChart>
      <c:catAx>
        <c:axId val="46761220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07632"/>
        <c:crosses val="autoZero"/>
        <c:auto val="1"/>
        <c:lblAlgn val="ctr"/>
        <c:lblOffset val="100"/>
        <c:noMultiLvlLbl val="0"/>
      </c:catAx>
      <c:valAx>
        <c:axId val="46760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12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lR3_8!$T$12:$U$12</c:f>
              <c:strCache>
                <c:ptCount val="1"/>
                <c:pt idx="0">
                  <c:v>25.dat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lR3_8!$R$14:$R$29</c:f>
              <c:numCache>
                <c:formatCode>0.00</c:formatCode>
                <c:ptCount val="16"/>
                <c:pt idx="0">
                  <c:v>-29.762170842073715</c:v>
                </c:pt>
                <c:pt idx="1">
                  <c:v>-27.762170842073715</c:v>
                </c:pt>
                <c:pt idx="2">
                  <c:v>-25.762170842073715</c:v>
                </c:pt>
                <c:pt idx="3">
                  <c:v>-23.762170842073715</c:v>
                </c:pt>
                <c:pt idx="4">
                  <c:v>-21.762170842073715</c:v>
                </c:pt>
                <c:pt idx="5">
                  <c:v>-19.762170842073715</c:v>
                </c:pt>
                <c:pt idx="6">
                  <c:v>-17.762170842073715</c:v>
                </c:pt>
                <c:pt idx="7">
                  <c:v>-15.762170842073715</c:v>
                </c:pt>
                <c:pt idx="8">
                  <c:v>-13.762170842073715</c:v>
                </c:pt>
                <c:pt idx="9">
                  <c:v>-11.762170842073715</c:v>
                </c:pt>
                <c:pt idx="10">
                  <c:v>-9.762170842073715</c:v>
                </c:pt>
                <c:pt idx="11">
                  <c:v>-7.762170842073715</c:v>
                </c:pt>
                <c:pt idx="12">
                  <c:v>-5.762170842073715</c:v>
                </c:pt>
                <c:pt idx="13">
                  <c:v>-3.762170842073715</c:v>
                </c:pt>
                <c:pt idx="14">
                  <c:v>-1.762170842073715</c:v>
                </c:pt>
                <c:pt idx="15">
                  <c:v>0.23782915792628501</c:v>
                </c:pt>
              </c:numCache>
            </c:numRef>
          </c:cat>
          <c:val>
            <c:numRef>
              <c:f>lR3_8!$S$14:$S$29</c:f>
              <c:numCache>
                <c:formatCode>General</c:formatCode>
                <c:ptCount val="16"/>
                <c:pt idx="0">
                  <c:v>5</c:v>
                </c:pt>
                <c:pt idx="1">
                  <c:v>15</c:v>
                </c:pt>
                <c:pt idx="2">
                  <c:v>30</c:v>
                </c:pt>
                <c:pt idx="3">
                  <c:v>34</c:v>
                </c:pt>
                <c:pt idx="4">
                  <c:v>60</c:v>
                </c:pt>
                <c:pt idx="5">
                  <c:v>66</c:v>
                </c:pt>
                <c:pt idx="6">
                  <c:v>83</c:v>
                </c:pt>
                <c:pt idx="7">
                  <c:v>83</c:v>
                </c:pt>
                <c:pt idx="8">
                  <c:v>56</c:v>
                </c:pt>
                <c:pt idx="9">
                  <c:v>36</c:v>
                </c:pt>
                <c:pt idx="10">
                  <c:v>19</c:v>
                </c:pt>
                <c:pt idx="11">
                  <c:v>7</c:v>
                </c:pt>
                <c:pt idx="12">
                  <c:v>3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20-4780-8FC9-BD7587031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67621360"/>
        <c:axId val="467620528"/>
      </c:barChart>
      <c:catAx>
        <c:axId val="467621360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0528"/>
        <c:crosses val="autoZero"/>
        <c:auto val="1"/>
        <c:lblAlgn val="ctr"/>
        <c:lblOffset val="100"/>
        <c:noMultiLvlLbl val="0"/>
      </c:catAx>
      <c:valAx>
        <c:axId val="46762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7621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8dat</a:t>
            </a:r>
          </a:p>
        </cx:rich>
      </cx:tx>
    </cx:title>
    <cx:plotArea>
      <cx:plotAreaRegion>
        <cx:series layoutId="clusteredColumn" uniqueId="{00000003-E097-4C5F-A614-834C4D82984A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  <cx:printSettings>
    <cx:headerFooter alignWithMargins="1" differentOddEven="0" differentFirst="0"/>
    <cx:pageMargins l="0.69999999999999996" r="0.69999999999999996" t="0.75" b="0.75" header="0.29999999999999999" footer="0.29999999999999999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25 dat</a:t>
            </a:r>
          </a:p>
        </cx:rich>
      </cx:tx>
    </cx:title>
    <cx:plotArea>
      <cx:plotAreaRegion>
        <cx:series layoutId="clusteredColumn" uniqueId="{F51AC115-E180-467D-9948-151F6EF068AF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16 dat</a:t>
            </a:r>
            <a:endParaRPr lang="ru-RU"/>
          </a:p>
        </cx:rich>
      </cx:tx>
    </cx:title>
    <cx:plotArea>
      <cx:plotAreaRegion>
        <cx:series layoutId="clusteredColumn" uniqueId="{5314CC14-A4A9-4B86-A2CB-D2BA67A1F7CB}">
          <cx:dataLabels>
            <cx:visibility seriesName="0" categoryName="0" value="1"/>
          </cx:dataLabels>
          <cx:dataId val="0"/>
          <cx:layoutPr>
            <cx:binning intervalClosed="r">
              <cx:binCount val="10"/>
            </cx:binning>
          </cx:layoutPr>
        </cx:series>
      </cx:plotAreaRegion>
      <cx:axis id="0">
        <cx:catScaling gapWidth="0"/>
        <cx:tickLabels/>
        <cx:numFmt formatCode="# ##0,00" sourceLinked="0"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302559</xdr:colOff>
      <xdr:row>38</xdr:row>
      <xdr:rowOff>89648</xdr:rowOff>
    </xdr:from>
    <xdr:to>
      <xdr:col>9</xdr:col>
      <xdr:colOff>616323</xdr:colOff>
      <xdr:row>55</xdr:row>
      <xdr:rowOff>131670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376237</xdr:colOff>
      <xdr:row>24</xdr:row>
      <xdr:rowOff>76200</xdr:rowOff>
    </xdr:from>
    <xdr:to>
      <xdr:col>22</xdr:col>
      <xdr:colOff>71437</xdr:colOff>
      <xdr:row>38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Диаграмма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14</xdr:col>
      <xdr:colOff>280987</xdr:colOff>
      <xdr:row>40</xdr:row>
      <xdr:rowOff>152400</xdr:rowOff>
    </xdr:from>
    <xdr:to>
      <xdr:col>21</xdr:col>
      <xdr:colOff>585787</xdr:colOff>
      <xdr:row>55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Диаграмма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4</xdr:col>
      <xdr:colOff>304800</xdr:colOff>
      <xdr:row>23</xdr:row>
      <xdr:rowOff>76200</xdr:rowOff>
    </xdr:from>
    <xdr:to>
      <xdr:col>9</xdr:col>
      <xdr:colOff>609600</xdr:colOff>
      <xdr:row>37</xdr:row>
      <xdr:rowOff>152400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29</xdr:row>
      <xdr:rowOff>95250</xdr:rowOff>
    </xdr:from>
    <xdr:to>
      <xdr:col>11</xdr:col>
      <xdr:colOff>85725</xdr:colOff>
      <xdr:row>43</xdr:row>
      <xdr:rowOff>171450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338137</xdr:colOff>
      <xdr:row>29</xdr:row>
      <xdr:rowOff>152400</xdr:rowOff>
    </xdr:from>
    <xdr:to>
      <xdr:col>20</xdr:col>
      <xdr:colOff>33337</xdr:colOff>
      <xdr:row>44</xdr:row>
      <xdr:rowOff>38100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328612</xdr:colOff>
      <xdr:row>30</xdr:row>
      <xdr:rowOff>47625</xdr:rowOff>
    </xdr:from>
    <xdr:to>
      <xdr:col>28</xdr:col>
      <xdr:colOff>23812</xdr:colOff>
      <xdr:row>44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495300</xdr:colOff>
      <xdr:row>26</xdr:row>
      <xdr:rowOff>19050</xdr:rowOff>
    </xdr:from>
    <xdr:to>
      <xdr:col>11</xdr:col>
      <xdr:colOff>190500</xdr:colOff>
      <xdr:row>40</xdr:row>
      <xdr:rowOff>95250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471487</xdr:colOff>
      <xdr:row>26</xdr:row>
      <xdr:rowOff>66675</xdr:rowOff>
    </xdr:from>
    <xdr:to>
      <xdr:col>20</xdr:col>
      <xdr:colOff>166687</xdr:colOff>
      <xdr:row>40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271462</xdr:colOff>
      <xdr:row>26</xdr:row>
      <xdr:rowOff>85725</xdr:rowOff>
    </xdr:from>
    <xdr:to>
      <xdr:col>27</xdr:col>
      <xdr:colOff>576262</xdr:colOff>
      <xdr:row>40</xdr:row>
      <xdr:rowOff>161925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533400</xdr:colOff>
      <xdr:row>22</xdr:row>
      <xdr:rowOff>47625</xdr:rowOff>
    </xdr:from>
    <xdr:to>
      <xdr:col>14</xdr:col>
      <xdr:colOff>228600</xdr:colOff>
      <xdr:row>36</xdr:row>
      <xdr:rowOff>123825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21</xdr:row>
      <xdr:rowOff>133350</xdr:rowOff>
    </xdr:from>
    <xdr:to>
      <xdr:col>12</xdr:col>
      <xdr:colOff>590550</xdr:colOff>
      <xdr:row>36</xdr:row>
      <xdr:rowOff>19050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295275</xdr:colOff>
      <xdr:row>42</xdr:row>
      <xdr:rowOff>180975</xdr:rowOff>
    </xdr:from>
    <xdr:to>
      <xdr:col>10</xdr:col>
      <xdr:colOff>600075</xdr:colOff>
      <xdr:row>57</xdr:row>
      <xdr:rowOff>66675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176212</xdr:colOff>
      <xdr:row>42</xdr:row>
      <xdr:rowOff>180975</xdr:rowOff>
    </xdr:from>
    <xdr:to>
      <xdr:col>19</xdr:col>
      <xdr:colOff>481012</xdr:colOff>
      <xdr:row>57</xdr:row>
      <xdr:rowOff>66675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52387</xdr:colOff>
      <xdr:row>42</xdr:row>
      <xdr:rowOff>180975</xdr:rowOff>
    </xdr:from>
    <xdr:to>
      <xdr:col>27</xdr:col>
      <xdr:colOff>357187</xdr:colOff>
      <xdr:row>57</xdr:row>
      <xdr:rowOff>66675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438150</xdr:colOff>
      <xdr:row>25</xdr:row>
      <xdr:rowOff>142875</xdr:rowOff>
    </xdr:from>
    <xdr:to>
      <xdr:col>11</xdr:col>
      <xdr:colOff>133350</xdr:colOff>
      <xdr:row>40</xdr:row>
      <xdr:rowOff>28575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223837</xdr:colOff>
      <xdr:row>25</xdr:row>
      <xdr:rowOff>161925</xdr:rowOff>
    </xdr:from>
    <xdr:to>
      <xdr:col>19</xdr:col>
      <xdr:colOff>528637</xdr:colOff>
      <xdr:row>40</xdr:row>
      <xdr:rowOff>47625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71437</xdr:colOff>
      <xdr:row>26</xdr:row>
      <xdr:rowOff>0</xdr:rowOff>
    </xdr:from>
    <xdr:to>
      <xdr:col>27</xdr:col>
      <xdr:colOff>376237</xdr:colOff>
      <xdr:row>40</xdr:row>
      <xdr:rowOff>76200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24</xdr:row>
      <xdr:rowOff>133350</xdr:rowOff>
    </xdr:from>
    <xdr:to>
      <xdr:col>10</xdr:col>
      <xdr:colOff>581025</xdr:colOff>
      <xdr:row>39</xdr:row>
      <xdr:rowOff>19050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100012</xdr:colOff>
      <xdr:row>24</xdr:row>
      <xdr:rowOff>123825</xdr:rowOff>
    </xdr:from>
    <xdr:to>
      <xdr:col>19</xdr:col>
      <xdr:colOff>404812</xdr:colOff>
      <xdr:row>39</xdr:row>
      <xdr:rowOff>9525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233362</xdr:colOff>
      <xdr:row>24</xdr:row>
      <xdr:rowOff>57150</xdr:rowOff>
    </xdr:from>
    <xdr:to>
      <xdr:col>27</xdr:col>
      <xdr:colOff>538162</xdr:colOff>
      <xdr:row>38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26</xdr:row>
      <xdr:rowOff>161925</xdr:rowOff>
    </xdr:from>
    <xdr:to>
      <xdr:col>11</xdr:col>
      <xdr:colOff>295275</xdr:colOff>
      <xdr:row>41</xdr:row>
      <xdr:rowOff>47625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509587</xdr:colOff>
      <xdr:row>26</xdr:row>
      <xdr:rowOff>161925</xdr:rowOff>
    </xdr:from>
    <xdr:to>
      <xdr:col>20</xdr:col>
      <xdr:colOff>204787</xdr:colOff>
      <xdr:row>41</xdr:row>
      <xdr:rowOff>47625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404812</xdr:colOff>
      <xdr:row>26</xdr:row>
      <xdr:rowOff>133350</xdr:rowOff>
    </xdr:from>
    <xdr:to>
      <xdr:col>28</xdr:col>
      <xdr:colOff>100012</xdr:colOff>
      <xdr:row>41</xdr:row>
      <xdr:rowOff>19050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1"/>
  <sheetViews>
    <sheetView topLeftCell="A10" zoomScale="85" zoomScaleNormal="85" workbookViewId="0">
      <selection activeCell="H12" sqref="H12"/>
    </sheetView>
  </sheetViews>
  <sheetFormatPr defaultRowHeight="15" x14ac:dyDescent="0.25"/>
  <cols>
    <col min="1" max="1" width="19.85546875" customWidth="1"/>
    <col min="2" max="2" width="13.140625" customWidth="1"/>
    <col min="3" max="3" width="6.140625" customWidth="1"/>
    <col min="4" max="5" width="13.140625" customWidth="1"/>
    <col min="6" max="6" width="11.42578125" customWidth="1"/>
    <col min="7" max="10" width="13.140625" customWidth="1"/>
    <col min="11" max="12" width="18.42578125" customWidth="1"/>
    <col min="13" max="13" width="17.42578125" customWidth="1"/>
  </cols>
  <sheetData>
    <row r="1" spans="1:13" x14ac:dyDescent="0.25">
      <c r="A1" t="s">
        <v>7</v>
      </c>
      <c r="B1">
        <v>10</v>
      </c>
    </row>
    <row r="2" spans="1:13" x14ac:dyDescent="0.25">
      <c r="A2" t="s">
        <v>3</v>
      </c>
      <c r="B2">
        <f>MAX(B12:B711)</f>
        <v>1.98120874886898</v>
      </c>
      <c r="K2" s="1">
        <f>MAX(K12:K511)</f>
        <v>-0.32080695870423298</v>
      </c>
    </row>
    <row r="3" spans="1:13" x14ac:dyDescent="0.25">
      <c r="A3" t="s">
        <v>4</v>
      </c>
      <c r="B3">
        <f>MIN(B12:B711)</f>
        <v>-10.5050519916322</v>
      </c>
    </row>
    <row r="4" spans="1:13" x14ac:dyDescent="0.25">
      <c r="A4" t="s">
        <v>5</v>
      </c>
      <c r="B4">
        <f>COUNT(B12:B711)</f>
        <v>700</v>
      </c>
    </row>
    <row r="5" spans="1:13" x14ac:dyDescent="0.25">
      <c r="A5" t="s">
        <v>6</v>
      </c>
      <c r="B5">
        <f>B2-B3</f>
        <v>12.48626074050118</v>
      </c>
    </row>
    <row r="6" spans="1:13" x14ac:dyDescent="0.25">
      <c r="A6" t="s">
        <v>8</v>
      </c>
      <c r="B6">
        <f>B5/B1</f>
        <v>1.2486260740501181</v>
      </c>
    </row>
    <row r="7" spans="1:13" x14ac:dyDescent="0.25">
      <c r="A7" t="s">
        <v>9</v>
      </c>
      <c r="B7">
        <v>1.3</v>
      </c>
    </row>
    <row r="8" spans="1:13" x14ac:dyDescent="0.25">
      <c r="A8" t="s">
        <v>10</v>
      </c>
      <c r="B8">
        <f>(B7-B6)*B1</f>
        <v>0.51373925949881993</v>
      </c>
    </row>
    <row r="11" spans="1:13" x14ac:dyDescent="0.25">
      <c r="B11" t="s">
        <v>0</v>
      </c>
      <c r="D11" t="s">
        <v>11</v>
      </c>
      <c r="F11" t="s">
        <v>12</v>
      </c>
      <c r="G11" t="s">
        <v>13</v>
      </c>
      <c r="H11" t="s">
        <v>14</v>
      </c>
      <c r="K11" t="s">
        <v>1</v>
      </c>
      <c r="M11" t="s">
        <v>2</v>
      </c>
    </row>
    <row r="12" spans="1:13" x14ac:dyDescent="0.25">
      <c r="B12">
        <v>-10.5050519916322</v>
      </c>
      <c r="C12">
        <v>1</v>
      </c>
      <c r="D12" s="2">
        <f>B3-(B8/2)</f>
        <v>-10.76192162138161</v>
      </c>
      <c r="E12" s="2">
        <f>D12+$B$7</f>
        <v>-9.4619216213816095</v>
      </c>
      <c r="F12" s="2">
        <f t="shared" ref="F12:F21" si="0">COUNTIFS($B$12:$B$711,"&gt;"&amp;D12,$B$12:$B$711,"&lt;"&amp;E12)</f>
        <v>6</v>
      </c>
      <c r="G12" s="2">
        <f>F12/$F$22</f>
        <v>8.5714285714285719E-3</v>
      </c>
      <c r="H12" s="2">
        <f>G12</f>
        <v>8.5714285714285719E-3</v>
      </c>
      <c r="K12" s="1">
        <v>-29.203534725443198</v>
      </c>
      <c r="L12" s="1"/>
      <c r="M12" s="1">
        <v>-17.535033584600601</v>
      </c>
    </row>
    <row r="13" spans="1:13" x14ac:dyDescent="0.25">
      <c r="B13">
        <v>-10.377268875875</v>
      </c>
      <c r="C13">
        <v>2</v>
      </c>
      <c r="D13" s="2">
        <f>D12+$B$7</f>
        <v>-9.4619216213816095</v>
      </c>
      <c r="E13" s="2">
        <f t="shared" ref="E13:E21" si="1">D13+$B$7</f>
        <v>-8.1619216213816088</v>
      </c>
      <c r="F13" s="2">
        <f t="shared" si="0"/>
        <v>9</v>
      </c>
      <c r="G13" s="2">
        <f t="shared" ref="G13:G21" si="2">F13/$F$22</f>
        <v>1.2857142857142857E-2</v>
      </c>
      <c r="H13" s="2">
        <f>H12+G13</f>
        <v>2.1428571428571429E-2</v>
      </c>
      <c r="K13" s="1">
        <v>-28.8334159570494</v>
      </c>
      <c r="L13" s="1"/>
      <c r="M13" s="1">
        <v>-14.8635577305274</v>
      </c>
    </row>
    <row r="14" spans="1:13" x14ac:dyDescent="0.25">
      <c r="B14">
        <v>-10.014118415267999</v>
      </c>
      <c r="C14">
        <v>3</v>
      </c>
      <c r="D14" s="2">
        <f t="shared" ref="D14:D21" si="3">D13+$B$7</f>
        <v>-8.1619216213816088</v>
      </c>
      <c r="E14" s="2">
        <f t="shared" si="1"/>
        <v>-6.861921621381609</v>
      </c>
      <c r="F14" s="2">
        <f t="shared" si="0"/>
        <v>45</v>
      </c>
      <c r="G14" s="2">
        <f t="shared" si="2"/>
        <v>6.4285714285714279E-2</v>
      </c>
      <c r="H14" s="2">
        <f t="shared" ref="H14:H21" si="4">H13+G14</f>
        <v>8.5714285714285715E-2</v>
      </c>
      <c r="K14" s="1">
        <v>-28.215464487406599</v>
      </c>
      <c r="L14" s="1"/>
      <c r="M14" s="1">
        <v>-12.871577144179801</v>
      </c>
    </row>
    <row r="15" spans="1:13" x14ac:dyDescent="0.25">
      <c r="B15">
        <v>-10.0120759298799</v>
      </c>
      <c r="C15">
        <v>4</v>
      </c>
      <c r="D15" s="2">
        <f t="shared" si="3"/>
        <v>-6.861921621381609</v>
      </c>
      <c r="E15" s="2">
        <f t="shared" si="1"/>
        <v>-5.5619216213816092</v>
      </c>
      <c r="F15" s="2">
        <f t="shared" si="0"/>
        <v>142</v>
      </c>
      <c r="G15" s="2">
        <f t="shared" si="2"/>
        <v>0.20285714285714285</v>
      </c>
      <c r="H15" s="2">
        <f t="shared" si="4"/>
        <v>0.28857142857142859</v>
      </c>
      <c r="K15" s="1">
        <v>-27.934413799461499</v>
      </c>
      <c r="L15" s="1"/>
      <c r="M15" s="1">
        <v>-10.278259876519099</v>
      </c>
    </row>
    <row r="16" spans="1:13" x14ac:dyDescent="0.25">
      <c r="B16">
        <v>-9.9741158790867495</v>
      </c>
      <c r="C16">
        <v>5</v>
      </c>
      <c r="D16" s="2">
        <f t="shared" si="3"/>
        <v>-5.5619216213816092</v>
      </c>
      <c r="E16" s="2">
        <f t="shared" si="1"/>
        <v>-4.2619216213816093</v>
      </c>
      <c r="F16" s="2">
        <f t="shared" si="0"/>
        <v>341</v>
      </c>
      <c r="G16" s="2">
        <f t="shared" si="2"/>
        <v>0.48714285714285716</v>
      </c>
      <c r="H16" s="2">
        <f t="shared" si="4"/>
        <v>0.7757142857142858</v>
      </c>
      <c r="K16" s="1">
        <v>-27.7833947394425</v>
      </c>
      <c r="L16" s="1"/>
      <c r="M16" s="1">
        <v>-8.7437694481602506</v>
      </c>
    </row>
    <row r="17" spans="2:13" x14ac:dyDescent="0.25">
      <c r="B17">
        <v>-9.4987004744054797</v>
      </c>
      <c r="C17">
        <v>6</v>
      </c>
      <c r="D17" s="2">
        <f t="shared" si="3"/>
        <v>-4.2619216213816093</v>
      </c>
      <c r="E17" s="2">
        <f t="shared" si="1"/>
        <v>-2.9619216213816095</v>
      </c>
      <c r="F17" s="2">
        <f t="shared" si="0"/>
        <v>113</v>
      </c>
      <c r="G17" s="2">
        <f t="shared" si="2"/>
        <v>0.16142857142857142</v>
      </c>
      <c r="H17" s="2">
        <f t="shared" si="4"/>
        <v>0.93714285714285728</v>
      </c>
      <c r="K17" s="1">
        <v>-27.6342406401006</v>
      </c>
      <c r="L17" s="1"/>
      <c r="M17" s="1">
        <v>-8.6400186629359403</v>
      </c>
    </row>
    <row r="18" spans="2:13" x14ac:dyDescent="0.25">
      <c r="B18">
        <v>-9.1484648018349102</v>
      </c>
      <c r="C18">
        <v>7</v>
      </c>
      <c r="D18" s="2">
        <f t="shared" si="3"/>
        <v>-2.9619216213816095</v>
      </c>
      <c r="E18" s="2">
        <f t="shared" si="1"/>
        <v>-1.6619216213816095</v>
      </c>
      <c r="F18" s="2">
        <f t="shared" si="0"/>
        <v>33</v>
      </c>
      <c r="G18" s="2">
        <f t="shared" si="2"/>
        <v>4.7142857142857146E-2</v>
      </c>
      <c r="H18" s="2">
        <f t="shared" si="4"/>
        <v>0.98428571428571443</v>
      </c>
      <c r="K18" s="1">
        <v>-27.368584823456899</v>
      </c>
      <c r="L18" s="1"/>
      <c r="M18" s="1">
        <v>-7.1601736369025799</v>
      </c>
    </row>
    <row r="19" spans="2:13" x14ac:dyDescent="0.25">
      <c r="B19">
        <v>-9.0920936807978396</v>
      </c>
      <c r="C19">
        <v>8</v>
      </c>
      <c r="D19" s="2">
        <f t="shared" si="3"/>
        <v>-1.6619216213816095</v>
      </c>
      <c r="E19" s="2">
        <f t="shared" si="1"/>
        <v>-0.36192162138160944</v>
      </c>
      <c r="F19" s="2">
        <f t="shared" si="0"/>
        <v>7</v>
      </c>
      <c r="G19" s="2">
        <f t="shared" si="2"/>
        <v>0.01</v>
      </c>
      <c r="H19" s="2">
        <f t="shared" si="4"/>
        <v>0.99428571428571444</v>
      </c>
      <c r="K19" s="1">
        <v>-26.7609595072121</v>
      </c>
      <c r="L19" s="1"/>
      <c r="M19" s="1">
        <v>-6.2298452837283804</v>
      </c>
    </row>
    <row r="20" spans="2:13" x14ac:dyDescent="0.25">
      <c r="B20">
        <v>-9.0214191882231205</v>
      </c>
      <c r="C20">
        <v>9</v>
      </c>
      <c r="D20" s="2">
        <f t="shared" si="3"/>
        <v>-0.36192162138160944</v>
      </c>
      <c r="E20" s="2">
        <f t="shared" si="1"/>
        <v>0.93807837861839061</v>
      </c>
      <c r="F20" s="2">
        <f t="shared" si="0"/>
        <v>3</v>
      </c>
      <c r="G20" s="2">
        <f t="shared" si="2"/>
        <v>4.2857142857142859E-3</v>
      </c>
      <c r="H20" s="2">
        <f t="shared" si="4"/>
        <v>0.99857142857142878</v>
      </c>
      <c r="K20" s="1">
        <v>-26.683201721305199</v>
      </c>
      <c r="L20" s="1"/>
      <c r="M20" s="1">
        <v>-5.9467391919251202</v>
      </c>
    </row>
    <row r="21" spans="2:13" x14ac:dyDescent="0.25">
      <c r="B21">
        <v>-8.9297476332900594</v>
      </c>
      <c r="C21">
        <v>10</v>
      </c>
      <c r="D21" s="2">
        <f t="shared" si="3"/>
        <v>0.93807837861839061</v>
      </c>
      <c r="E21" s="2">
        <f t="shared" si="1"/>
        <v>2.2380783786183907</v>
      </c>
      <c r="F21" s="2">
        <f t="shared" si="0"/>
        <v>1</v>
      </c>
      <c r="G21" s="2">
        <f t="shared" si="2"/>
        <v>1.4285714285714286E-3</v>
      </c>
      <c r="H21" s="2">
        <f t="shared" si="4"/>
        <v>1.0000000000000002</v>
      </c>
      <c r="K21" s="1">
        <v>-26.677906172545999</v>
      </c>
      <c r="L21" s="1"/>
      <c r="M21" s="1">
        <v>-5.9410605899836799</v>
      </c>
    </row>
    <row r="22" spans="2:13" x14ac:dyDescent="0.25">
      <c r="B22">
        <v>-8.79422070560382</v>
      </c>
      <c r="C22" t="s">
        <v>15</v>
      </c>
      <c r="D22" s="2"/>
      <c r="E22" s="2"/>
      <c r="F22" s="2">
        <f>SUM(F12:F21)</f>
        <v>700</v>
      </c>
      <c r="G22" s="2"/>
      <c r="H22" s="2"/>
      <c r="K22" s="1">
        <v>-26.4530779285585</v>
      </c>
      <c r="L22" s="1"/>
      <c r="M22" s="1">
        <v>-5.9139647357789604</v>
      </c>
    </row>
    <row r="23" spans="2:13" x14ac:dyDescent="0.25">
      <c r="B23">
        <v>-8.7179104911193601</v>
      </c>
      <c r="K23" s="1">
        <v>-26.323651568123399</v>
      </c>
      <c r="L23" s="1"/>
      <c r="M23" s="1">
        <v>-5.72604309209422</v>
      </c>
    </row>
    <row r="24" spans="2:13" x14ac:dyDescent="0.25">
      <c r="B24">
        <v>-8.3657268515646894</v>
      </c>
      <c r="K24" s="1">
        <v>-26.227363056344</v>
      </c>
      <c r="L24" s="1"/>
      <c r="M24" s="1">
        <v>-5.3811458188510999</v>
      </c>
    </row>
    <row r="25" spans="2:13" x14ac:dyDescent="0.25">
      <c r="B25">
        <v>-8.2888486213649006</v>
      </c>
      <c r="K25" s="1">
        <v>-26.1275964403515</v>
      </c>
      <c r="L25" s="1"/>
      <c r="M25" s="1">
        <v>-5.3057728224608098</v>
      </c>
    </row>
    <row r="26" spans="2:13" x14ac:dyDescent="0.25">
      <c r="B26">
        <v>-8.1975094669173991</v>
      </c>
      <c r="D26">
        <f>B3-(B8/2)</f>
        <v>-10.76192162138161</v>
      </c>
      <c r="K26" s="1">
        <v>-26.064425505732601</v>
      </c>
      <c r="L26" s="1"/>
      <c r="M26" s="1">
        <v>-5.28512154687522</v>
      </c>
    </row>
    <row r="27" spans="2:13" x14ac:dyDescent="0.25">
      <c r="B27">
        <v>-8.0174278495734299</v>
      </c>
      <c r="D27">
        <f>D26+$B$7</f>
        <v>-9.4619216213816095</v>
      </c>
      <c r="K27" s="1">
        <v>-26.038682279829398</v>
      </c>
      <c r="L27" s="1"/>
      <c r="M27" s="1">
        <v>-4.8982696184125798</v>
      </c>
    </row>
    <row r="28" spans="2:13" x14ac:dyDescent="0.25">
      <c r="B28">
        <v>-8.0166556996932901</v>
      </c>
      <c r="D28">
        <f t="shared" ref="D28:D36" si="5">D27+$B$7</f>
        <v>-8.1619216213816088</v>
      </c>
      <c r="K28" s="1">
        <v>-26.018853614702</v>
      </c>
      <c r="L28" s="1"/>
      <c r="M28" s="1">
        <v>-4.4685775194900401</v>
      </c>
    </row>
    <row r="29" spans="2:13" x14ac:dyDescent="0.25">
      <c r="B29">
        <v>-7.8625999689097004</v>
      </c>
      <c r="D29">
        <f t="shared" si="5"/>
        <v>-6.861921621381609</v>
      </c>
      <c r="K29" s="1">
        <v>-25.9520659592608</v>
      </c>
      <c r="L29" s="1"/>
      <c r="M29" s="1">
        <v>-4.3475367178612903</v>
      </c>
    </row>
    <row r="30" spans="2:13" x14ac:dyDescent="0.25">
      <c r="B30">
        <v>-7.8618304209393699</v>
      </c>
      <c r="D30">
        <f t="shared" si="5"/>
        <v>-5.5619216213816092</v>
      </c>
      <c r="K30" s="1">
        <v>-25.796735598368699</v>
      </c>
      <c r="L30" s="1"/>
      <c r="M30" s="1">
        <v>-4.3113073731062004</v>
      </c>
    </row>
    <row r="31" spans="2:13" x14ac:dyDescent="0.25">
      <c r="B31">
        <v>-7.7584111505250402</v>
      </c>
      <c r="D31">
        <f t="shared" si="5"/>
        <v>-4.2619216213816093</v>
      </c>
      <c r="K31" s="1">
        <v>-25.784250826579299</v>
      </c>
      <c r="L31" s="1"/>
      <c r="M31" s="1">
        <v>-4.2304822474247903</v>
      </c>
    </row>
    <row r="32" spans="2:13" x14ac:dyDescent="0.25">
      <c r="B32">
        <v>-7.7179505481834401</v>
      </c>
      <c r="D32">
        <f t="shared" si="5"/>
        <v>-2.9619216213816095</v>
      </c>
      <c r="K32" s="1">
        <v>-25.487810847628701</v>
      </c>
      <c r="L32" s="1"/>
      <c r="M32" s="1">
        <v>-4.2202696271006399</v>
      </c>
    </row>
    <row r="33" spans="2:13" x14ac:dyDescent="0.25">
      <c r="B33">
        <v>-7.70822844165109</v>
      </c>
      <c r="D33">
        <f t="shared" si="5"/>
        <v>-1.6619216213816095</v>
      </c>
      <c r="K33" s="1">
        <v>-25.465830155294501</v>
      </c>
      <c r="L33" s="1"/>
      <c r="M33" s="1">
        <v>-4.1200703455691601</v>
      </c>
    </row>
    <row r="34" spans="2:13" x14ac:dyDescent="0.25">
      <c r="B34">
        <v>-7.66535515953644</v>
      </c>
      <c r="D34">
        <f t="shared" si="5"/>
        <v>-0.36192162138160944</v>
      </c>
      <c r="K34" s="1">
        <v>-25.462642702867701</v>
      </c>
      <c r="L34" s="1"/>
      <c r="M34" s="1">
        <v>-4.0989584742678398</v>
      </c>
    </row>
    <row r="35" spans="2:13" x14ac:dyDescent="0.25">
      <c r="B35">
        <v>-7.6303666561688601</v>
      </c>
      <c r="D35">
        <f t="shared" si="5"/>
        <v>0.93807837861839061</v>
      </c>
      <c r="K35" s="1">
        <v>-25.288750785754001</v>
      </c>
      <c r="L35" s="1"/>
      <c r="M35" s="1">
        <v>-4.00614004657844</v>
      </c>
    </row>
    <row r="36" spans="2:13" x14ac:dyDescent="0.25">
      <c r="B36">
        <v>-7.6232282806870098</v>
      </c>
      <c r="D36">
        <f t="shared" si="5"/>
        <v>2.2380783786183907</v>
      </c>
      <c r="K36" s="1">
        <v>-25.195947991783498</v>
      </c>
      <c r="L36" s="1"/>
      <c r="M36" s="1">
        <v>-3.9171213230959898</v>
      </c>
    </row>
    <row r="37" spans="2:13" x14ac:dyDescent="0.25">
      <c r="B37">
        <v>-7.6013790980056504</v>
      </c>
      <c r="K37" s="1">
        <v>-25.1860254149708</v>
      </c>
      <c r="L37" s="1"/>
      <c r="M37" s="1">
        <v>-3.5722666915343999</v>
      </c>
    </row>
    <row r="38" spans="2:13" x14ac:dyDescent="0.25">
      <c r="B38">
        <v>-7.6006911824729197</v>
      </c>
      <c r="K38" s="1">
        <v>-25.179932272235501</v>
      </c>
      <c r="L38" s="1"/>
      <c r="M38" s="1">
        <v>-3.4466274661202698</v>
      </c>
    </row>
    <row r="39" spans="2:13" x14ac:dyDescent="0.25">
      <c r="B39">
        <v>-7.5937595869728796</v>
      </c>
      <c r="K39" s="1">
        <v>-25.130333268433599</v>
      </c>
      <c r="L39" s="1"/>
      <c r="M39" s="1">
        <v>-3.3195446791540899</v>
      </c>
    </row>
    <row r="40" spans="2:13" x14ac:dyDescent="0.25">
      <c r="B40">
        <v>-7.5668415242173097</v>
      </c>
      <c r="K40" s="1">
        <v>-25.002365754406402</v>
      </c>
      <c r="L40" s="1"/>
      <c r="M40" s="1">
        <v>-3.27293901830972</v>
      </c>
    </row>
    <row r="41" spans="2:13" x14ac:dyDescent="0.25">
      <c r="B41">
        <v>-7.5530813618200803</v>
      </c>
      <c r="K41" s="1">
        <v>-24.979866076756199</v>
      </c>
      <c r="L41" s="1"/>
      <c r="M41" s="1">
        <v>-3.2139394134016399</v>
      </c>
    </row>
    <row r="42" spans="2:13" x14ac:dyDescent="0.25">
      <c r="B42">
        <v>-7.5304758530439102</v>
      </c>
      <c r="K42" s="1">
        <v>-24.870214485348701</v>
      </c>
      <c r="L42" s="1"/>
      <c r="M42" s="1">
        <v>-2.9525194621978899</v>
      </c>
    </row>
    <row r="43" spans="2:13" x14ac:dyDescent="0.25">
      <c r="B43">
        <v>-7.5035508102985</v>
      </c>
      <c r="K43" s="1">
        <v>-24.838671685355301</v>
      </c>
      <c r="L43" s="1"/>
      <c r="M43" s="1">
        <v>-2.8403903324944002</v>
      </c>
    </row>
    <row r="44" spans="2:13" x14ac:dyDescent="0.25">
      <c r="B44">
        <v>-7.4959378609315097</v>
      </c>
      <c r="K44" s="1">
        <v>-24.805683123755401</v>
      </c>
      <c r="L44" s="1"/>
      <c r="M44" s="1">
        <v>-2.6053615238949801</v>
      </c>
    </row>
    <row r="45" spans="2:13" x14ac:dyDescent="0.25">
      <c r="B45">
        <v>-7.4103821184594398</v>
      </c>
      <c r="K45" s="1">
        <v>-24.682665466616101</v>
      </c>
      <c r="L45" s="1"/>
      <c r="M45" s="1">
        <v>-2.5635037411772399</v>
      </c>
    </row>
    <row r="46" spans="2:13" x14ac:dyDescent="0.25">
      <c r="B46">
        <v>-7.3836047558804596</v>
      </c>
      <c r="K46" s="1">
        <v>-24.5784509755462</v>
      </c>
      <c r="L46" s="1"/>
      <c r="M46" s="1">
        <v>-2.48919114566948</v>
      </c>
    </row>
    <row r="47" spans="2:13" x14ac:dyDescent="0.25">
      <c r="B47">
        <v>-7.3222124088522804</v>
      </c>
      <c r="K47" s="1">
        <v>-24.5257622393035</v>
      </c>
      <c r="L47" s="1"/>
      <c r="M47" s="1">
        <v>-2.4846767445490499</v>
      </c>
    </row>
    <row r="48" spans="2:13" x14ac:dyDescent="0.25">
      <c r="B48">
        <v>-7.2773409247193301</v>
      </c>
      <c r="K48" s="1">
        <v>-24.3859654048469</v>
      </c>
      <c r="L48" s="1"/>
      <c r="M48" s="1">
        <v>-2.3998687318411802</v>
      </c>
    </row>
    <row r="49" spans="2:13" x14ac:dyDescent="0.25">
      <c r="B49">
        <v>-7.2717722234351596</v>
      </c>
      <c r="K49" s="1">
        <v>-24.368660461845199</v>
      </c>
      <c r="L49" s="1"/>
      <c r="M49" s="1">
        <v>-2.3763505399502298</v>
      </c>
    </row>
    <row r="50" spans="2:13" x14ac:dyDescent="0.25">
      <c r="B50">
        <v>-7.1773951491151697</v>
      </c>
      <c r="K50" s="1">
        <v>-24.265442671507401</v>
      </c>
      <c r="L50" s="1"/>
      <c r="M50" s="1">
        <v>-2.3412977017941001</v>
      </c>
    </row>
    <row r="51" spans="2:13" x14ac:dyDescent="0.25">
      <c r="B51">
        <v>-7.14902890107349</v>
      </c>
      <c r="K51" s="1">
        <v>-24.2345911451395</v>
      </c>
      <c r="L51" s="1"/>
      <c r="M51" s="1">
        <v>-2.28922066348618</v>
      </c>
    </row>
    <row r="52" spans="2:13" x14ac:dyDescent="0.25">
      <c r="B52">
        <v>-7.1104179743446796</v>
      </c>
      <c r="K52" s="1">
        <v>-24.184639486138</v>
      </c>
      <c r="L52" s="1"/>
      <c r="M52" s="1">
        <v>-2.1166609711779798</v>
      </c>
    </row>
    <row r="53" spans="2:13" x14ac:dyDescent="0.25">
      <c r="B53">
        <v>-7.0888762123052498</v>
      </c>
      <c r="K53" s="1">
        <v>-24.103863061983301</v>
      </c>
      <c r="L53" s="1"/>
      <c r="M53" s="1">
        <v>-2.0373130919009301</v>
      </c>
    </row>
    <row r="54" spans="2:13" x14ac:dyDescent="0.25">
      <c r="B54">
        <v>-7.0854495475630896</v>
      </c>
      <c r="K54" s="1">
        <v>-24.101635722203799</v>
      </c>
      <c r="L54" s="1"/>
      <c r="M54" s="1">
        <v>-1.8178199329584801</v>
      </c>
    </row>
    <row r="55" spans="2:13" x14ac:dyDescent="0.25">
      <c r="B55">
        <v>-7.0614738998503803</v>
      </c>
      <c r="K55" s="1">
        <v>-24.0593518439163</v>
      </c>
      <c r="L55" s="1"/>
      <c r="M55" s="1">
        <v>-1.6558332729908101</v>
      </c>
    </row>
    <row r="56" spans="2:13" x14ac:dyDescent="0.25">
      <c r="B56">
        <v>-7.0567595352069201</v>
      </c>
      <c r="K56" s="1">
        <v>-24.0064257505448</v>
      </c>
      <c r="L56" s="1"/>
      <c r="M56" s="1">
        <v>-1.22560730119828</v>
      </c>
    </row>
    <row r="57" spans="2:13" x14ac:dyDescent="0.25">
      <c r="B57">
        <v>-7.0330823533043896</v>
      </c>
      <c r="K57" s="1">
        <v>-23.978329295896</v>
      </c>
      <c r="L57" s="1"/>
      <c r="M57" s="1">
        <v>-1.1178678711341601</v>
      </c>
    </row>
    <row r="58" spans="2:13" x14ac:dyDescent="0.25">
      <c r="B58">
        <v>-7.0234275008780003</v>
      </c>
      <c r="K58" s="1">
        <v>-23.924228344006799</v>
      </c>
      <c r="L58" s="1"/>
      <c r="M58" s="1">
        <v>-1.0258251887684999</v>
      </c>
    </row>
    <row r="59" spans="2:13" x14ac:dyDescent="0.25">
      <c r="B59">
        <v>-6.9836296354903702</v>
      </c>
      <c r="K59" s="1">
        <v>-23.891321474445</v>
      </c>
      <c r="L59" s="1"/>
      <c r="M59" s="1">
        <v>-0.98425149742519902</v>
      </c>
    </row>
    <row r="60" spans="2:13" x14ac:dyDescent="0.25">
      <c r="B60">
        <v>-6.9732839139982303</v>
      </c>
      <c r="K60" s="1">
        <v>-23.8645637268312</v>
      </c>
      <c r="L60" s="1"/>
      <c r="M60" s="1">
        <v>-0.90357454953572602</v>
      </c>
    </row>
    <row r="61" spans="2:13" x14ac:dyDescent="0.25">
      <c r="B61">
        <v>-6.9506338642954999</v>
      </c>
      <c r="K61" s="1">
        <v>-23.864072823834</v>
      </c>
      <c r="L61" s="1"/>
      <c r="M61" s="1">
        <v>-0.73696075013288098</v>
      </c>
    </row>
    <row r="62" spans="2:13" x14ac:dyDescent="0.25">
      <c r="B62">
        <v>-6.9407362682276901</v>
      </c>
      <c r="K62" s="1">
        <v>-23.747900316114599</v>
      </c>
      <c r="L62" s="1"/>
      <c r="M62" s="1">
        <v>-0.61640070035362904</v>
      </c>
    </row>
    <row r="63" spans="2:13" x14ac:dyDescent="0.25">
      <c r="B63">
        <v>-6.9293074086917201</v>
      </c>
      <c r="K63" s="1">
        <v>-23.713330889104601</v>
      </c>
      <c r="L63" s="1"/>
      <c r="M63" s="1">
        <v>-0.53605210001290604</v>
      </c>
    </row>
    <row r="64" spans="2:13" x14ac:dyDescent="0.25">
      <c r="B64">
        <v>-6.9276778531946501</v>
      </c>
      <c r="K64" s="1">
        <v>-23.700820994422202</v>
      </c>
      <c r="L64" s="1"/>
      <c r="M64" s="1">
        <v>-0.47487763898656699</v>
      </c>
    </row>
    <row r="65" spans="2:13" x14ac:dyDescent="0.25">
      <c r="B65">
        <v>-6.9193267941269703</v>
      </c>
      <c r="K65" s="1">
        <v>-23.669783653388802</v>
      </c>
      <c r="L65" s="1"/>
      <c r="M65" s="1">
        <v>-0.45594618841738799</v>
      </c>
    </row>
    <row r="66" spans="2:13" x14ac:dyDescent="0.25">
      <c r="B66">
        <v>-6.9151979098280103</v>
      </c>
      <c r="K66" s="1">
        <v>-23.636710669997299</v>
      </c>
      <c r="L66" s="1"/>
      <c r="M66" s="1">
        <v>-0.415159226742016</v>
      </c>
    </row>
    <row r="67" spans="2:13" x14ac:dyDescent="0.25">
      <c r="B67">
        <v>-6.9145473857188797</v>
      </c>
      <c r="K67" s="1">
        <v>-23.616949639546</v>
      </c>
      <c r="L67" s="1"/>
      <c r="M67" s="1">
        <v>-0.35404724367490198</v>
      </c>
    </row>
    <row r="68" spans="2:13" x14ac:dyDescent="0.25">
      <c r="B68">
        <v>-6.90721976050449</v>
      </c>
      <c r="K68" s="1">
        <v>-23.5782589135537</v>
      </c>
      <c r="L68" s="1"/>
      <c r="M68" s="1">
        <v>-0.32842182636553302</v>
      </c>
    </row>
    <row r="69" spans="2:13" x14ac:dyDescent="0.25">
      <c r="B69">
        <v>-6.8877275326100804</v>
      </c>
      <c r="K69" s="1">
        <v>-23.244677012884399</v>
      </c>
      <c r="L69" s="1"/>
      <c r="M69" s="1">
        <v>-0.32708817806548501</v>
      </c>
    </row>
    <row r="70" spans="2:13" x14ac:dyDescent="0.25">
      <c r="B70">
        <v>-6.8722933825743997</v>
      </c>
      <c r="K70" s="1">
        <v>-23.166180321338</v>
      </c>
      <c r="L70" s="1"/>
      <c r="M70" s="1">
        <v>-0.32611548153095399</v>
      </c>
    </row>
    <row r="71" spans="2:13" x14ac:dyDescent="0.25">
      <c r="B71">
        <v>-6.8665498864988601</v>
      </c>
      <c r="K71" s="1">
        <v>-23.069991941724101</v>
      </c>
      <c r="L71" s="1"/>
      <c r="M71" s="1">
        <v>-0.30138689443016098</v>
      </c>
    </row>
    <row r="72" spans="2:13" x14ac:dyDescent="0.25">
      <c r="B72">
        <v>-6.8566908562712401</v>
      </c>
      <c r="K72" s="1">
        <v>-22.9918489209252</v>
      </c>
      <c r="L72" s="1"/>
      <c r="M72" s="1">
        <v>-0.27374865878680599</v>
      </c>
    </row>
    <row r="73" spans="2:13" x14ac:dyDescent="0.25">
      <c r="B73">
        <v>-6.8497016908199999</v>
      </c>
      <c r="K73" s="1">
        <v>-22.904695144049199</v>
      </c>
      <c r="L73" s="1"/>
      <c r="M73" s="1">
        <v>-0.21875399665633499</v>
      </c>
    </row>
    <row r="74" spans="2:13" x14ac:dyDescent="0.25">
      <c r="B74">
        <v>-6.7890618800190703</v>
      </c>
      <c r="K74" s="1">
        <v>-22.8511868285599</v>
      </c>
      <c r="L74" s="1"/>
      <c r="M74" s="1">
        <v>-0.190903049817916</v>
      </c>
    </row>
    <row r="75" spans="2:13" x14ac:dyDescent="0.25">
      <c r="B75">
        <v>-6.7804811935861098</v>
      </c>
      <c r="K75" s="1">
        <v>-22.817671866477699</v>
      </c>
      <c r="L75" s="1"/>
      <c r="M75" s="1">
        <v>-0.110332244107622</v>
      </c>
    </row>
    <row r="76" spans="2:13" x14ac:dyDescent="0.25">
      <c r="B76">
        <v>-6.7736119775866701</v>
      </c>
      <c r="K76" s="1">
        <v>-22.628894119531299</v>
      </c>
      <c r="L76" s="1"/>
      <c r="M76" s="1">
        <v>2.7643696034006199E-2</v>
      </c>
    </row>
    <row r="77" spans="2:13" x14ac:dyDescent="0.25">
      <c r="B77">
        <v>-6.7675419811946096</v>
      </c>
      <c r="K77" s="1">
        <v>-22.602897996897099</v>
      </c>
      <c r="L77" s="1"/>
      <c r="M77" s="1">
        <v>3.9318302155386599E-2</v>
      </c>
    </row>
    <row r="78" spans="2:13" x14ac:dyDescent="0.25">
      <c r="B78">
        <v>-6.7565630568838397</v>
      </c>
      <c r="K78" s="1">
        <v>-22.4171633010832</v>
      </c>
      <c r="L78" s="1"/>
      <c r="M78" s="1">
        <v>7.92455120926773E-2</v>
      </c>
    </row>
    <row r="79" spans="2:13" x14ac:dyDescent="0.25">
      <c r="B79">
        <v>-6.7531664974463999</v>
      </c>
      <c r="K79" s="1">
        <v>-22.372933304358401</v>
      </c>
      <c r="L79" s="1"/>
      <c r="M79" s="1">
        <v>0.231357709483447</v>
      </c>
    </row>
    <row r="80" spans="2:13" x14ac:dyDescent="0.25">
      <c r="B80">
        <v>-6.7508832205589</v>
      </c>
      <c r="K80" s="1">
        <v>-22.360469954309</v>
      </c>
      <c r="L80" s="1"/>
      <c r="M80" s="1">
        <v>0.24067914292459799</v>
      </c>
    </row>
    <row r="81" spans="2:13" x14ac:dyDescent="0.25">
      <c r="B81">
        <v>-6.7173533015983997</v>
      </c>
      <c r="K81" s="1">
        <v>-22.3188627445621</v>
      </c>
      <c r="L81" s="1"/>
      <c r="M81" s="1">
        <v>0.25515698941871701</v>
      </c>
    </row>
    <row r="82" spans="2:13" x14ac:dyDescent="0.25">
      <c r="B82">
        <v>-6.7105719258542704</v>
      </c>
      <c r="K82" s="1">
        <v>-22.220877767752299</v>
      </c>
      <c r="L82" s="1"/>
      <c r="M82" s="1">
        <v>0.27481317450846099</v>
      </c>
    </row>
    <row r="83" spans="2:13" x14ac:dyDescent="0.25">
      <c r="B83">
        <v>-6.6741090309770996</v>
      </c>
      <c r="K83" s="1">
        <v>-22.190788542914301</v>
      </c>
      <c r="L83" s="1"/>
      <c r="M83" s="1">
        <v>0.41853461853066498</v>
      </c>
    </row>
    <row r="84" spans="2:13" x14ac:dyDescent="0.25">
      <c r="B84">
        <v>-6.6623765876255598</v>
      </c>
      <c r="K84" s="1">
        <v>-22.161420918852698</v>
      </c>
      <c r="L84" s="1"/>
      <c r="M84" s="1">
        <v>0.43628310194069703</v>
      </c>
    </row>
    <row r="85" spans="2:13" x14ac:dyDescent="0.25">
      <c r="B85">
        <v>-6.6607082102647697</v>
      </c>
      <c r="K85" s="1">
        <v>-22.097489872131</v>
      </c>
      <c r="L85" s="1"/>
      <c r="M85" s="1">
        <v>0.47261038821644902</v>
      </c>
    </row>
    <row r="86" spans="2:13" x14ac:dyDescent="0.25">
      <c r="B86">
        <v>-6.6574484136336602</v>
      </c>
      <c r="K86" s="1">
        <v>-22.064890971948</v>
      </c>
      <c r="L86" s="1"/>
      <c r="M86" s="1">
        <v>0.51676791951150303</v>
      </c>
    </row>
    <row r="87" spans="2:13" x14ac:dyDescent="0.25">
      <c r="B87">
        <v>-6.6512102386296599</v>
      </c>
      <c r="K87" s="1">
        <v>-22.045266370517499</v>
      </c>
      <c r="L87" s="1"/>
      <c r="M87" s="1">
        <v>0.528844388108203</v>
      </c>
    </row>
    <row r="88" spans="2:13" x14ac:dyDescent="0.25">
      <c r="B88">
        <v>-6.6302058507256696</v>
      </c>
      <c r="K88" s="1">
        <v>-22.009463630633999</v>
      </c>
      <c r="L88" s="1"/>
      <c r="M88" s="1">
        <v>0.53559346633239002</v>
      </c>
    </row>
    <row r="89" spans="2:13" x14ac:dyDescent="0.25">
      <c r="B89">
        <v>-6.6258667406172602</v>
      </c>
      <c r="K89" s="1">
        <v>-21.9412548200056</v>
      </c>
      <c r="L89" s="1"/>
      <c r="M89" s="1">
        <v>0.57241729925957396</v>
      </c>
    </row>
    <row r="90" spans="2:13" x14ac:dyDescent="0.25">
      <c r="B90">
        <v>-6.6147740285668597</v>
      </c>
      <c r="K90" s="1">
        <v>-21.876142731151599</v>
      </c>
      <c r="L90" s="1"/>
      <c r="M90" s="1">
        <v>0.57881802189193898</v>
      </c>
    </row>
    <row r="91" spans="2:13" x14ac:dyDescent="0.25">
      <c r="B91">
        <v>-6.5926285653007302</v>
      </c>
      <c r="K91" s="1">
        <v>-21.849236949138302</v>
      </c>
      <c r="L91" s="1"/>
      <c r="M91" s="1">
        <v>0.61818320033293706</v>
      </c>
    </row>
    <row r="92" spans="2:13" x14ac:dyDescent="0.25">
      <c r="B92">
        <v>-6.5843766007040703</v>
      </c>
      <c r="K92" s="1">
        <v>-21.815788638407</v>
      </c>
      <c r="L92" s="1"/>
      <c r="M92" s="1">
        <v>0.648302777966826</v>
      </c>
    </row>
    <row r="93" spans="2:13" x14ac:dyDescent="0.25">
      <c r="B93">
        <v>-6.5674212673847396</v>
      </c>
      <c r="K93" s="1">
        <v>-21.7987130581886</v>
      </c>
      <c r="L93" s="1"/>
      <c r="M93" s="1">
        <v>0.83180974160001397</v>
      </c>
    </row>
    <row r="94" spans="2:13" x14ac:dyDescent="0.25">
      <c r="B94">
        <v>-6.5597678835743602</v>
      </c>
      <c r="K94" s="1">
        <v>-21.798144208184699</v>
      </c>
      <c r="L94" s="1"/>
      <c r="M94" s="1">
        <v>0.85992766104591301</v>
      </c>
    </row>
    <row r="95" spans="2:13" x14ac:dyDescent="0.25">
      <c r="B95">
        <v>-6.5391031413870202</v>
      </c>
      <c r="K95" s="1">
        <v>-21.763869243487001</v>
      </c>
      <c r="L95" s="1"/>
      <c r="M95" s="1">
        <v>0.86843876266654196</v>
      </c>
    </row>
    <row r="96" spans="2:13" x14ac:dyDescent="0.25">
      <c r="B96">
        <v>-6.5014909750735601</v>
      </c>
      <c r="K96" s="1">
        <v>-21.760301973678999</v>
      </c>
      <c r="L96" s="1"/>
      <c r="M96" s="1">
        <v>0.88597235773855398</v>
      </c>
    </row>
    <row r="97" spans="2:13" x14ac:dyDescent="0.25">
      <c r="B97">
        <v>-6.49353536231179</v>
      </c>
      <c r="K97" s="1">
        <v>-21.7585731419287</v>
      </c>
      <c r="L97" s="1"/>
      <c r="M97" s="1">
        <v>0.91964723707423901</v>
      </c>
    </row>
    <row r="98" spans="2:13" x14ac:dyDescent="0.25">
      <c r="B98">
        <v>-6.4723202348690201</v>
      </c>
      <c r="K98" s="1">
        <v>-21.747525494877699</v>
      </c>
      <c r="L98" s="1"/>
      <c r="M98" s="1">
        <v>0.94314751968286703</v>
      </c>
    </row>
    <row r="99" spans="2:13" x14ac:dyDescent="0.25">
      <c r="B99">
        <v>-6.47043750810235</v>
      </c>
      <c r="K99" s="1">
        <v>-21.704962945577201</v>
      </c>
      <c r="L99" s="1"/>
      <c r="M99" s="1">
        <v>0.99678332800760505</v>
      </c>
    </row>
    <row r="100" spans="2:13" x14ac:dyDescent="0.25">
      <c r="B100">
        <v>-6.4637668860925102</v>
      </c>
      <c r="K100" s="1">
        <v>-21.704570130956299</v>
      </c>
      <c r="L100" s="1"/>
      <c r="M100" s="1">
        <v>1.0087595468314099</v>
      </c>
    </row>
    <row r="101" spans="2:13" x14ac:dyDescent="0.25">
      <c r="B101">
        <v>-6.4597017049560197</v>
      </c>
      <c r="K101" s="1">
        <v>-21.679757294008699</v>
      </c>
      <c r="L101" s="1"/>
      <c r="M101" s="1">
        <v>1.01317171204187</v>
      </c>
    </row>
    <row r="102" spans="2:13" x14ac:dyDescent="0.25">
      <c r="B102">
        <v>-6.4452342634723303</v>
      </c>
      <c r="K102" s="1">
        <v>-21.678693999446001</v>
      </c>
      <c r="L102" s="1"/>
      <c r="M102" s="1">
        <v>1.03378862499991</v>
      </c>
    </row>
    <row r="103" spans="2:13" x14ac:dyDescent="0.25">
      <c r="B103">
        <v>-6.4409689796751701</v>
      </c>
      <c r="K103" s="1">
        <v>-21.645991056460598</v>
      </c>
      <c r="L103" s="1"/>
      <c r="M103" s="1">
        <v>1.07675776627594</v>
      </c>
    </row>
    <row r="104" spans="2:13" x14ac:dyDescent="0.25">
      <c r="B104">
        <v>-6.4326608366346099</v>
      </c>
      <c r="K104" s="1">
        <v>-21.615530410102199</v>
      </c>
      <c r="L104" s="1"/>
      <c r="M104" s="1">
        <v>1.1734848363091399</v>
      </c>
    </row>
    <row r="105" spans="2:13" x14ac:dyDescent="0.25">
      <c r="B105">
        <v>-6.4267777866565501</v>
      </c>
      <c r="K105" s="1">
        <v>-21.5934467181592</v>
      </c>
      <c r="L105" s="1"/>
      <c r="M105" s="1">
        <v>1.22015298276968</v>
      </c>
    </row>
    <row r="106" spans="2:13" x14ac:dyDescent="0.25">
      <c r="B106">
        <v>-6.42599031268837</v>
      </c>
      <c r="K106" s="1">
        <v>-21.562529403633</v>
      </c>
      <c r="L106" s="1"/>
      <c r="M106" s="1">
        <v>1.22169527978583</v>
      </c>
    </row>
    <row r="107" spans="2:13" x14ac:dyDescent="0.25">
      <c r="B107">
        <v>-6.4220160795552399</v>
      </c>
      <c r="K107" s="1">
        <v>-21.555332225467598</v>
      </c>
      <c r="L107" s="1"/>
      <c r="M107" s="1">
        <v>1.2900600176204899</v>
      </c>
    </row>
    <row r="108" spans="2:13" x14ac:dyDescent="0.25">
      <c r="B108">
        <v>-6.4183419594789104</v>
      </c>
      <c r="K108" s="1">
        <v>-21.551487648725502</v>
      </c>
      <c r="L108" s="1"/>
      <c r="M108" s="1">
        <v>1.4273977050104401</v>
      </c>
    </row>
    <row r="109" spans="2:13" x14ac:dyDescent="0.25">
      <c r="B109">
        <v>-6.4096738007204204</v>
      </c>
      <c r="K109" s="1">
        <v>-21.5506307239637</v>
      </c>
      <c r="L109" s="1"/>
      <c r="M109" s="1">
        <v>1.4796271038690001</v>
      </c>
    </row>
    <row r="110" spans="2:13" x14ac:dyDescent="0.25">
      <c r="B110">
        <v>-6.4035569977585602</v>
      </c>
      <c r="K110" s="1">
        <v>-21.541503353029999</v>
      </c>
      <c r="L110" s="1"/>
      <c r="M110" s="1">
        <v>1.4892991905347099</v>
      </c>
    </row>
    <row r="111" spans="2:13" x14ac:dyDescent="0.25">
      <c r="B111">
        <v>-6.3968536245479397</v>
      </c>
      <c r="K111" s="1">
        <v>-21.5385154880519</v>
      </c>
      <c r="L111" s="1"/>
      <c r="M111" s="1">
        <v>1.5846694571686599</v>
      </c>
    </row>
    <row r="112" spans="2:13" x14ac:dyDescent="0.25">
      <c r="B112">
        <v>-6.3816136560130099</v>
      </c>
      <c r="K112" s="1">
        <v>-21.527277080500401</v>
      </c>
      <c r="L112" s="1"/>
      <c r="M112" s="1">
        <v>1.59164540325917</v>
      </c>
    </row>
    <row r="113" spans="2:13" x14ac:dyDescent="0.25">
      <c r="B113">
        <v>-6.3679299559695899</v>
      </c>
      <c r="K113" s="1">
        <v>-21.5186707432735</v>
      </c>
      <c r="L113" s="1"/>
      <c r="M113" s="1">
        <v>1.61010477372316</v>
      </c>
    </row>
    <row r="114" spans="2:13" x14ac:dyDescent="0.25">
      <c r="B114">
        <v>-6.35648915913844</v>
      </c>
      <c r="K114" s="1">
        <v>-21.500922106960399</v>
      </c>
      <c r="L114" s="1"/>
      <c r="M114" s="1">
        <v>1.6149959802282099</v>
      </c>
    </row>
    <row r="115" spans="2:13" x14ac:dyDescent="0.25">
      <c r="B115">
        <v>-6.3475907110128897</v>
      </c>
      <c r="K115" s="1">
        <v>-21.482638990346398</v>
      </c>
      <c r="L115" s="1"/>
      <c r="M115" s="1">
        <v>1.6533523830443499</v>
      </c>
    </row>
    <row r="116" spans="2:13" x14ac:dyDescent="0.25">
      <c r="B116">
        <v>-6.3397958987910403</v>
      </c>
      <c r="K116" s="1">
        <v>-21.457001591120701</v>
      </c>
      <c r="L116" s="1"/>
      <c r="M116" s="1">
        <v>1.6548899970023401</v>
      </c>
    </row>
    <row r="117" spans="2:13" x14ac:dyDescent="0.25">
      <c r="B117">
        <v>-6.3194914094227101</v>
      </c>
      <c r="K117" s="1">
        <v>-21.3735658022438</v>
      </c>
      <c r="L117" s="1"/>
      <c r="M117" s="1">
        <v>1.65883663419366</v>
      </c>
    </row>
    <row r="118" spans="2:13" x14ac:dyDescent="0.25">
      <c r="B118">
        <v>-6.3189578228008303</v>
      </c>
      <c r="K118" s="1">
        <v>-21.366641287908099</v>
      </c>
      <c r="L118" s="1"/>
      <c r="M118" s="1">
        <v>1.71307148341031</v>
      </c>
    </row>
    <row r="119" spans="2:13" x14ac:dyDescent="0.25">
      <c r="B119">
        <v>-6.2881921526709101</v>
      </c>
      <c r="K119" s="1">
        <v>-21.357467340303199</v>
      </c>
      <c r="L119" s="1"/>
      <c r="M119" s="1">
        <v>1.74313966992354</v>
      </c>
    </row>
    <row r="120" spans="2:13" x14ac:dyDescent="0.25">
      <c r="B120">
        <v>-6.2796639334526203</v>
      </c>
      <c r="K120" s="1">
        <v>-21.2831313914334</v>
      </c>
      <c r="L120" s="1"/>
      <c r="M120" s="1">
        <v>1.75472480023893</v>
      </c>
    </row>
    <row r="121" spans="2:13" x14ac:dyDescent="0.25">
      <c r="B121">
        <v>-6.2750359043031203</v>
      </c>
      <c r="K121" s="1">
        <v>-21.277871232073899</v>
      </c>
      <c r="L121" s="1"/>
      <c r="M121" s="1">
        <v>1.78638184457242</v>
      </c>
    </row>
    <row r="122" spans="2:13" x14ac:dyDescent="0.25">
      <c r="B122">
        <v>-6.2732749202991398</v>
      </c>
      <c r="K122" s="1">
        <v>-21.2692492265009</v>
      </c>
      <c r="L122" s="1"/>
      <c r="M122" s="1">
        <v>1.8040055995025599</v>
      </c>
    </row>
    <row r="123" spans="2:13" x14ac:dyDescent="0.25">
      <c r="B123">
        <v>-6.2493491463003101</v>
      </c>
      <c r="K123" s="1">
        <v>-21.183796149084099</v>
      </c>
      <c r="L123" s="1"/>
      <c r="M123" s="1">
        <v>1.8198950713123501</v>
      </c>
    </row>
    <row r="124" spans="2:13" x14ac:dyDescent="0.25">
      <c r="B124">
        <v>-6.2478141489013703</v>
      </c>
      <c r="K124" s="1">
        <v>-21.1765403022067</v>
      </c>
      <c r="L124" s="1"/>
      <c r="M124" s="1">
        <v>1.84509388089932</v>
      </c>
    </row>
    <row r="125" spans="2:13" x14ac:dyDescent="0.25">
      <c r="B125">
        <v>-6.2240126922795103</v>
      </c>
      <c r="K125" s="1">
        <v>-21.170823715576901</v>
      </c>
      <c r="L125" s="1"/>
      <c r="M125" s="1">
        <v>1.8574615853854199</v>
      </c>
    </row>
    <row r="126" spans="2:13" x14ac:dyDescent="0.25">
      <c r="B126">
        <v>-6.2214833638389599</v>
      </c>
      <c r="K126" s="1">
        <v>-21.1561215068838</v>
      </c>
      <c r="L126" s="1"/>
      <c r="M126" s="1">
        <v>1.8762645911200999</v>
      </c>
    </row>
    <row r="127" spans="2:13" x14ac:dyDescent="0.25">
      <c r="B127">
        <v>-6.2201473499579798</v>
      </c>
      <c r="K127" s="1">
        <v>-21.046953689591099</v>
      </c>
      <c r="L127" s="1"/>
      <c r="M127" s="1">
        <v>1.88908445966198</v>
      </c>
    </row>
    <row r="128" spans="2:13" x14ac:dyDescent="0.25">
      <c r="B128">
        <v>-6.2190969195341097</v>
      </c>
      <c r="K128" s="1">
        <v>-21.024921249113898</v>
      </c>
      <c r="L128" s="1"/>
      <c r="M128" s="1">
        <v>1.94906980922762</v>
      </c>
    </row>
    <row r="129" spans="2:13" x14ac:dyDescent="0.25">
      <c r="B129">
        <v>-6.2066871580651801</v>
      </c>
      <c r="K129" s="1">
        <v>-21.020223779018899</v>
      </c>
      <c r="L129" s="1"/>
      <c r="M129" s="1">
        <v>1.9490877303820899</v>
      </c>
    </row>
    <row r="130" spans="2:13" x14ac:dyDescent="0.25">
      <c r="B130">
        <v>-6.1772338105565501</v>
      </c>
      <c r="K130" s="1">
        <v>-21.001902015833402</v>
      </c>
      <c r="L130" s="1"/>
      <c r="M130" s="1">
        <v>1.95545815740783</v>
      </c>
    </row>
    <row r="131" spans="2:13" x14ac:dyDescent="0.25">
      <c r="B131">
        <v>-6.1511293118387398</v>
      </c>
      <c r="K131" s="1">
        <v>-20.931308362421198</v>
      </c>
      <c r="L131" s="1"/>
      <c r="M131" s="1">
        <v>1.9695442523898099</v>
      </c>
    </row>
    <row r="132" spans="2:13" x14ac:dyDescent="0.25">
      <c r="B132">
        <v>-6.1404936797297998</v>
      </c>
      <c r="K132" s="1">
        <v>-20.920767235309199</v>
      </c>
      <c r="L132" s="1"/>
      <c r="M132" s="1">
        <v>1.97880754774696</v>
      </c>
    </row>
    <row r="133" spans="2:13" x14ac:dyDescent="0.25">
      <c r="B133">
        <v>-6.1305920438481998</v>
      </c>
      <c r="K133" s="1">
        <v>-20.7660371281548</v>
      </c>
      <c r="L133" s="1"/>
      <c r="M133" s="1">
        <v>2.0002972919370299</v>
      </c>
    </row>
    <row r="134" spans="2:13" x14ac:dyDescent="0.25">
      <c r="B134">
        <v>-6.1085580541384497</v>
      </c>
      <c r="K134" s="1">
        <v>-20.757452601901299</v>
      </c>
      <c r="L134" s="1"/>
      <c r="M134" s="1">
        <v>2.0085925934598499</v>
      </c>
    </row>
    <row r="135" spans="2:13" x14ac:dyDescent="0.25">
      <c r="B135">
        <v>-6.0834883760427996</v>
      </c>
      <c r="K135" s="1">
        <v>-20.748164626595699</v>
      </c>
      <c r="L135" s="1"/>
      <c r="M135" s="1">
        <v>2.0148346154553498</v>
      </c>
    </row>
    <row r="136" spans="2:13" x14ac:dyDescent="0.25">
      <c r="B136">
        <v>-6.0812598358619496</v>
      </c>
      <c r="K136" s="1">
        <v>-20.6134156226328</v>
      </c>
      <c r="L136" s="1"/>
      <c r="M136" s="1">
        <v>2.0248284219574701</v>
      </c>
    </row>
    <row r="137" spans="2:13" x14ac:dyDescent="0.25">
      <c r="B137">
        <v>-6.0782216890102996</v>
      </c>
      <c r="K137" s="1">
        <v>-20.6058538339446</v>
      </c>
      <c r="L137" s="1"/>
      <c r="M137" s="1">
        <v>2.0471316499029202</v>
      </c>
    </row>
    <row r="138" spans="2:13" x14ac:dyDescent="0.25">
      <c r="B138">
        <v>-6.0558429163981096</v>
      </c>
      <c r="K138" s="1">
        <v>-20.605122389299598</v>
      </c>
      <c r="L138" s="1"/>
      <c r="M138" s="1">
        <v>2.0501776580050599</v>
      </c>
    </row>
    <row r="139" spans="2:13" x14ac:dyDescent="0.25">
      <c r="B139">
        <v>-6.0506545702723002</v>
      </c>
      <c r="K139" s="1">
        <v>-20.5916537147829</v>
      </c>
      <c r="L139" s="1"/>
      <c r="M139" s="1">
        <v>2.0624356651957498</v>
      </c>
    </row>
    <row r="140" spans="2:13" x14ac:dyDescent="0.25">
      <c r="B140">
        <v>-6.03782744311376</v>
      </c>
      <c r="K140" s="1">
        <v>-20.517123661343401</v>
      </c>
      <c r="L140" s="1"/>
      <c r="M140" s="1">
        <v>2.08049108252199</v>
      </c>
    </row>
    <row r="141" spans="2:13" x14ac:dyDescent="0.25">
      <c r="B141">
        <v>-6.0341207832459904</v>
      </c>
      <c r="K141" s="1">
        <v>-20.4778173166176</v>
      </c>
      <c r="L141" s="1"/>
      <c r="M141" s="1">
        <v>2.0982634405260701</v>
      </c>
    </row>
    <row r="142" spans="2:13" x14ac:dyDescent="0.25">
      <c r="B142">
        <v>-6.0251910988342097</v>
      </c>
      <c r="K142" s="1">
        <v>-20.4728290574208</v>
      </c>
      <c r="L142" s="1"/>
      <c r="M142" s="1">
        <v>2.1310252347663101</v>
      </c>
    </row>
    <row r="143" spans="2:13" x14ac:dyDescent="0.25">
      <c r="B143">
        <v>-6.0176355861035198</v>
      </c>
      <c r="K143" s="1">
        <v>-20.470387193850598</v>
      </c>
      <c r="L143" s="1"/>
      <c r="M143" s="1">
        <v>2.1939449208389599</v>
      </c>
    </row>
    <row r="144" spans="2:13" x14ac:dyDescent="0.25">
      <c r="B144">
        <v>-6.0108207361419304</v>
      </c>
      <c r="K144" s="1">
        <v>-20.421464395858301</v>
      </c>
      <c r="L144" s="1"/>
      <c r="M144" s="1">
        <v>2.2548661254961</v>
      </c>
    </row>
    <row r="145" spans="2:13" x14ac:dyDescent="0.25">
      <c r="B145">
        <v>-6.0055880487113296</v>
      </c>
      <c r="K145" s="1">
        <v>-20.3160887547272</v>
      </c>
      <c r="L145" s="1"/>
      <c r="M145" s="1">
        <v>2.3277016456016102</v>
      </c>
    </row>
    <row r="146" spans="2:13" x14ac:dyDescent="0.25">
      <c r="B146">
        <v>-5.9927513639645502</v>
      </c>
      <c r="K146" s="1">
        <v>-20.239075906170498</v>
      </c>
      <c r="L146" s="1"/>
      <c r="M146" s="1">
        <v>2.3344634114452099</v>
      </c>
    </row>
    <row r="147" spans="2:13" x14ac:dyDescent="0.25">
      <c r="B147">
        <v>-5.9899071871222098</v>
      </c>
      <c r="K147" s="1">
        <v>-20.2142048605232</v>
      </c>
      <c r="L147" s="1"/>
      <c r="M147" s="1">
        <v>2.3444481183923398</v>
      </c>
    </row>
    <row r="148" spans="2:13" x14ac:dyDescent="0.25">
      <c r="B148">
        <v>-5.9881428763402704</v>
      </c>
      <c r="K148" s="1">
        <v>-20.156672435200001</v>
      </c>
      <c r="L148" s="1"/>
      <c r="M148" s="1">
        <v>2.3482074142806302</v>
      </c>
    </row>
    <row r="149" spans="2:13" x14ac:dyDescent="0.25">
      <c r="B149">
        <v>-5.98398805011644</v>
      </c>
      <c r="K149" s="1">
        <v>-20.045227627069998</v>
      </c>
      <c r="L149" s="1"/>
      <c r="M149" s="1">
        <v>2.3507064281508101</v>
      </c>
    </row>
    <row r="150" spans="2:13" x14ac:dyDescent="0.25">
      <c r="B150">
        <v>-5.97707720340689</v>
      </c>
      <c r="K150" s="1">
        <v>-19.991830844283601</v>
      </c>
      <c r="L150" s="1"/>
      <c r="M150" s="1">
        <v>2.3857288436219801</v>
      </c>
    </row>
    <row r="151" spans="2:13" x14ac:dyDescent="0.25">
      <c r="B151">
        <v>-5.9625297692386097</v>
      </c>
      <c r="K151" s="1">
        <v>-19.989485310237701</v>
      </c>
      <c r="L151" s="1"/>
      <c r="M151" s="1">
        <v>2.3906461591492199</v>
      </c>
    </row>
    <row r="152" spans="2:13" x14ac:dyDescent="0.25">
      <c r="B152">
        <v>-5.9600200066843696</v>
      </c>
      <c r="K152" s="1">
        <v>-19.897073363374801</v>
      </c>
      <c r="L152" s="1"/>
      <c r="M152" s="1">
        <v>2.4053869518910802</v>
      </c>
    </row>
    <row r="153" spans="2:13" x14ac:dyDescent="0.25">
      <c r="B153">
        <v>-5.9570783319995098</v>
      </c>
      <c r="K153" s="1">
        <v>-19.820173030810899</v>
      </c>
      <c r="L153" s="1"/>
      <c r="M153" s="1">
        <v>2.4107092959952299</v>
      </c>
    </row>
    <row r="154" spans="2:13" x14ac:dyDescent="0.25">
      <c r="B154">
        <v>-5.9570314851023998</v>
      </c>
      <c r="K154" s="1">
        <v>-19.8193736744328</v>
      </c>
      <c r="L154" s="1"/>
      <c r="M154" s="1">
        <v>2.43303838982176</v>
      </c>
    </row>
    <row r="155" spans="2:13" x14ac:dyDescent="0.25">
      <c r="B155">
        <v>-5.9450948628474602</v>
      </c>
      <c r="K155" s="1">
        <v>-19.769131537871999</v>
      </c>
      <c r="L155" s="1"/>
      <c r="M155" s="1">
        <v>2.4642633299248402</v>
      </c>
    </row>
    <row r="156" spans="2:13" x14ac:dyDescent="0.25">
      <c r="B156">
        <v>-5.9411542439404696</v>
      </c>
      <c r="K156" s="1">
        <v>-19.700428509030001</v>
      </c>
      <c r="L156" s="1"/>
      <c r="M156" s="1">
        <v>2.5044558257797802</v>
      </c>
    </row>
    <row r="157" spans="2:13" x14ac:dyDescent="0.25">
      <c r="B157">
        <v>-5.9348366492625102</v>
      </c>
      <c r="K157" s="1">
        <v>-19.652747598978198</v>
      </c>
      <c r="L157" s="1"/>
      <c r="M157" s="1">
        <v>2.51067686262834</v>
      </c>
    </row>
    <row r="158" spans="2:13" x14ac:dyDescent="0.25">
      <c r="B158">
        <v>-5.9327776611709702</v>
      </c>
      <c r="K158" s="1">
        <v>-19.633048092787199</v>
      </c>
      <c r="L158" s="1"/>
      <c r="M158" s="1">
        <v>2.5594041328830701</v>
      </c>
    </row>
    <row r="159" spans="2:13" x14ac:dyDescent="0.25">
      <c r="B159">
        <v>-5.9061315756759702</v>
      </c>
      <c r="K159" s="1">
        <v>-19.5743295786814</v>
      </c>
      <c r="L159" s="1"/>
      <c r="M159" s="1">
        <v>2.5818225561334001</v>
      </c>
    </row>
    <row r="160" spans="2:13" x14ac:dyDescent="0.25">
      <c r="B160">
        <v>-5.9025967937888604</v>
      </c>
      <c r="K160" s="1">
        <v>-19.551319530071599</v>
      </c>
      <c r="L160" s="1"/>
      <c r="M160" s="1">
        <v>2.5917774298951701</v>
      </c>
    </row>
    <row r="161" spans="2:13" x14ac:dyDescent="0.25">
      <c r="B161">
        <v>-5.8863245905263701</v>
      </c>
      <c r="K161" s="1">
        <v>-19.517775993533501</v>
      </c>
      <c r="L161" s="1"/>
      <c r="M161" s="1">
        <v>2.6047407839908101</v>
      </c>
    </row>
    <row r="162" spans="2:13" x14ac:dyDescent="0.25">
      <c r="B162">
        <v>-5.8764134220767597</v>
      </c>
      <c r="K162" s="1">
        <v>-19.500489559181499</v>
      </c>
      <c r="L162" s="1"/>
      <c r="M162" s="1">
        <v>2.6109982224268702</v>
      </c>
    </row>
    <row r="163" spans="2:13" x14ac:dyDescent="0.25">
      <c r="B163">
        <v>-5.8753138058471297</v>
      </c>
      <c r="K163" s="1">
        <v>-19.499253603287301</v>
      </c>
      <c r="L163" s="1"/>
      <c r="M163" s="1">
        <v>2.6238455940034502</v>
      </c>
    </row>
    <row r="164" spans="2:13" x14ac:dyDescent="0.25">
      <c r="B164">
        <v>-5.8721082396729196</v>
      </c>
      <c r="K164" s="1">
        <v>-19.421721675846001</v>
      </c>
      <c r="L164" s="1"/>
      <c r="M164" s="1">
        <v>2.6280244341015102</v>
      </c>
    </row>
    <row r="165" spans="2:13" x14ac:dyDescent="0.25">
      <c r="B165">
        <v>-5.8701209012885798</v>
      </c>
      <c r="K165" s="1">
        <v>-19.414928698706401</v>
      </c>
      <c r="L165" s="1"/>
      <c r="M165" s="1">
        <v>2.6313863982470802</v>
      </c>
    </row>
    <row r="166" spans="2:13" x14ac:dyDescent="0.25">
      <c r="B166">
        <v>-5.8686504464882097</v>
      </c>
      <c r="K166" s="1">
        <v>-19.3000920094176</v>
      </c>
      <c r="L166" s="1"/>
      <c r="M166" s="1">
        <v>2.6577896737591802</v>
      </c>
    </row>
    <row r="167" spans="2:13" x14ac:dyDescent="0.25">
      <c r="B167">
        <v>-5.8656975742334803</v>
      </c>
      <c r="K167" s="1">
        <v>-19.244900391155099</v>
      </c>
      <c r="L167" s="1"/>
      <c r="M167" s="1">
        <v>2.6669833282668001</v>
      </c>
    </row>
    <row r="168" spans="2:13" x14ac:dyDescent="0.25">
      <c r="B168">
        <v>-5.8655829584402399</v>
      </c>
      <c r="K168" s="1">
        <v>-19.237131761573199</v>
      </c>
      <c r="L168" s="1"/>
      <c r="M168" s="1">
        <v>2.6933707975815899</v>
      </c>
    </row>
    <row r="169" spans="2:13" x14ac:dyDescent="0.25">
      <c r="B169">
        <v>-5.8509343465617798</v>
      </c>
      <c r="K169" s="1">
        <v>-19.2293062203393</v>
      </c>
      <c r="L169" s="1"/>
      <c r="M169" s="1">
        <v>2.81061086149013</v>
      </c>
    </row>
    <row r="170" spans="2:13" x14ac:dyDescent="0.25">
      <c r="B170">
        <v>-5.8471500601934396</v>
      </c>
      <c r="K170" s="1">
        <v>-19.165329248297901</v>
      </c>
      <c r="L170" s="1"/>
      <c r="M170" s="1">
        <v>2.81442157222261</v>
      </c>
    </row>
    <row r="171" spans="2:13" x14ac:dyDescent="0.25">
      <c r="B171">
        <v>-5.8351450514391097</v>
      </c>
      <c r="K171" s="1">
        <v>-19.118945256639002</v>
      </c>
      <c r="L171" s="1"/>
      <c r="M171" s="1">
        <v>2.9179765808911999</v>
      </c>
    </row>
    <row r="172" spans="2:13" x14ac:dyDescent="0.25">
      <c r="B172">
        <v>-5.8350527141624404</v>
      </c>
      <c r="K172" s="1">
        <v>-19.106526184010701</v>
      </c>
      <c r="L172" s="1"/>
      <c r="M172" s="1">
        <v>2.9306434656184499</v>
      </c>
    </row>
    <row r="173" spans="2:13" x14ac:dyDescent="0.25">
      <c r="B173">
        <v>-5.82848728063205</v>
      </c>
      <c r="K173" s="1">
        <v>-19.093984467917</v>
      </c>
      <c r="L173" s="1"/>
      <c r="M173" s="1">
        <v>2.9309692916838199</v>
      </c>
    </row>
    <row r="174" spans="2:13" x14ac:dyDescent="0.25">
      <c r="B174">
        <v>-5.8252834718079702</v>
      </c>
      <c r="K174" s="1">
        <v>-19.067715921302</v>
      </c>
      <c r="L174" s="1"/>
      <c r="M174" s="1">
        <v>2.95133484741375</v>
      </c>
    </row>
    <row r="175" spans="2:13" x14ac:dyDescent="0.25">
      <c r="B175">
        <v>-5.8245559870265096</v>
      </c>
      <c r="K175" s="1">
        <v>-19.0489255301203</v>
      </c>
      <c r="L175" s="1"/>
      <c r="M175" s="1">
        <v>2.9686445201311602</v>
      </c>
    </row>
    <row r="176" spans="2:13" x14ac:dyDescent="0.25">
      <c r="B176">
        <v>-5.8083777260486498</v>
      </c>
      <c r="K176" s="1">
        <v>-19.0248756456702</v>
      </c>
      <c r="L176" s="1"/>
      <c r="M176" s="1">
        <v>2.9988817895503601</v>
      </c>
    </row>
    <row r="177" spans="2:13" x14ac:dyDescent="0.25">
      <c r="B177">
        <v>-5.7936747066505099</v>
      </c>
      <c r="K177" s="1">
        <v>-18.9814585639554</v>
      </c>
      <c r="L177" s="1"/>
      <c r="M177" s="1">
        <v>3.0014016066800502</v>
      </c>
    </row>
    <row r="178" spans="2:13" x14ac:dyDescent="0.25">
      <c r="B178">
        <v>-5.7933976924513999</v>
      </c>
      <c r="K178" s="1">
        <v>-18.971542209159999</v>
      </c>
      <c r="L178" s="1"/>
      <c r="M178" s="1">
        <v>3.0253413795306301</v>
      </c>
    </row>
    <row r="179" spans="2:13" x14ac:dyDescent="0.25">
      <c r="B179">
        <v>-5.7770635981521501</v>
      </c>
      <c r="K179" s="1">
        <v>-18.962394219093198</v>
      </c>
      <c r="L179" s="1"/>
      <c r="M179" s="1">
        <v>3.0263908472372001</v>
      </c>
    </row>
    <row r="180" spans="2:13" x14ac:dyDescent="0.25">
      <c r="B180">
        <v>-5.7759111675288501</v>
      </c>
      <c r="K180" s="1">
        <v>-18.9604951863253</v>
      </c>
      <c r="L180" s="1"/>
      <c r="M180" s="1">
        <v>3.0321870432167302</v>
      </c>
    </row>
    <row r="181" spans="2:13" x14ac:dyDescent="0.25">
      <c r="B181">
        <v>-5.7754963303509497</v>
      </c>
      <c r="K181" s="1">
        <v>-18.9499306900235</v>
      </c>
      <c r="L181" s="1"/>
      <c r="M181" s="1">
        <v>3.0763126398758698</v>
      </c>
    </row>
    <row r="182" spans="2:13" x14ac:dyDescent="0.25">
      <c r="B182">
        <v>-5.7751447021783804</v>
      </c>
      <c r="K182" s="1">
        <v>-18.947492823203198</v>
      </c>
      <c r="L182" s="1"/>
      <c r="M182" s="1">
        <v>3.0809372230283598</v>
      </c>
    </row>
    <row r="183" spans="2:13" x14ac:dyDescent="0.25">
      <c r="B183">
        <v>-5.7745757345431601</v>
      </c>
      <c r="K183" s="1">
        <v>-18.911130402142</v>
      </c>
      <c r="L183" s="1"/>
      <c r="M183" s="1">
        <v>3.0872453791989498</v>
      </c>
    </row>
    <row r="184" spans="2:13" x14ac:dyDescent="0.25">
      <c r="B184">
        <v>-5.7655162447002697</v>
      </c>
      <c r="K184" s="1">
        <v>-18.885431611413001</v>
      </c>
      <c r="L184" s="1"/>
      <c r="M184" s="1">
        <v>3.1084738862058301</v>
      </c>
    </row>
    <row r="185" spans="2:13" x14ac:dyDescent="0.25">
      <c r="B185">
        <v>-5.76342505823464</v>
      </c>
      <c r="K185" s="1">
        <v>-18.8772983709021</v>
      </c>
      <c r="L185" s="1"/>
      <c r="M185" s="1">
        <v>3.1168034590701699</v>
      </c>
    </row>
    <row r="186" spans="2:13" x14ac:dyDescent="0.25">
      <c r="B186">
        <v>-5.7609043919608798</v>
      </c>
      <c r="K186" s="1">
        <v>-18.802910548943299</v>
      </c>
      <c r="L186" s="1"/>
      <c r="M186" s="1">
        <v>3.1292769655092898</v>
      </c>
    </row>
    <row r="187" spans="2:13" x14ac:dyDescent="0.25">
      <c r="B187">
        <v>-5.75080717126359</v>
      </c>
      <c r="K187" s="1">
        <v>-18.790326221429499</v>
      </c>
      <c r="L187" s="1"/>
      <c r="M187" s="1">
        <v>3.1574510295914799</v>
      </c>
    </row>
    <row r="188" spans="2:13" x14ac:dyDescent="0.25">
      <c r="B188">
        <v>-5.7496170948983103</v>
      </c>
      <c r="K188" s="1">
        <v>-18.780029433675601</v>
      </c>
      <c r="L188" s="1"/>
      <c r="M188" s="1">
        <v>3.2026429455825598</v>
      </c>
    </row>
    <row r="189" spans="2:13" x14ac:dyDescent="0.25">
      <c r="B189">
        <v>-5.7386769281133603</v>
      </c>
      <c r="K189" s="1">
        <v>-18.7468344843487</v>
      </c>
      <c r="L189" s="1"/>
      <c r="M189" s="1">
        <v>3.2169211107887001</v>
      </c>
    </row>
    <row r="190" spans="2:13" x14ac:dyDescent="0.25">
      <c r="B190">
        <v>-5.7361448872596803</v>
      </c>
      <c r="K190" s="1">
        <v>-18.742059173396498</v>
      </c>
      <c r="L190" s="1"/>
      <c r="M190" s="1">
        <v>3.2529596255505799</v>
      </c>
    </row>
    <row r="191" spans="2:13" x14ac:dyDescent="0.25">
      <c r="B191">
        <v>-5.7275061604173203</v>
      </c>
      <c r="K191" s="1">
        <v>-18.722308162595301</v>
      </c>
      <c r="L191" s="1"/>
      <c r="M191" s="1">
        <v>3.25678901099212</v>
      </c>
    </row>
    <row r="192" spans="2:13" x14ac:dyDescent="0.25">
      <c r="B192">
        <v>-5.7219444337320198</v>
      </c>
      <c r="K192" s="1">
        <v>-18.720083515441701</v>
      </c>
      <c r="L192" s="1"/>
      <c r="M192" s="1">
        <v>3.2587673416404401</v>
      </c>
    </row>
    <row r="193" spans="2:13" x14ac:dyDescent="0.25">
      <c r="B193">
        <v>-5.72120767665663</v>
      </c>
      <c r="K193" s="1">
        <v>-18.713020310270501</v>
      </c>
      <c r="L193" s="1"/>
      <c r="M193" s="1">
        <v>3.2597148949829502</v>
      </c>
    </row>
    <row r="194" spans="2:13" x14ac:dyDescent="0.25">
      <c r="B194">
        <v>-5.7076891627662203</v>
      </c>
      <c r="K194" s="1">
        <v>-18.707377136611498</v>
      </c>
      <c r="L194" s="1"/>
      <c r="M194" s="1">
        <v>3.2651083497368001</v>
      </c>
    </row>
    <row r="195" spans="2:13" x14ac:dyDescent="0.25">
      <c r="B195">
        <v>-5.7042467518287499</v>
      </c>
      <c r="K195" s="1">
        <v>-18.7042422561724</v>
      </c>
      <c r="L195" s="1"/>
      <c r="M195" s="1">
        <v>3.3344737180129802</v>
      </c>
    </row>
    <row r="196" spans="2:13" x14ac:dyDescent="0.25">
      <c r="B196">
        <v>-5.7034446772415599</v>
      </c>
      <c r="K196" s="1">
        <v>-18.6415941872012</v>
      </c>
      <c r="L196" s="1"/>
      <c r="M196" s="1">
        <v>3.3360900826652902</v>
      </c>
    </row>
    <row r="197" spans="2:13" x14ac:dyDescent="0.25">
      <c r="B197">
        <v>-5.7021867089197098</v>
      </c>
      <c r="K197" s="1">
        <v>-18.607379800341999</v>
      </c>
      <c r="L197" s="1"/>
      <c r="M197" s="1">
        <v>3.3422911845988401</v>
      </c>
    </row>
    <row r="198" spans="2:13" x14ac:dyDescent="0.25">
      <c r="B198">
        <v>-5.7007430602081</v>
      </c>
      <c r="K198" s="1">
        <v>-18.5914836853491</v>
      </c>
      <c r="L198" s="1"/>
      <c r="M198" s="1">
        <v>3.3539547296150598</v>
      </c>
    </row>
    <row r="199" spans="2:13" x14ac:dyDescent="0.25">
      <c r="B199">
        <v>-5.69875615351188</v>
      </c>
      <c r="K199" s="1">
        <v>-18.554538570646201</v>
      </c>
      <c r="L199" s="1"/>
      <c r="M199" s="1">
        <v>3.38077500302603</v>
      </c>
    </row>
    <row r="200" spans="2:13" x14ac:dyDescent="0.25">
      <c r="B200">
        <v>-5.6914550119654699</v>
      </c>
      <c r="K200" s="1">
        <v>-18.543612309412499</v>
      </c>
      <c r="L200" s="1"/>
      <c r="M200" s="1">
        <v>3.3869820017618402</v>
      </c>
    </row>
    <row r="201" spans="2:13" x14ac:dyDescent="0.25">
      <c r="B201">
        <v>-5.6859608927105203</v>
      </c>
      <c r="K201" s="1">
        <v>-18.499289739544199</v>
      </c>
      <c r="L201" s="1"/>
      <c r="M201" s="1">
        <v>3.3906377236245699</v>
      </c>
    </row>
    <row r="202" spans="2:13" x14ac:dyDescent="0.25">
      <c r="B202">
        <v>-5.6799787685373904</v>
      </c>
      <c r="K202" s="1">
        <v>-18.459204818061298</v>
      </c>
      <c r="L202" s="1"/>
      <c r="M202" s="1">
        <v>3.4118791903688899</v>
      </c>
    </row>
    <row r="203" spans="2:13" x14ac:dyDescent="0.25">
      <c r="B203">
        <v>-5.6790614755190703</v>
      </c>
      <c r="K203" s="1">
        <v>-18.3867542506934</v>
      </c>
      <c r="L203" s="1"/>
      <c r="M203" s="1">
        <v>3.42995639208557</v>
      </c>
    </row>
    <row r="204" spans="2:13" x14ac:dyDescent="0.25">
      <c r="B204">
        <v>-5.6759037055635204</v>
      </c>
      <c r="K204" s="1">
        <v>-18.3682314694178</v>
      </c>
      <c r="L204" s="1"/>
      <c r="M204" s="1">
        <v>3.4650355205597001</v>
      </c>
    </row>
    <row r="205" spans="2:13" x14ac:dyDescent="0.25">
      <c r="B205">
        <v>-5.6522804078585001</v>
      </c>
      <c r="K205" s="1">
        <v>-18.311302975912</v>
      </c>
      <c r="L205" s="1"/>
      <c r="M205" s="1">
        <v>3.4670132393181201</v>
      </c>
    </row>
    <row r="206" spans="2:13" x14ac:dyDescent="0.25">
      <c r="B206">
        <v>-5.6480227411432704</v>
      </c>
      <c r="K206" s="1">
        <v>-18.215542124034801</v>
      </c>
      <c r="L206" s="1"/>
      <c r="M206" s="1">
        <v>3.47787857258791</v>
      </c>
    </row>
    <row r="207" spans="2:13" x14ac:dyDescent="0.25">
      <c r="B207">
        <v>-5.6235987265943201</v>
      </c>
      <c r="K207" s="1">
        <v>-18.209114036456601</v>
      </c>
      <c r="L207" s="1"/>
      <c r="M207" s="1">
        <v>3.4834856597702499</v>
      </c>
    </row>
    <row r="208" spans="2:13" x14ac:dyDescent="0.25">
      <c r="B208">
        <v>-5.6222240512594803</v>
      </c>
      <c r="K208" s="1">
        <v>-18.200015595564601</v>
      </c>
      <c r="L208" s="1"/>
      <c r="M208" s="1">
        <v>3.49254040046669</v>
      </c>
    </row>
    <row r="209" spans="2:13" x14ac:dyDescent="0.25">
      <c r="B209">
        <v>-5.6202538866419598</v>
      </c>
      <c r="K209" s="1">
        <v>-18.1646973158294</v>
      </c>
      <c r="L209" s="1"/>
      <c r="M209" s="1">
        <v>3.5116453917167298</v>
      </c>
    </row>
    <row r="210" spans="2:13" x14ac:dyDescent="0.25">
      <c r="B210">
        <v>-5.6147860196611399</v>
      </c>
      <c r="K210" s="1">
        <v>-18.103365749957</v>
      </c>
      <c r="L210" s="1"/>
      <c r="M210" s="1">
        <v>3.5302388702626799</v>
      </c>
    </row>
    <row r="211" spans="2:13" x14ac:dyDescent="0.25">
      <c r="B211">
        <v>-5.6021606034496898</v>
      </c>
      <c r="K211" s="1">
        <v>-18.100415769404599</v>
      </c>
      <c r="L211" s="1"/>
      <c r="M211" s="1">
        <v>3.5488085386041401</v>
      </c>
    </row>
    <row r="212" spans="2:13" x14ac:dyDescent="0.25">
      <c r="B212">
        <v>-5.5978583131392501</v>
      </c>
      <c r="K212" s="1">
        <v>-18.0928058349594</v>
      </c>
      <c r="L212" s="1"/>
      <c r="M212" s="1">
        <v>3.5566841953859898</v>
      </c>
    </row>
    <row r="213" spans="2:13" x14ac:dyDescent="0.25">
      <c r="B213">
        <v>-5.5721648493026503</v>
      </c>
      <c r="K213" s="1">
        <v>-18.079116217674802</v>
      </c>
      <c r="L213" s="1"/>
      <c r="M213" s="1">
        <v>3.5749127190465599</v>
      </c>
    </row>
    <row r="214" spans="2:13" x14ac:dyDescent="0.25">
      <c r="B214">
        <v>-5.5545980280974199</v>
      </c>
      <c r="K214" s="1">
        <v>-18.042396013064099</v>
      </c>
      <c r="L214" s="1"/>
      <c r="M214" s="1">
        <v>3.5767999064971199</v>
      </c>
    </row>
    <row r="215" spans="2:13" x14ac:dyDescent="0.25">
      <c r="B215">
        <v>-5.54033698640235</v>
      </c>
      <c r="K215" s="1">
        <v>-18.014553316432</v>
      </c>
      <c r="L215" s="1"/>
      <c r="M215" s="1">
        <v>3.5786572912869699</v>
      </c>
    </row>
    <row r="216" spans="2:13" x14ac:dyDescent="0.25">
      <c r="B216">
        <v>-5.5318001306417504</v>
      </c>
      <c r="K216" s="1">
        <v>-17.984936855573199</v>
      </c>
      <c r="L216" s="1"/>
      <c r="M216" s="1">
        <v>3.5796140315709502</v>
      </c>
    </row>
    <row r="217" spans="2:13" x14ac:dyDescent="0.25">
      <c r="B217">
        <v>-5.5230084546664999</v>
      </c>
      <c r="K217" s="1">
        <v>-17.9140928829428</v>
      </c>
      <c r="L217" s="1"/>
      <c r="M217" s="1">
        <v>3.5802754590860499</v>
      </c>
    </row>
    <row r="218" spans="2:13" x14ac:dyDescent="0.25">
      <c r="B218">
        <v>-5.52072015497256</v>
      </c>
      <c r="K218" s="1">
        <v>-17.8719312010114</v>
      </c>
      <c r="L218" s="1"/>
      <c r="M218" s="1">
        <v>3.5840043012221701</v>
      </c>
    </row>
    <row r="219" spans="2:13" x14ac:dyDescent="0.25">
      <c r="B219">
        <v>-5.5108475686916298</v>
      </c>
      <c r="K219" s="1">
        <v>-17.839901465359599</v>
      </c>
      <c r="L219" s="1"/>
      <c r="M219" s="1">
        <v>3.6203571480354699</v>
      </c>
    </row>
    <row r="220" spans="2:13" x14ac:dyDescent="0.25">
      <c r="B220">
        <v>-5.5108271930213704</v>
      </c>
      <c r="K220" s="1">
        <v>-17.801527170923102</v>
      </c>
      <c r="L220" s="1"/>
      <c r="M220" s="1">
        <v>3.6425499008147599</v>
      </c>
    </row>
    <row r="221" spans="2:13" x14ac:dyDescent="0.25">
      <c r="B221">
        <v>-5.5100867691796402</v>
      </c>
      <c r="K221" s="1">
        <v>-17.7715685451981</v>
      </c>
      <c r="L221" s="1"/>
      <c r="M221" s="1">
        <v>3.6697005670794201</v>
      </c>
    </row>
    <row r="222" spans="2:13" x14ac:dyDescent="0.25">
      <c r="B222">
        <v>-5.5063556075589801</v>
      </c>
      <c r="K222" s="1">
        <v>-17.761696193047499</v>
      </c>
      <c r="L222" s="1"/>
      <c r="M222" s="1">
        <v>3.6703565618247</v>
      </c>
    </row>
    <row r="223" spans="2:13" x14ac:dyDescent="0.25">
      <c r="B223">
        <v>-5.5024570784665396</v>
      </c>
      <c r="K223" s="1">
        <v>-17.672503989434801</v>
      </c>
      <c r="L223" s="1"/>
      <c r="M223" s="1">
        <v>3.68027394735739</v>
      </c>
    </row>
    <row r="224" spans="2:13" x14ac:dyDescent="0.25">
      <c r="B224">
        <v>-5.4923945965622902</v>
      </c>
      <c r="K224" s="1">
        <v>-17.5762643416877</v>
      </c>
      <c r="L224" s="1"/>
      <c r="M224" s="1">
        <v>3.7144918463760801</v>
      </c>
    </row>
    <row r="225" spans="2:13" x14ac:dyDescent="0.25">
      <c r="B225">
        <v>-5.4912011887688497</v>
      </c>
      <c r="K225" s="1">
        <v>-17.563008981556798</v>
      </c>
      <c r="L225" s="1"/>
      <c r="M225" s="1">
        <v>3.73830024268812</v>
      </c>
    </row>
    <row r="226" spans="2:13" x14ac:dyDescent="0.25">
      <c r="B226">
        <v>-5.4884015980051899</v>
      </c>
      <c r="K226" s="1">
        <v>-17.5124324740123</v>
      </c>
      <c r="L226" s="1"/>
      <c r="M226" s="1">
        <v>3.7402901980131</v>
      </c>
    </row>
    <row r="227" spans="2:13" x14ac:dyDescent="0.25">
      <c r="B227">
        <v>-5.4807254584276999</v>
      </c>
      <c r="K227" s="1">
        <v>-17.477445004600401</v>
      </c>
      <c r="L227" s="1"/>
      <c r="M227" s="1">
        <v>3.75884352775235</v>
      </c>
    </row>
    <row r="228" spans="2:13" x14ac:dyDescent="0.25">
      <c r="B228">
        <v>-5.4789667783242297</v>
      </c>
      <c r="K228" s="1">
        <v>-17.473939217049399</v>
      </c>
      <c r="L228" s="1"/>
      <c r="M228" s="1">
        <v>3.7639671357173299</v>
      </c>
    </row>
    <row r="229" spans="2:13" x14ac:dyDescent="0.25">
      <c r="B229">
        <v>-5.4739523621291299</v>
      </c>
      <c r="K229" s="1">
        <v>-17.472081233035599</v>
      </c>
      <c r="L229" s="1"/>
      <c r="M229" s="1">
        <v>3.7702685265310101</v>
      </c>
    </row>
    <row r="230" spans="2:13" x14ac:dyDescent="0.25">
      <c r="B230">
        <v>-5.4723292461046302</v>
      </c>
      <c r="K230" s="1">
        <v>-17.465572982994299</v>
      </c>
      <c r="L230" s="1"/>
      <c r="M230" s="1">
        <v>3.79045091443031</v>
      </c>
    </row>
    <row r="231" spans="2:13" x14ac:dyDescent="0.25">
      <c r="B231">
        <v>-5.4594258731547702</v>
      </c>
      <c r="K231" s="1">
        <v>-17.447328507627699</v>
      </c>
      <c r="L231" s="1"/>
      <c r="M231" s="1">
        <v>3.8103875047213198</v>
      </c>
    </row>
    <row r="232" spans="2:13" x14ac:dyDescent="0.25">
      <c r="B232">
        <v>-5.4587053535518999</v>
      </c>
      <c r="K232" s="1">
        <v>-17.428808145068299</v>
      </c>
      <c r="L232" s="1"/>
      <c r="M232" s="1">
        <v>3.8113354855577102</v>
      </c>
    </row>
    <row r="233" spans="2:13" x14ac:dyDescent="0.25">
      <c r="B233">
        <v>-5.4575972492513598</v>
      </c>
      <c r="K233" s="1">
        <v>-17.3599834235721</v>
      </c>
      <c r="L233" s="1"/>
      <c r="M233" s="1">
        <v>3.81473923577874</v>
      </c>
    </row>
    <row r="234" spans="2:13" x14ac:dyDescent="0.25">
      <c r="B234">
        <v>-5.4564895072538997</v>
      </c>
      <c r="K234" s="1">
        <v>-17.346204269112199</v>
      </c>
      <c r="L234" s="1"/>
      <c r="M234" s="1">
        <v>3.8349111028010201</v>
      </c>
    </row>
    <row r="235" spans="2:13" x14ac:dyDescent="0.25">
      <c r="B235">
        <v>-5.4564005062800103</v>
      </c>
      <c r="K235" s="1">
        <v>-17.339304023841802</v>
      </c>
      <c r="L235" s="1"/>
      <c r="M235" s="1">
        <v>3.84077554410052</v>
      </c>
    </row>
    <row r="236" spans="2:13" x14ac:dyDescent="0.25">
      <c r="B236">
        <v>-5.4517292748888799</v>
      </c>
      <c r="K236" s="1">
        <v>-17.308977905174601</v>
      </c>
      <c r="L236" s="1"/>
      <c r="M236" s="1">
        <v>3.8418234421633999</v>
      </c>
    </row>
    <row r="237" spans="2:13" x14ac:dyDescent="0.25">
      <c r="B237">
        <v>-5.4507717513956102</v>
      </c>
      <c r="K237" s="1">
        <v>-17.293796714629298</v>
      </c>
      <c r="L237" s="1"/>
      <c r="M237" s="1">
        <v>3.84853006656494</v>
      </c>
    </row>
    <row r="238" spans="2:13" x14ac:dyDescent="0.25">
      <c r="B238">
        <v>-5.4469811541880597</v>
      </c>
      <c r="K238" s="1">
        <v>-17.2604966447038</v>
      </c>
      <c r="L238" s="1"/>
      <c r="M238" s="1">
        <v>3.8489245699357602</v>
      </c>
    </row>
    <row r="239" spans="2:13" x14ac:dyDescent="0.25">
      <c r="B239">
        <v>-5.4393478564625601</v>
      </c>
      <c r="K239" s="1">
        <v>-17.254106844465099</v>
      </c>
      <c r="L239" s="1"/>
      <c r="M239" s="1">
        <v>3.8518354423830901</v>
      </c>
    </row>
    <row r="240" spans="2:13" x14ac:dyDescent="0.25">
      <c r="B240">
        <v>-5.4347495634874097</v>
      </c>
      <c r="K240" s="1">
        <v>-17.239024039811301</v>
      </c>
      <c r="L240" s="1"/>
      <c r="M240" s="1">
        <v>3.8736504092107</v>
      </c>
    </row>
    <row r="241" spans="2:13" x14ac:dyDescent="0.25">
      <c r="B241">
        <v>-5.4332816796434402</v>
      </c>
      <c r="K241" s="1">
        <v>-17.229270206417699</v>
      </c>
      <c r="L241" s="1"/>
      <c r="M241" s="1">
        <v>3.8811036232199401</v>
      </c>
    </row>
    <row r="242" spans="2:13" x14ac:dyDescent="0.25">
      <c r="B242">
        <v>-5.43200939430319</v>
      </c>
      <c r="K242" s="1">
        <v>-17.193155287075701</v>
      </c>
      <c r="L242" s="1"/>
      <c r="M242" s="1">
        <v>3.88269107096247</v>
      </c>
    </row>
    <row r="243" spans="2:13" x14ac:dyDescent="0.25">
      <c r="B243">
        <v>-5.4275246136948603</v>
      </c>
      <c r="K243" s="1">
        <v>-17.1930805834856</v>
      </c>
      <c r="L243" s="1"/>
      <c r="M243" s="1">
        <v>3.8840937128610502</v>
      </c>
    </row>
    <row r="244" spans="2:13" x14ac:dyDescent="0.25">
      <c r="B244">
        <v>-5.4267525218114896</v>
      </c>
      <c r="K244" s="1">
        <v>-17.183867412792502</v>
      </c>
      <c r="L244" s="1"/>
      <c r="M244" s="1">
        <v>3.8976943080329298</v>
      </c>
    </row>
    <row r="245" spans="2:13" x14ac:dyDescent="0.25">
      <c r="B245">
        <v>-5.4258036272481203</v>
      </c>
      <c r="K245" s="1">
        <v>-17.180424737178701</v>
      </c>
      <c r="L245" s="1"/>
      <c r="M245" s="1">
        <v>3.96401333736637</v>
      </c>
    </row>
    <row r="246" spans="2:13" x14ac:dyDescent="0.25">
      <c r="B246">
        <v>-5.4252208445257599</v>
      </c>
      <c r="K246" s="1">
        <v>-17.155450494989498</v>
      </c>
      <c r="L246" s="1"/>
      <c r="M246" s="1">
        <v>3.9708067362236799</v>
      </c>
    </row>
    <row r="247" spans="2:13" x14ac:dyDescent="0.25">
      <c r="B247">
        <v>-5.4205786143031398</v>
      </c>
      <c r="K247" s="1">
        <v>-17.1325490949304</v>
      </c>
      <c r="L247" s="1"/>
      <c r="M247" s="1">
        <v>3.9926859676348601</v>
      </c>
    </row>
    <row r="248" spans="2:13" x14ac:dyDescent="0.25">
      <c r="B248">
        <v>-5.4138362090265897</v>
      </c>
      <c r="K248" s="1">
        <v>-17.124222244536</v>
      </c>
      <c r="L248" s="1"/>
      <c r="M248" s="1">
        <v>3.9958295996808602</v>
      </c>
    </row>
    <row r="249" spans="2:13" x14ac:dyDescent="0.25">
      <c r="B249">
        <v>-5.4012266045895503</v>
      </c>
      <c r="K249" s="1">
        <v>-17.098949391668501</v>
      </c>
      <c r="L249" s="1"/>
      <c r="M249" s="1">
        <v>4.0021772337335797</v>
      </c>
    </row>
    <row r="250" spans="2:13" x14ac:dyDescent="0.25">
      <c r="B250">
        <v>-5.3926176473306198</v>
      </c>
      <c r="K250" s="1">
        <v>-17.079359995712899</v>
      </c>
      <c r="L250" s="1"/>
      <c r="M250" s="1">
        <v>4.0116393071887702</v>
      </c>
    </row>
    <row r="251" spans="2:13" x14ac:dyDescent="0.25">
      <c r="B251">
        <v>-5.3920782638910296</v>
      </c>
      <c r="K251" s="1">
        <v>-17.077368416471099</v>
      </c>
      <c r="L251" s="1"/>
      <c r="M251" s="1">
        <v>4.10044466389762</v>
      </c>
    </row>
    <row r="252" spans="2:13" x14ac:dyDescent="0.25">
      <c r="B252">
        <v>-5.3697993742681698</v>
      </c>
      <c r="K252" s="1">
        <v>-17.0766380115234</v>
      </c>
      <c r="L252" s="1"/>
      <c r="M252" s="1">
        <v>4.1014772320602999</v>
      </c>
    </row>
    <row r="253" spans="2:13" x14ac:dyDescent="0.25">
      <c r="B253">
        <v>-5.36944004846836</v>
      </c>
      <c r="K253" s="1">
        <v>-17.062033218489599</v>
      </c>
      <c r="L253" s="1"/>
      <c r="M253" s="1">
        <v>4.10855323189302</v>
      </c>
    </row>
    <row r="254" spans="2:13" x14ac:dyDescent="0.25">
      <c r="B254">
        <v>-5.3679546868307604</v>
      </c>
      <c r="K254" s="1">
        <v>-17.041727843216801</v>
      </c>
      <c r="L254" s="1"/>
      <c r="M254" s="1">
        <v>4.1281999965573899</v>
      </c>
    </row>
    <row r="255" spans="2:13" x14ac:dyDescent="0.25">
      <c r="B255">
        <v>-5.3628506494440096</v>
      </c>
      <c r="K255" s="1">
        <v>-17.0329534431364</v>
      </c>
      <c r="L255" s="1"/>
      <c r="M255" s="1">
        <v>4.1405947581155402</v>
      </c>
    </row>
    <row r="256" spans="2:13" x14ac:dyDescent="0.25">
      <c r="B256">
        <v>-5.3577410386162398</v>
      </c>
      <c r="K256" s="1">
        <v>-17.024403182455899</v>
      </c>
      <c r="L256" s="1"/>
      <c r="M256" s="1">
        <v>4.1534678895188399</v>
      </c>
    </row>
    <row r="257" spans="2:13" x14ac:dyDescent="0.25">
      <c r="B257">
        <v>-5.3540121207807001</v>
      </c>
      <c r="K257" s="1">
        <v>-17.014837538990101</v>
      </c>
      <c r="L257" s="1"/>
      <c r="M257" s="1">
        <v>4.1596583767838897</v>
      </c>
    </row>
    <row r="258" spans="2:13" x14ac:dyDescent="0.25">
      <c r="B258">
        <v>-5.3519960243690301</v>
      </c>
      <c r="K258" s="1">
        <v>-16.967027609175499</v>
      </c>
      <c r="L258" s="1"/>
      <c r="M258" s="1">
        <v>4.1605133337114504</v>
      </c>
    </row>
    <row r="259" spans="2:13" x14ac:dyDescent="0.25">
      <c r="B259">
        <v>-5.3511431152629596</v>
      </c>
      <c r="K259" s="1">
        <v>-16.943910511215201</v>
      </c>
      <c r="L259" s="1"/>
      <c r="M259" s="1">
        <v>4.1660228401949002</v>
      </c>
    </row>
    <row r="260" spans="2:13" x14ac:dyDescent="0.25">
      <c r="B260">
        <v>-5.34955859755937</v>
      </c>
      <c r="K260" s="1">
        <v>-16.921680581641901</v>
      </c>
      <c r="L260" s="1"/>
      <c r="M260" s="1">
        <v>4.18233165269669</v>
      </c>
    </row>
    <row r="261" spans="2:13" x14ac:dyDescent="0.25">
      <c r="B261">
        <v>-5.3485348916003099</v>
      </c>
      <c r="K261" s="1">
        <v>-16.883017565638401</v>
      </c>
      <c r="L261" s="1"/>
      <c r="M261" s="1">
        <v>4.1842295258602702</v>
      </c>
    </row>
    <row r="262" spans="2:13" x14ac:dyDescent="0.25">
      <c r="B262">
        <v>-5.3412003485719204</v>
      </c>
      <c r="K262" s="1">
        <v>-16.852971688272699</v>
      </c>
      <c r="L262" s="1"/>
      <c r="M262" s="1">
        <v>4.1872183917354002</v>
      </c>
    </row>
    <row r="263" spans="2:13" x14ac:dyDescent="0.25">
      <c r="B263">
        <v>-5.3410806778166702</v>
      </c>
      <c r="K263" s="1">
        <v>-16.8063688586033</v>
      </c>
      <c r="L263" s="1"/>
      <c r="M263" s="1">
        <v>4.23045631920243</v>
      </c>
    </row>
    <row r="264" spans="2:13" x14ac:dyDescent="0.25">
      <c r="B264">
        <v>-5.3344281844604504</v>
      </c>
      <c r="K264" s="1">
        <v>-16.774368039341201</v>
      </c>
      <c r="L264" s="1"/>
      <c r="M264" s="1">
        <v>4.2495092286377103</v>
      </c>
    </row>
    <row r="265" spans="2:13" x14ac:dyDescent="0.25">
      <c r="B265">
        <v>-5.3295269018143596</v>
      </c>
      <c r="K265" s="1">
        <v>-16.749475873594498</v>
      </c>
      <c r="L265" s="1"/>
      <c r="M265" s="1">
        <v>4.2680768483627203</v>
      </c>
    </row>
    <row r="266" spans="2:13" x14ac:dyDescent="0.25">
      <c r="B266">
        <v>-5.3253838363849999</v>
      </c>
      <c r="K266" s="1">
        <v>-16.747577114684599</v>
      </c>
      <c r="L266" s="1"/>
      <c r="M266" s="1">
        <v>4.2793091664164002</v>
      </c>
    </row>
    <row r="267" spans="2:13" x14ac:dyDescent="0.25">
      <c r="B267">
        <v>-5.32038612271276</v>
      </c>
      <c r="K267" s="1">
        <v>-16.743448729211199</v>
      </c>
      <c r="L267" s="1"/>
      <c r="M267" s="1">
        <v>4.2799721703544504</v>
      </c>
    </row>
    <row r="268" spans="2:13" x14ac:dyDescent="0.25">
      <c r="B268">
        <v>-5.3199600447284201</v>
      </c>
      <c r="K268" s="1">
        <v>-16.709321746743701</v>
      </c>
      <c r="L268" s="1"/>
      <c r="M268" s="1">
        <v>4.28528729031936</v>
      </c>
    </row>
    <row r="269" spans="2:13" x14ac:dyDescent="0.25">
      <c r="B269">
        <v>-5.3198127464681999</v>
      </c>
      <c r="K269" s="1">
        <v>-16.651330332613298</v>
      </c>
      <c r="L269" s="1"/>
      <c r="M269" s="1">
        <v>4.2859467401236202</v>
      </c>
    </row>
    <row r="270" spans="2:13" x14ac:dyDescent="0.25">
      <c r="B270">
        <v>-5.3157421176242501</v>
      </c>
      <c r="K270" s="1">
        <v>-16.6150840915628</v>
      </c>
      <c r="L270" s="1"/>
      <c r="M270" s="1">
        <v>4.2877667351637996</v>
      </c>
    </row>
    <row r="271" spans="2:13" x14ac:dyDescent="0.25">
      <c r="B271">
        <v>-5.3097260752861404</v>
      </c>
      <c r="K271" s="1">
        <v>-16.5873730394392</v>
      </c>
      <c r="L271" s="1"/>
      <c r="M271" s="1">
        <v>4.2900115290397398</v>
      </c>
    </row>
    <row r="272" spans="2:13" x14ac:dyDescent="0.25">
      <c r="B272">
        <v>-5.3080721819585497</v>
      </c>
      <c r="K272" s="1">
        <v>-16.544097374075999</v>
      </c>
      <c r="L272" s="1"/>
      <c r="M272" s="1">
        <v>4.2912139951758999</v>
      </c>
    </row>
    <row r="273" spans="2:13" x14ac:dyDescent="0.25">
      <c r="B273">
        <v>-5.3019852153165301</v>
      </c>
      <c r="K273" s="1">
        <v>-16.502402279090202</v>
      </c>
      <c r="L273" s="1"/>
      <c r="M273" s="1">
        <v>4.2926632029017302</v>
      </c>
    </row>
    <row r="274" spans="2:13" x14ac:dyDescent="0.25">
      <c r="B274">
        <v>-5.2982689227733699</v>
      </c>
      <c r="K274" s="1">
        <v>-16.440304324155999</v>
      </c>
      <c r="L274" s="1"/>
      <c r="M274" s="1">
        <v>4.3109803971782599</v>
      </c>
    </row>
    <row r="275" spans="2:13" x14ac:dyDescent="0.25">
      <c r="B275">
        <v>-5.2969526219493499</v>
      </c>
      <c r="K275" s="1">
        <v>-16.414784069537401</v>
      </c>
      <c r="L275" s="1"/>
      <c r="M275" s="1">
        <v>4.3427218198820299</v>
      </c>
    </row>
    <row r="276" spans="2:13" x14ac:dyDescent="0.25">
      <c r="B276">
        <v>-5.2961131511700099</v>
      </c>
      <c r="K276" s="1">
        <v>-16.370522420746202</v>
      </c>
      <c r="L276" s="1"/>
      <c r="M276" s="1">
        <v>4.3639519578931596</v>
      </c>
    </row>
    <row r="277" spans="2:13" x14ac:dyDescent="0.25">
      <c r="B277">
        <v>-5.2937446897207501</v>
      </c>
      <c r="K277" s="1">
        <v>-16.356462558765301</v>
      </c>
      <c r="L277" s="1"/>
      <c r="M277" s="1">
        <v>4.4013704529927704</v>
      </c>
    </row>
    <row r="278" spans="2:13" x14ac:dyDescent="0.25">
      <c r="B278">
        <v>-5.29032562963227</v>
      </c>
      <c r="K278" s="1">
        <v>-16.343827407678798</v>
      </c>
      <c r="L278" s="1"/>
      <c r="M278" s="1">
        <v>4.4124117904999398</v>
      </c>
    </row>
    <row r="279" spans="2:13" x14ac:dyDescent="0.25">
      <c r="B279">
        <v>-5.2868174166203401</v>
      </c>
      <c r="K279" s="1">
        <v>-16.343743490667499</v>
      </c>
      <c r="L279" s="1"/>
      <c r="M279" s="1">
        <v>4.4142530573796499</v>
      </c>
    </row>
    <row r="280" spans="2:13" x14ac:dyDescent="0.25">
      <c r="B280">
        <v>-5.2816357289949201</v>
      </c>
      <c r="K280" s="1">
        <v>-16.332286139885699</v>
      </c>
      <c r="L280" s="1"/>
      <c r="M280" s="1">
        <v>4.4240821157898003</v>
      </c>
    </row>
    <row r="281" spans="2:13" x14ac:dyDescent="0.25">
      <c r="B281">
        <v>-5.28074907511518</v>
      </c>
      <c r="K281" s="1">
        <v>-16.308027430746101</v>
      </c>
      <c r="L281" s="1"/>
      <c r="M281" s="1">
        <v>4.4249750915445496</v>
      </c>
    </row>
    <row r="282" spans="2:13" x14ac:dyDescent="0.25">
      <c r="B282">
        <v>-5.2806931608860097</v>
      </c>
      <c r="K282" s="1">
        <v>-16.3017598266667</v>
      </c>
      <c r="L282" s="1"/>
      <c r="M282" s="1">
        <v>4.4431683317184403</v>
      </c>
    </row>
    <row r="283" spans="2:13" x14ac:dyDescent="0.25">
      <c r="B283">
        <v>-5.25723892031513</v>
      </c>
      <c r="K283" s="1">
        <v>-16.196219370460501</v>
      </c>
      <c r="L283" s="1"/>
      <c r="M283" s="1">
        <v>4.45785845737998</v>
      </c>
    </row>
    <row r="284" spans="2:13" x14ac:dyDescent="0.25">
      <c r="B284">
        <v>-5.2565279422333901</v>
      </c>
      <c r="K284" s="1">
        <v>-16.194172160470799</v>
      </c>
      <c r="L284" s="1"/>
      <c r="M284" s="1">
        <v>4.4602192785558898</v>
      </c>
    </row>
    <row r="285" spans="2:13" x14ac:dyDescent="0.25">
      <c r="B285">
        <v>-5.2541339894555996</v>
      </c>
      <c r="K285" s="1">
        <v>-16.177921426917798</v>
      </c>
      <c r="L285" s="1"/>
      <c r="M285" s="1">
        <v>4.4621859795640004</v>
      </c>
    </row>
    <row r="286" spans="2:13" x14ac:dyDescent="0.25">
      <c r="B286">
        <v>-5.2520044319244201</v>
      </c>
      <c r="K286" s="1">
        <v>-16.127989124809201</v>
      </c>
      <c r="L286" s="1"/>
      <c r="M286" s="1">
        <v>4.4678578799098503</v>
      </c>
    </row>
    <row r="287" spans="2:13" x14ac:dyDescent="0.25">
      <c r="B287">
        <v>-5.2516288477637199</v>
      </c>
      <c r="K287" s="1">
        <v>-16.1105026215081</v>
      </c>
      <c r="L287" s="1"/>
      <c r="M287" s="1">
        <v>4.4807422832330603</v>
      </c>
    </row>
    <row r="288" spans="2:13" x14ac:dyDescent="0.25">
      <c r="B288">
        <v>-5.2495643826363203</v>
      </c>
      <c r="K288" s="1">
        <v>-16.1057652844706</v>
      </c>
      <c r="L288" s="1"/>
      <c r="M288" s="1">
        <v>4.4904992503213901</v>
      </c>
    </row>
    <row r="289" spans="2:13" x14ac:dyDescent="0.25">
      <c r="B289">
        <v>-5.2460903550039504</v>
      </c>
      <c r="K289" s="1">
        <v>-16.097938654035602</v>
      </c>
      <c r="L289" s="1"/>
      <c r="M289" s="1">
        <v>4.49631538257501</v>
      </c>
    </row>
    <row r="290" spans="2:13" x14ac:dyDescent="0.25">
      <c r="B290">
        <v>-5.2411107201024603</v>
      </c>
      <c r="K290" s="1">
        <v>-16.0903764440224</v>
      </c>
      <c r="L290" s="1"/>
      <c r="M290" s="1">
        <v>4.4993475793818902</v>
      </c>
    </row>
    <row r="291" spans="2:13" x14ac:dyDescent="0.25">
      <c r="B291">
        <v>-5.23481859943531</v>
      </c>
      <c r="K291" s="1">
        <v>-16.044573399571501</v>
      </c>
      <c r="L291" s="1"/>
      <c r="M291" s="1">
        <v>4.5027674552642196</v>
      </c>
    </row>
    <row r="292" spans="2:13" x14ac:dyDescent="0.25">
      <c r="B292">
        <v>-5.2342072537589903</v>
      </c>
      <c r="K292" s="1">
        <v>-16.019856154689201</v>
      </c>
      <c r="L292" s="1"/>
      <c r="M292" s="1">
        <v>4.52130440531716</v>
      </c>
    </row>
    <row r="293" spans="2:13" x14ac:dyDescent="0.25">
      <c r="B293">
        <v>-5.2295289148936899</v>
      </c>
      <c r="K293" s="1">
        <v>-15.9827902358192</v>
      </c>
      <c r="L293" s="1"/>
      <c r="M293" s="1">
        <v>4.5273581543410497</v>
      </c>
    </row>
    <row r="294" spans="2:13" x14ac:dyDescent="0.25">
      <c r="B294">
        <v>-5.2258908398533901</v>
      </c>
      <c r="K294" s="1">
        <v>-15.981210722713399</v>
      </c>
      <c r="L294" s="1"/>
      <c r="M294" s="1">
        <v>4.5406661213908102</v>
      </c>
    </row>
    <row r="295" spans="2:13" x14ac:dyDescent="0.25">
      <c r="B295">
        <v>-5.2222058314999096</v>
      </c>
      <c r="K295" s="1">
        <v>-15.904438618113399</v>
      </c>
      <c r="L295" s="1"/>
      <c r="M295" s="1">
        <v>4.5521914327347401</v>
      </c>
    </row>
    <row r="296" spans="2:13" x14ac:dyDescent="0.25">
      <c r="B296">
        <v>-5.2143936955090204</v>
      </c>
      <c r="K296" s="1">
        <v>-15.8805084739618</v>
      </c>
      <c r="L296" s="1"/>
      <c r="M296" s="1">
        <v>4.5694193606784204</v>
      </c>
    </row>
    <row r="297" spans="2:13" x14ac:dyDescent="0.25">
      <c r="B297">
        <v>-5.2141362307191699</v>
      </c>
      <c r="K297" s="1">
        <v>-15.874851895746801</v>
      </c>
      <c r="L297" s="1"/>
      <c r="M297" s="1">
        <v>4.5827162757777202</v>
      </c>
    </row>
    <row r="298" spans="2:13" x14ac:dyDescent="0.25">
      <c r="B298">
        <v>-5.2128656358079501</v>
      </c>
      <c r="K298" s="1">
        <v>-15.8745911501933</v>
      </c>
      <c r="L298" s="1"/>
      <c r="M298" s="1">
        <v>4.5965888181805497</v>
      </c>
    </row>
    <row r="299" spans="2:13" x14ac:dyDescent="0.25">
      <c r="B299">
        <v>-5.2031722700168999</v>
      </c>
      <c r="K299" s="1">
        <v>-15.8621435747602</v>
      </c>
      <c r="L299" s="1"/>
      <c r="M299" s="1">
        <v>4.62662155504362</v>
      </c>
    </row>
    <row r="300" spans="2:13" x14ac:dyDescent="0.25">
      <c r="B300">
        <v>-5.20256347670081</v>
      </c>
      <c r="K300" s="1">
        <v>-15.8480222517623</v>
      </c>
      <c r="L300" s="1"/>
      <c r="M300" s="1">
        <v>4.6424305316922796</v>
      </c>
    </row>
    <row r="301" spans="2:13" x14ac:dyDescent="0.25">
      <c r="B301">
        <v>-5.1989037974994696</v>
      </c>
      <c r="K301" s="1">
        <v>-15.823611000956801</v>
      </c>
      <c r="L301" s="1"/>
      <c r="M301" s="1">
        <v>4.6467661475234099</v>
      </c>
    </row>
    <row r="302" spans="2:13" x14ac:dyDescent="0.25">
      <c r="B302">
        <v>-5.1862798424222101</v>
      </c>
      <c r="K302" s="1">
        <v>-15.819352807611001</v>
      </c>
      <c r="L302" s="1"/>
      <c r="M302" s="1">
        <v>4.6520913518173002</v>
      </c>
    </row>
    <row r="303" spans="2:13" x14ac:dyDescent="0.25">
      <c r="B303">
        <v>-5.1854290206040403</v>
      </c>
      <c r="K303" s="1">
        <v>-15.7875542141932</v>
      </c>
      <c r="L303" s="1"/>
      <c r="M303" s="1">
        <v>4.6666558379684</v>
      </c>
    </row>
    <row r="304" spans="2:13" x14ac:dyDescent="0.25">
      <c r="B304">
        <v>-5.1694731981338098</v>
      </c>
      <c r="K304" s="1">
        <v>-15.7784445370051</v>
      </c>
      <c r="L304" s="1"/>
      <c r="M304" s="1">
        <v>4.6691677581264202</v>
      </c>
    </row>
    <row r="305" spans="2:13" x14ac:dyDescent="0.25">
      <c r="B305">
        <v>-5.1686149120919902</v>
      </c>
      <c r="K305" s="1">
        <v>-15.759374221264901</v>
      </c>
      <c r="L305" s="1"/>
      <c r="M305" s="1">
        <v>4.7558548852465101</v>
      </c>
    </row>
    <row r="306" spans="2:13" x14ac:dyDescent="0.25">
      <c r="B306">
        <v>-5.1661957429197303</v>
      </c>
      <c r="K306" s="1">
        <v>-15.757499985738599</v>
      </c>
      <c r="L306" s="1"/>
      <c r="M306" s="1">
        <v>4.7954869676868803</v>
      </c>
    </row>
    <row r="307" spans="2:13" x14ac:dyDescent="0.25">
      <c r="B307">
        <v>-5.1622861107314302</v>
      </c>
      <c r="K307" s="1">
        <v>-15.7346945424373</v>
      </c>
      <c r="L307" s="1"/>
      <c r="M307" s="1">
        <v>4.8571777493358397</v>
      </c>
    </row>
    <row r="308" spans="2:13" x14ac:dyDescent="0.25">
      <c r="B308">
        <v>-5.1514699393393002</v>
      </c>
      <c r="K308" s="1">
        <v>-15.710457535112001</v>
      </c>
      <c r="L308" s="1"/>
      <c r="M308" s="1">
        <v>4.87525734410496</v>
      </c>
    </row>
    <row r="309" spans="2:13" x14ac:dyDescent="0.25">
      <c r="B309">
        <v>-5.1457595422299001</v>
      </c>
      <c r="K309" s="1">
        <v>-15.6708120475624</v>
      </c>
      <c r="L309" s="1"/>
      <c r="M309" s="1">
        <v>4.8982591472306298</v>
      </c>
    </row>
    <row r="310" spans="2:13" x14ac:dyDescent="0.25">
      <c r="B310">
        <v>-5.1454124659776603</v>
      </c>
      <c r="K310" s="1">
        <v>-15.6675475289407</v>
      </c>
      <c r="L310" s="1"/>
      <c r="M310" s="1">
        <v>4.9017538146298696</v>
      </c>
    </row>
    <row r="311" spans="2:13" x14ac:dyDescent="0.25">
      <c r="B311">
        <v>-5.1375012991190596</v>
      </c>
      <c r="K311" s="1">
        <v>-15.655272227783501</v>
      </c>
      <c r="L311" s="1"/>
      <c r="M311" s="1">
        <v>4.91311410124655</v>
      </c>
    </row>
    <row r="312" spans="2:13" x14ac:dyDescent="0.25">
      <c r="B312">
        <v>-5.1335026204438901</v>
      </c>
      <c r="K312" s="1">
        <v>-15.594883350168899</v>
      </c>
      <c r="L312" s="1"/>
      <c r="M312" s="1">
        <v>4.91892081653008</v>
      </c>
    </row>
    <row r="313" spans="2:13" x14ac:dyDescent="0.25">
      <c r="B313">
        <v>-5.1281612766545202</v>
      </c>
      <c r="K313" s="1">
        <v>-15.5763258564828</v>
      </c>
      <c r="L313" s="1"/>
      <c r="M313" s="1">
        <v>4.9300903278979797</v>
      </c>
    </row>
    <row r="314" spans="2:13" x14ac:dyDescent="0.25">
      <c r="B314">
        <v>-5.1245934639344597</v>
      </c>
      <c r="K314" s="1">
        <v>-15.5753960764841</v>
      </c>
      <c r="L314" s="1"/>
      <c r="M314" s="1">
        <v>4.9304472405398396</v>
      </c>
    </row>
    <row r="315" spans="2:13" x14ac:dyDescent="0.25">
      <c r="B315">
        <v>-5.1209741822984203</v>
      </c>
      <c r="K315" s="1">
        <v>-15.562614655974</v>
      </c>
      <c r="L315" s="1"/>
      <c r="M315" s="1">
        <v>4.9481137847290402</v>
      </c>
    </row>
    <row r="316" spans="2:13" x14ac:dyDescent="0.25">
      <c r="B316">
        <v>-5.1157263428705502</v>
      </c>
      <c r="K316" s="1">
        <v>-15.474378290092799</v>
      </c>
      <c r="L316" s="1"/>
      <c r="M316" s="1">
        <v>4.9716302773546097</v>
      </c>
    </row>
    <row r="317" spans="2:13" x14ac:dyDescent="0.25">
      <c r="B317">
        <v>-5.1151558948820801</v>
      </c>
      <c r="K317" s="1">
        <v>-15.4732690924863</v>
      </c>
      <c r="L317" s="1"/>
      <c r="M317" s="1">
        <v>4.97164160799431</v>
      </c>
    </row>
    <row r="318" spans="2:13" x14ac:dyDescent="0.25">
      <c r="B318">
        <v>-5.1100037999956998</v>
      </c>
      <c r="K318" s="1">
        <v>-15.464839986523099</v>
      </c>
      <c r="L318" s="1"/>
      <c r="M318" s="1">
        <v>4.9719901766393297</v>
      </c>
    </row>
    <row r="319" spans="2:13" x14ac:dyDescent="0.25">
      <c r="B319">
        <v>-5.1088203597742901</v>
      </c>
      <c r="K319" s="1">
        <v>-15.410164637026099</v>
      </c>
      <c r="L319" s="1"/>
      <c r="M319" s="1">
        <v>4.9928395642673697</v>
      </c>
    </row>
    <row r="320" spans="2:13" x14ac:dyDescent="0.25">
      <c r="B320">
        <v>-5.10472733565837</v>
      </c>
      <c r="K320" s="1">
        <v>-15.394440123620001</v>
      </c>
      <c r="L320" s="1"/>
      <c r="M320" s="1">
        <v>5.0093771301721404</v>
      </c>
    </row>
    <row r="321" spans="2:13" x14ac:dyDescent="0.25">
      <c r="B321">
        <v>-5.0995042574004401</v>
      </c>
      <c r="K321" s="1">
        <v>-15.3828373945636</v>
      </c>
      <c r="L321" s="1"/>
      <c r="M321" s="1">
        <v>5.0119583290409597</v>
      </c>
    </row>
    <row r="322" spans="2:13" x14ac:dyDescent="0.25">
      <c r="B322">
        <v>-5.0868064228778396</v>
      </c>
      <c r="K322" s="1">
        <v>-15.377438431823499</v>
      </c>
      <c r="L322" s="1"/>
      <c r="M322" s="1">
        <v>5.0192506159567296</v>
      </c>
    </row>
    <row r="323" spans="2:13" x14ac:dyDescent="0.25">
      <c r="B323">
        <v>-5.0845528613342497</v>
      </c>
      <c r="K323" s="1">
        <v>-15.371427742564199</v>
      </c>
      <c r="L323" s="1"/>
      <c r="M323" s="1">
        <v>5.0268438124808297</v>
      </c>
    </row>
    <row r="324" spans="2:13" x14ac:dyDescent="0.25">
      <c r="B324">
        <v>-5.0840710526683299</v>
      </c>
      <c r="K324" s="1">
        <v>-15.3642167441729</v>
      </c>
      <c r="L324" s="1"/>
      <c r="M324" s="1">
        <v>5.0278214038116396</v>
      </c>
    </row>
    <row r="325" spans="2:13" x14ac:dyDescent="0.25">
      <c r="B325">
        <v>-5.0810974031278198</v>
      </c>
      <c r="K325" s="1">
        <v>-15.3165241331871</v>
      </c>
      <c r="L325" s="1"/>
      <c r="M325" s="1">
        <v>5.0330779716155503</v>
      </c>
    </row>
    <row r="326" spans="2:13" x14ac:dyDescent="0.25">
      <c r="B326">
        <v>-5.0807087723721898</v>
      </c>
      <c r="K326" s="1">
        <v>-15.2701239739248</v>
      </c>
      <c r="L326" s="1"/>
      <c r="M326" s="1">
        <v>5.0422007634273198</v>
      </c>
    </row>
    <row r="327" spans="2:13" x14ac:dyDescent="0.25">
      <c r="B327">
        <v>-5.0767160067145003</v>
      </c>
      <c r="K327" s="1">
        <v>-15.239174732210699</v>
      </c>
      <c r="L327" s="1"/>
      <c r="M327" s="1">
        <v>5.0524766437034199</v>
      </c>
    </row>
    <row r="328" spans="2:13" x14ac:dyDescent="0.25">
      <c r="B328">
        <v>-5.0761697504979999</v>
      </c>
      <c r="K328" s="1">
        <v>-15.195488131982501</v>
      </c>
      <c r="L328" s="1"/>
      <c r="M328" s="1">
        <v>5.0685689730232601</v>
      </c>
    </row>
    <row r="329" spans="2:13" x14ac:dyDescent="0.25">
      <c r="B329">
        <v>-5.0743883743003897</v>
      </c>
      <c r="K329" s="1">
        <v>-15.181407679314299</v>
      </c>
      <c r="L329" s="1"/>
      <c r="M329" s="1">
        <v>5.0862997455902796</v>
      </c>
    </row>
    <row r="330" spans="2:13" x14ac:dyDescent="0.25">
      <c r="B330">
        <v>-5.0603495489680501</v>
      </c>
      <c r="K330" s="1">
        <v>-15.1196743233078</v>
      </c>
      <c r="L330" s="1"/>
      <c r="M330" s="1">
        <v>5.1027890687447996</v>
      </c>
    </row>
    <row r="331" spans="2:13" x14ac:dyDescent="0.25">
      <c r="B331">
        <v>-5.0569828880471501</v>
      </c>
      <c r="K331" s="1">
        <v>-15.114141007731799</v>
      </c>
      <c r="L331" s="1"/>
      <c r="M331" s="1">
        <v>5.1166416801353298</v>
      </c>
    </row>
    <row r="332" spans="2:13" x14ac:dyDescent="0.25">
      <c r="B332">
        <v>-5.0566797399030898</v>
      </c>
      <c r="K332" s="1">
        <v>-15.096193033243001</v>
      </c>
      <c r="L332" s="1"/>
      <c r="M332" s="1">
        <v>5.1385675280107996</v>
      </c>
    </row>
    <row r="333" spans="2:13" x14ac:dyDescent="0.25">
      <c r="B333">
        <v>-5.0564124080705497</v>
      </c>
      <c r="K333" s="1">
        <v>-15.0932254589501</v>
      </c>
      <c r="L333" s="1"/>
      <c r="M333" s="1">
        <v>5.1462013424186503</v>
      </c>
    </row>
    <row r="334" spans="2:13" x14ac:dyDescent="0.25">
      <c r="B334">
        <v>-5.0553267762429401</v>
      </c>
      <c r="K334" s="1">
        <v>-15.052999633163401</v>
      </c>
      <c r="L334" s="1"/>
      <c r="M334" s="1">
        <v>5.1817476408793803</v>
      </c>
    </row>
    <row r="335" spans="2:13" x14ac:dyDescent="0.25">
      <c r="B335">
        <v>-5.0504574546315304</v>
      </c>
      <c r="K335" s="1">
        <v>-15.022724944829299</v>
      </c>
      <c r="L335" s="1"/>
      <c r="M335" s="1">
        <v>5.20349441196222</v>
      </c>
    </row>
    <row r="336" spans="2:13" x14ac:dyDescent="0.25">
      <c r="B336">
        <v>-5.0447972016573797</v>
      </c>
      <c r="K336" s="1">
        <v>-14.9782994313211</v>
      </c>
      <c r="L336" s="1"/>
      <c r="M336" s="1">
        <v>5.2295660857147297</v>
      </c>
    </row>
    <row r="337" spans="2:13" x14ac:dyDescent="0.25">
      <c r="B337">
        <v>-5.0445363374562397</v>
      </c>
      <c r="K337" s="1">
        <v>-14.909374661964399</v>
      </c>
      <c r="L337" s="1"/>
      <c r="M337" s="1">
        <v>5.2465255500026098</v>
      </c>
    </row>
    <row r="338" spans="2:13" x14ac:dyDescent="0.25">
      <c r="B338">
        <v>-5.0425419973822301</v>
      </c>
      <c r="K338" s="1">
        <v>-14.898475338544801</v>
      </c>
      <c r="L338" s="1"/>
      <c r="M338" s="1">
        <v>5.2467287473972899</v>
      </c>
    </row>
    <row r="339" spans="2:13" x14ac:dyDescent="0.25">
      <c r="B339">
        <v>-5.0398128600608301</v>
      </c>
      <c r="K339" s="1">
        <v>-14.821056730023001</v>
      </c>
      <c r="L339" s="1"/>
      <c r="M339" s="1">
        <v>5.2616886448268199</v>
      </c>
    </row>
    <row r="340" spans="2:13" x14ac:dyDescent="0.25">
      <c r="B340">
        <v>-5.0394821028457999</v>
      </c>
      <c r="K340" s="1">
        <v>-14.816959328495299</v>
      </c>
      <c r="L340" s="1"/>
      <c r="M340" s="1">
        <v>5.2689684493163798</v>
      </c>
    </row>
    <row r="341" spans="2:13" x14ac:dyDescent="0.25">
      <c r="B341">
        <v>-5.0317379276330003</v>
      </c>
      <c r="K341" s="1">
        <v>-14.816193124255699</v>
      </c>
      <c r="L341" s="1"/>
      <c r="M341" s="1">
        <v>5.2766128488057502</v>
      </c>
    </row>
    <row r="342" spans="2:13" x14ac:dyDescent="0.25">
      <c r="B342">
        <v>-5.0291219602103201</v>
      </c>
      <c r="K342" s="1">
        <v>-14.815110013829001</v>
      </c>
      <c r="L342" s="1"/>
      <c r="M342" s="1">
        <v>5.2924266479316904</v>
      </c>
    </row>
    <row r="343" spans="2:13" x14ac:dyDescent="0.25">
      <c r="B343">
        <v>-5.0220286151481499</v>
      </c>
      <c r="K343" s="1">
        <v>-14.803938857706701</v>
      </c>
      <c r="L343" s="1"/>
      <c r="M343" s="1">
        <v>5.3000763562514903</v>
      </c>
    </row>
    <row r="344" spans="2:13" x14ac:dyDescent="0.25">
      <c r="B344">
        <v>-5.0199421185321604</v>
      </c>
      <c r="K344" s="1">
        <v>-14.803567590671801</v>
      </c>
      <c r="L344" s="1"/>
      <c r="M344" s="1">
        <v>5.3368530139444097</v>
      </c>
    </row>
    <row r="345" spans="2:13" x14ac:dyDescent="0.25">
      <c r="B345">
        <v>-5.0194541060247602</v>
      </c>
      <c r="K345" s="1">
        <v>-14.7813520899377</v>
      </c>
      <c r="L345" s="1"/>
      <c r="M345" s="1">
        <v>5.3389082078188403</v>
      </c>
    </row>
    <row r="346" spans="2:13" x14ac:dyDescent="0.25">
      <c r="B346">
        <v>-5.0151983890564598</v>
      </c>
      <c r="K346" s="1">
        <v>-14.738899633309</v>
      </c>
      <c r="L346" s="1"/>
      <c r="M346" s="1">
        <v>5.3437903043411099</v>
      </c>
    </row>
    <row r="347" spans="2:13" x14ac:dyDescent="0.25">
      <c r="B347">
        <v>-5.0113544216739703</v>
      </c>
      <c r="K347" s="1">
        <v>-14.733043309409499</v>
      </c>
      <c r="L347" s="1"/>
      <c r="M347" s="1">
        <v>5.3573130042037898</v>
      </c>
    </row>
    <row r="348" spans="2:13" x14ac:dyDescent="0.25">
      <c r="B348">
        <v>-5.0068199598365402</v>
      </c>
      <c r="K348" s="1">
        <v>-14.6897372302933</v>
      </c>
      <c r="L348" s="1"/>
      <c r="M348" s="1">
        <v>5.3633328746584397</v>
      </c>
    </row>
    <row r="349" spans="2:13" x14ac:dyDescent="0.25">
      <c r="B349">
        <v>-5.0055348312763703</v>
      </c>
      <c r="K349" s="1">
        <v>-14.6714133185951</v>
      </c>
      <c r="L349" s="1"/>
      <c r="M349" s="1">
        <v>5.3786819124737004</v>
      </c>
    </row>
    <row r="350" spans="2:13" x14ac:dyDescent="0.25">
      <c r="B350">
        <v>-5.0047296983115999</v>
      </c>
      <c r="K350" s="1">
        <v>-14.6381839483163</v>
      </c>
      <c r="L350" s="1"/>
      <c r="M350" s="1">
        <v>5.3877514132164901</v>
      </c>
    </row>
    <row r="351" spans="2:13" x14ac:dyDescent="0.25">
      <c r="B351">
        <v>-5.0034167363623698</v>
      </c>
      <c r="K351" s="1">
        <v>-14.5930595171781</v>
      </c>
      <c r="L351" s="1"/>
      <c r="M351" s="1">
        <v>5.4155864374071703</v>
      </c>
    </row>
    <row r="352" spans="2:13" x14ac:dyDescent="0.25">
      <c r="B352">
        <v>-5.0032458326973597</v>
      </c>
      <c r="K352" s="1">
        <v>-14.495526588129101</v>
      </c>
      <c r="L352" s="1"/>
      <c r="M352" s="1">
        <v>5.4167827479520598</v>
      </c>
    </row>
    <row r="353" spans="2:13" x14ac:dyDescent="0.25">
      <c r="B353">
        <v>-5.0022041970939402</v>
      </c>
      <c r="K353" s="1">
        <v>-14.4914179051126</v>
      </c>
      <c r="L353" s="1"/>
      <c r="M353" s="1">
        <v>5.4273225036651596</v>
      </c>
    </row>
    <row r="354" spans="2:13" x14ac:dyDescent="0.25">
      <c r="B354">
        <v>-4.9954476193925101</v>
      </c>
      <c r="K354" s="1">
        <v>-14.4212943487868</v>
      </c>
      <c r="L354" s="1"/>
      <c r="M354" s="1">
        <v>5.4779741221973097</v>
      </c>
    </row>
    <row r="355" spans="2:13" x14ac:dyDescent="0.25">
      <c r="B355">
        <v>-4.9935034093933099</v>
      </c>
      <c r="K355" s="1">
        <v>-14.3963547911167</v>
      </c>
      <c r="L355" s="1"/>
      <c r="M355" s="1">
        <v>5.4872924119994204</v>
      </c>
    </row>
    <row r="356" spans="2:13" x14ac:dyDescent="0.25">
      <c r="B356">
        <v>-4.9931316264075596</v>
      </c>
      <c r="K356" s="1">
        <v>-14.3872906104144</v>
      </c>
      <c r="L356" s="1"/>
      <c r="M356" s="1">
        <v>5.4919243559426203</v>
      </c>
    </row>
    <row r="357" spans="2:13" x14ac:dyDescent="0.25">
      <c r="B357">
        <v>-4.9916800310921703</v>
      </c>
      <c r="K357" s="1">
        <v>-14.372750882831401</v>
      </c>
      <c r="L357" s="1"/>
      <c r="M357" s="1">
        <v>5.4947895018970803</v>
      </c>
    </row>
    <row r="358" spans="2:13" x14ac:dyDescent="0.25">
      <c r="B358">
        <v>-4.9902360560863404</v>
      </c>
      <c r="K358" s="1">
        <v>-14.3545044859095</v>
      </c>
      <c r="L358" s="1"/>
      <c r="M358" s="1">
        <v>5.5075192908392401</v>
      </c>
    </row>
    <row r="359" spans="2:13" x14ac:dyDescent="0.25">
      <c r="B359">
        <v>-4.9876844026842901</v>
      </c>
      <c r="K359" s="1">
        <v>-14.352223382962199</v>
      </c>
      <c r="L359" s="1"/>
      <c r="M359" s="1">
        <v>5.5257917631900604</v>
      </c>
    </row>
    <row r="360" spans="2:13" x14ac:dyDescent="0.25">
      <c r="B360">
        <v>-4.9796314189367799</v>
      </c>
      <c r="K360" s="1">
        <v>-14.3085979839469</v>
      </c>
      <c r="L360" s="1"/>
      <c r="M360" s="1">
        <v>5.5260019560182903</v>
      </c>
    </row>
    <row r="361" spans="2:13" x14ac:dyDescent="0.25">
      <c r="B361">
        <v>-4.9795292221566703</v>
      </c>
      <c r="K361" s="1">
        <v>-14.3064279326957</v>
      </c>
      <c r="L361" s="1"/>
      <c r="M361" s="1">
        <v>5.5442187989334304</v>
      </c>
    </row>
    <row r="362" spans="2:13" x14ac:dyDescent="0.25">
      <c r="B362">
        <v>-4.9767839603840098</v>
      </c>
      <c r="K362" s="1">
        <v>-14.3043498218164</v>
      </c>
      <c r="L362" s="1"/>
      <c r="M362" s="1">
        <v>5.5454645593166898</v>
      </c>
    </row>
    <row r="363" spans="2:13" x14ac:dyDescent="0.25">
      <c r="B363">
        <v>-4.9759763706980804</v>
      </c>
      <c r="K363" s="1">
        <v>-14.297658448843899</v>
      </c>
      <c r="L363" s="1"/>
      <c r="M363" s="1">
        <v>5.5534761600190103</v>
      </c>
    </row>
    <row r="364" spans="2:13" x14ac:dyDescent="0.25">
      <c r="B364">
        <v>-4.9730023551524001</v>
      </c>
      <c r="K364" s="1">
        <v>-14.260978566847999</v>
      </c>
      <c r="L364" s="1"/>
      <c r="M364" s="1">
        <v>5.6063313130978703</v>
      </c>
    </row>
    <row r="365" spans="2:13" x14ac:dyDescent="0.25">
      <c r="B365">
        <v>-4.9697635336546702</v>
      </c>
      <c r="K365" s="1">
        <v>-14.2584227865239</v>
      </c>
      <c r="L365" s="1"/>
      <c r="M365" s="1">
        <v>5.6205915983527097</v>
      </c>
    </row>
    <row r="366" spans="2:13" x14ac:dyDescent="0.25">
      <c r="B366">
        <v>-4.96521985150408</v>
      </c>
      <c r="K366" s="1">
        <v>-14.2460528242422</v>
      </c>
      <c r="L366" s="1"/>
      <c r="M366" s="1">
        <v>5.6292680427835098</v>
      </c>
    </row>
    <row r="367" spans="2:13" x14ac:dyDescent="0.25">
      <c r="B367">
        <v>-4.9616720948986099</v>
      </c>
      <c r="K367" s="1">
        <v>-14.227809387128801</v>
      </c>
      <c r="L367" s="1"/>
      <c r="M367" s="1">
        <v>5.6308742984258604</v>
      </c>
    </row>
    <row r="368" spans="2:13" x14ac:dyDescent="0.25">
      <c r="B368">
        <v>-4.96153849775963</v>
      </c>
      <c r="K368" s="1">
        <v>-14.1905356386061</v>
      </c>
      <c r="L368" s="1"/>
      <c r="M368" s="1">
        <v>5.6343016846572498</v>
      </c>
    </row>
    <row r="369" spans="2:13" x14ac:dyDescent="0.25">
      <c r="B369">
        <v>-4.9596455979781098</v>
      </c>
      <c r="K369" s="1">
        <v>-14.190518227910699</v>
      </c>
      <c r="L369" s="1"/>
      <c r="M369" s="1">
        <v>5.6472406937012201</v>
      </c>
    </row>
    <row r="370" spans="2:13" x14ac:dyDescent="0.25">
      <c r="B370">
        <v>-4.9508900547825796</v>
      </c>
      <c r="K370" s="1">
        <v>-14.1888886466717</v>
      </c>
      <c r="L370" s="1"/>
      <c r="M370" s="1">
        <v>5.6561611511098704</v>
      </c>
    </row>
    <row r="371" spans="2:13" x14ac:dyDescent="0.25">
      <c r="B371">
        <v>-4.95082701672764</v>
      </c>
      <c r="K371" s="1">
        <v>-14.1707197277719</v>
      </c>
      <c r="L371" s="1"/>
      <c r="M371" s="1">
        <v>5.6632092242636896</v>
      </c>
    </row>
    <row r="372" spans="2:13" x14ac:dyDescent="0.25">
      <c r="B372">
        <v>-4.9478574251295102</v>
      </c>
      <c r="K372" s="1">
        <v>-14.154523220821</v>
      </c>
      <c r="L372" s="1"/>
      <c r="M372" s="1">
        <v>5.7290219994380296</v>
      </c>
    </row>
    <row r="373" spans="2:13" x14ac:dyDescent="0.25">
      <c r="B373">
        <v>-4.94578941835129</v>
      </c>
      <c r="K373" s="1">
        <v>-14.142642109532</v>
      </c>
      <c r="L373" s="1"/>
      <c r="M373" s="1">
        <v>5.7340881427548904</v>
      </c>
    </row>
    <row r="374" spans="2:13" x14ac:dyDescent="0.25">
      <c r="B374">
        <v>-4.9419315350952804</v>
      </c>
      <c r="K374" s="1">
        <v>-14.104605096640899</v>
      </c>
      <c r="L374" s="1"/>
      <c r="M374" s="1">
        <v>5.7458712279543702</v>
      </c>
    </row>
    <row r="375" spans="2:13" x14ac:dyDescent="0.25">
      <c r="B375">
        <v>-4.9417925763440902</v>
      </c>
      <c r="K375" s="1">
        <v>-14.072758322044701</v>
      </c>
      <c r="L375" s="1"/>
      <c r="M375" s="1">
        <v>5.7668339964970601</v>
      </c>
    </row>
    <row r="376" spans="2:13" x14ac:dyDescent="0.25">
      <c r="B376">
        <v>-4.9417129264485302</v>
      </c>
      <c r="K376" s="1">
        <v>-14.0505311469938</v>
      </c>
      <c r="L376" s="1"/>
      <c r="M376" s="1">
        <v>5.7853697820310099</v>
      </c>
    </row>
    <row r="377" spans="2:13" x14ac:dyDescent="0.25">
      <c r="B377">
        <v>-4.9412631942435201</v>
      </c>
      <c r="K377" s="1">
        <v>-13.994850971364301</v>
      </c>
      <c r="L377" s="1"/>
      <c r="M377" s="1">
        <v>5.7912954096931903</v>
      </c>
    </row>
    <row r="378" spans="2:13" x14ac:dyDescent="0.25">
      <c r="B378">
        <v>-4.9408760164136503</v>
      </c>
      <c r="K378" s="1">
        <v>-13.9929560567777</v>
      </c>
      <c r="L378" s="1"/>
      <c r="M378" s="1">
        <v>5.8326782662866101</v>
      </c>
    </row>
    <row r="379" spans="2:13" x14ac:dyDescent="0.25">
      <c r="B379">
        <v>-4.9368661759062702</v>
      </c>
      <c r="K379" s="1">
        <v>-13.9846941568711</v>
      </c>
      <c r="L379" s="1"/>
      <c r="M379" s="1">
        <v>5.85558230781246</v>
      </c>
    </row>
    <row r="380" spans="2:13" x14ac:dyDescent="0.25">
      <c r="B380">
        <v>-4.9366209302850299</v>
      </c>
      <c r="K380" s="1">
        <v>-13.9724488678168</v>
      </c>
      <c r="L380" s="1"/>
      <c r="M380" s="1">
        <v>5.8580168601320004</v>
      </c>
    </row>
    <row r="381" spans="2:13" x14ac:dyDescent="0.25">
      <c r="B381">
        <v>-4.9303955856106798</v>
      </c>
      <c r="K381" s="1">
        <v>-13.962235161002701</v>
      </c>
      <c r="L381" s="1"/>
      <c r="M381" s="1">
        <v>5.9069013700926796</v>
      </c>
    </row>
    <row r="382" spans="2:13" x14ac:dyDescent="0.25">
      <c r="B382">
        <v>-4.9238005921500001</v>
      </c>
      <c r="K382" s="1">
        <v>-13.953575384959599</v>
      </c>
      <c r="L382" s="1"/>
      <c r="M382" s="1">
        <v>5.9318669831053699</v>
      </c>
    </row>
    <row r="383" spans="2:13" x14ac:dyDescent="0.25">
      <c r="B383">
        <v>-4.9235800206351801</v>
      </c>
      <c r="K383" s="1">
        <v>-13.8577850144008</v>
      </c>
      <c r="L383" s="1"/>
      <c r="M383" s="1">
        <v>5.9692572087607303</v>
      </c>
    </row>
    <row r="384" spans="2:13" x14ac:dyDescent="0.25">
      <c r="B384">
        <v>-4.9223683571473904</v>
      </c>
      <c r="K384" s="1">
        <v>-13.837968271290601</v>
      </c>
      <c r="L384" s="1"/>
      <c r="M384" s="1">
        <v>6.00687261534671</v>
      </c>
    </row>
    <row r="385" spans="2:13" x14ac:dyDescent="0.25">
      <c r="B385">
        <v>-4.9187964326532096</v>
      </c>
      <c r="K385" s="1">
        <v>-13.8341870418732</v>
      </c>
      <c r="L385" s="1"/>
      <c r="M385" s="1">
        <v>6.0084043048596101</v>
      </c>
    </row>
    <row r="386" spans="2:13" x14ac:dyDescent="0.25">
      <c r="B386">
        <v>-4.9179797356348898</v>
      </c>
      <c r="K386" s="1">
        <v>-13.8149713597487</v>
      </c>
      <c r="L386" s="1"/>
      <c r="M386" s="1">
        <v>6.0319581949502004</v>
      </c>
    </row>
    <row r="387" spans="2:13" x14ac:dyDescent="0.25">
      <c r="B387">
        <v>-4.9146950296040197</v>
      </c>
      <c r="K387" s="1">
        <v>-13.814638429044299</v>
      </c>
      <c r="L387" s="1"/>
      <c r="M387" s="1">
        <v>6.0423269837812299</v>
      </c>
    </row>
    <row r="388" spans="2:13" x14ac:dyDescent="0.25">
      <c r="B388">
        <v>-4.9136642099288403</v>
      </c>
      <c r="K388" s="1">
        <v>-13.751359763242901</v>
      </c>
      <c r="L388" s="1"/>
      <c r="M388" s="1">
        <v>6.0615407242678803</v>
      </c>
    </row>
    <row r="389" spans="2:13" x14ac:dyDescent="0.25">
      <c r="B389">
        <v>-4.91129917229454</v>
      </c>
      <c r="K389" s="1">
        <v>-13.664243606921699</v>
      </c>
      <c r="L389" s="1"/>
      <c r="M389" s="1">
        <v>6.0738421443361998</v>
      </c>
    </row>
    <row r="390" spans="2:13" x14ac:dyDescent="0.25">
      <c r="B390">
        <v>-4.9023069266738197</v>
      </c>
      <c r="K390" s="1">
        <v>-13.643315234622101</v>
      </c>
      <c r="L390" s="1"/>
      <c r="M390" s="1">
        <v>6.1001433181986497</v>
      </c>
    </row>
    <row r="391" spans="2:13" x14ac:dyDescent="0.25">
      <c r="B391">
        <v>-4.8996009584549496</v>
      </c>
      <c r="K391" s="1">
        <v>-13.5962726323311</v>
      </c>
      <c r="L391" s="1"/>
      <c r="M391" s="1">
        <v>6.24914283840541</v>
      </c>
    </row>
    <row r="392" spans="2:13" x14ac:dyDescent="0.25">
      <c r="B392">
        <v>-4.8938281214370898</v>
      </c>
      <c r="K392" s="1">
        <v>-13.568734281260999</v>
      </c>
      <c r="L392" s="1"/>
      <c r="M392" s="1">
        <v>6.2697529142249904</v>
      </c>
    </row>
    <row r="393" spans="2:13" x14ac:dyDescent="0.25">
      <c r="B393">
        <v>-4.8918793664390501</v>
      </c>
      <c r="K393" s="1">
        <v>-13.5516685877223</v>
      </c>
      <c r="L393" s="1"/>
      <c r="M393" s="1">
        <v>6.3229667741451197</v>
      </c>
    </row>
    <row r="394" spans="2:13" x14ac:dyDescent="0.25">
      <c r="B394">
        <v>-4.8887798851672501</v>
      </c>
      <c r="K394" s="1">
        <v>-13.5065657469914</v>
      </c>
      <c r="L394" s="1"/>
      <c r="M394" s="1">
        <v>6.3460243600616097</v>
      </c>
    </row>
    <row r="395" spans="2:13" x14ac:dyDescent="0.25">
      <c r="B395">
        <v>-4.8853555049040702</v>
      </c>
      <c r="K395" s="1">
        <v>-13.4801674766421</v>
      </c>
      <c r="L395" s="1"/>
      <c r="M395" s="1">
        <v>6.3551398275402597</v>
      </c>
    </row>
    <row r="396" spans="2:13" x14ac:dyDescent="0.25">
      <c r="B396">
        <v>-4.8845184559572603</v>
      </c>
      <c r="K396" s="1">
        <v>-13.4766282206665</v>
      </c>
      <c r="L396" s="1"/>
      <c r="M396" s="1">
        <v>6.3573469263675699</v>
      </c>
    </row>
    <row r="397" spans="2:13" x14ac:dyDescent="0.25">
      <c r="B397">
        <v>-4.8749594801612002</v>
      </c>
      <c r="K397" s="1">
        <v>-13.443910694114299</v>
      </c>
      <c r="L397" s="1"/>
      <c r="M397" s="1">
        <v>6.3578077474735002</v>
      </c>
    </row>
    <row r="398" spans="2:13" x14ac:dyDescent="0.25">
      <c r="B398">
        <v>-4.8698314091115202</v>
      </c>
      <c r="K398" s="1">
        <v>-13.4176872335324</v>
      </c>
      <c r="L398" s="1"/>
      <c r="M398" s="1">
        <v>6.3727654309693396</v>
      </c>
    </row>
    <row r="399" spans="2:13" x14ac:dyDescent="0.25">
      <c r="B399">
        <v>-4.8675539657313696</v>
      </c>
      <c r="K399" s="1">
        <v>-13.404522859550401</v>
      </c>
      <c r="L399" s="1"/>
      <c r="M399" s="1">
        <v>6.4029300075419098</v>
      </c>
    </row>
    <row r="400" spans="2:13" x14ac:dyDescent="0.25">
      <c r="B400">
        <v>-4.86740939407008</v>
      </c>
      <c r="K400" s="1">
        <v>-13.3879277450639</v>
      </c>
      <c r="L400" s="1"/>
      <c r="M400" s="1">
        <v>6.4266805938804703</v>
      </c>
    </row>
    <row r="401" spans="2:13" x14ac:dyDescent="0.25">
      <c r="B401">
        <v>-4.8667929752025199</v>
      </c>
      <c r="K401" s="1">
        <v>-13.3790781068746</v>
      </c>
      <c r="L401" s="1"/>
      <c r="M401" s="1">
        <v>6.4288031572639497</v>
      </c>
    </row>
    <row r="402" spans="2:13" x14ac:dyDescent="0.25">
      <c r="B402">
        <v>-4.8658980933546099</v>
      </c>
      <c r="K402" s="1">
        <v>-13.3725442915415</v>
      </c>
      <c r="L402" s="1"/>
      <c r="M402" s="1">
        <v>6.4348462804579603</v>
      </c>
    </row>
    <row r="403" spans="2:13" x14ac:dyDescent="0.25">
      <c r="B403">
        <v>-4.8610235373709196</v>
      </c>
      <c r="K403" s="1">
        <v>-13.357296799746999</v>
      </c>
      <c r="L403" s="1"/>
      <c r="M403" s="1">
        <v>6.52140665636413</v>
      </c>
    </row>
    <row r="404" spans="2:13" x14ac:dyDescent="0.25">
      <c r="B404">
        <v>-4.8577588130532403</v>
      </c>
      <c r="K404" s="1">
        <v>-13.3531946255536</v>
      </c>
      <c r="L404" s="1"/>
      <c r="M404" s="1">
        <v>6.5434316849056602</v>
      </c>
    </row>
    <row r="405" spans="2:13" x14ac:dyDescent="0.25">
      <c r="B405">
        <v>-4.85244985811583</v>
      </c>
      <c r="K405" s="1">
        <v>-13.3507056766605</v>
      </c>
      <c r="L405" s="1"/>
      <c r="M405" s="1">
        <v>6.5775608760558804</v>
      </c>
    </row>
    <row r="406" spans="2:13" x14ac:dyDescent="0.25">
      <c r="B406">
        <v>-4.8459508528408897</v>
      </c>
      <c r="K406" s="1">
        <v>-13.3385882516704</v>
      </c>
      <c r="L406" s="1"/>
      <c r="M406" s="1">
        <v>6.6833948820197602</v>
      </c>
    </row>
    <row r="407" spans="2:13" x14ac:dyDescent="0.25">
      <c r="B407">
        <v>-4.8453515242582004</v>
      </c>
      <c r="K407" s="1">
        <v>-13.294168985495901</v>
      </c>
      <c r="L407" s="1"/>
      <c r="M407" s="1">
        <v>6.6883802266029901</v>
      </c>
    </row>
    <row r="408" spans="2:13" x14ac:dyDescent="0.25">
      <c r="B408">
        <v>-4.8446884429065102</v>
      </c>
      <c r="K408" s="1">
        <v>-13.294162298110599</v>
      </c>
      <c r="L408" s="1"/>
      <c r="M408" s="1">
        <v>6.7051531944763703</v>
      </c>
    </row>
    <row r="409" spans="2:13" x14ac:dyDescent="0.25">
      <c r="B409">
        <v>-4.8342131552517698</v>
      </c>
      <c r="K409" s="1">
        <v>-13.208160620228201</v>
      </c>
      <c r="L409" s="1"/>
      <c r="M409" s="1">
        <v>6.7474984195519196</v>
      </c>
    </row>
    <row r="410" spans="2:13" x14ac:dyDescent="0.25">
      <c r="B410">
        <v>-4.8338137686523499</v>
      </c>
      <c r="K410" s="1">
        <v>-13.1857657773258</v>
      </c>
      <c r="L410" s="1"/>
      <c r="M410" s="1">
        <v>6.7513694355860103</v>
      </c>
    </row>
    <row r="411" spans="2:13" x14ac:dyDescent="0.25">
      <c r="B411">
        <v>-4.8338137453792598</v>
      </c>
      <c r="K411" s="1">
        <v>-13.179934345045201</v>
      </c>
      <c r="L411" s="1"/>
      <c r="M411" s="1">
        <v>6.7676778189425999</v>
      </c>
    </row>
    <row r="412" spans="2:13" x14ac:dyDescent="0.25">
      <c r="B412">
        <v>-4.8334041866656801</v>
      </c>
      <c r="K412" s="1">
        <v>-13.179398502661201</v>
      </c>
      <c r="L412" s="1"/>
      <c r="M412" s="1">
        <v>6.77458042760321</v>
      </c>
    </row>
    <row r="413" spans="2:13" x14ac:dyDescent="0.25">
      <c r="B413">
        <v>-4.8142547514219602</v>
      </c>
      <c r="K413" s="1">
        <v>-13.141916562217</v>
      </c>
      <c r="L413" s="1"/>
      <c r="M413" s="1">
        <v>6.84046109191417</v>
      </c>
    </row>
    <row r="414" spans="2:13" x14ac:dyDescent="0.25">
      <c r="B414">
        <v>-4.8098697221797604</v>
      </c>
      <c r="K414" s="1">
        <v>-13.043469859444899</v>
      </c>
      <c r="L414" s="1"/>
      <c r="M414" s="1">
        <v>6.8834677507422697</v>
      </c>
    </row>
    <row r="415" spans="2:13" x14ac:dyDescent="0.25">
      <c r="B415">
        <v>-4.8095860192019</v>
      </c>
      <c r="K415" s="1">
        <v>-13.0418459770429</v>
      </c>
      <c r="L415" s="1"/>
      <c r="M415" s="1">
        <v>6.8853296488673301</v>
      </c>
    </row>
    <row r="416" spans="2:13" x14ac:dyDescent="0.25">
      <c r="B416">
        <v>-4.8094711163084902</v>
      </c>
      <c r="K416" s="1">
        <v>-13.0265804208797</v>
      </c>
      <c r="L416" s="1"/>
      <c r="M416" s="1">
        <v>6.9070156405673204</v>
      </c>
    </row>
    <row r="417" spans="2:13" x14ac:dyDescent="0.25">
      <c r="B417">
        <v>-4.8024952010907596</v>
      </c>
      <c r="K417" s="1">
        <v>-13.0049343880604</v>
      </c>
      <c r="L417" s="1"/>
      <c r="M417" s="1">
        <v>6.9127624430726504</v>
      </c>
    </row>
    <row r="418" spans="2:13" x14ac:dyDescent="0.25">
      <c r="B418">
        <v>-4.79787117398054</v>
      </c>
      <c r="K418" s="1">
        <v>-12.9423622533906</v>
      </c>
      <c r="L418" s="1"/>
      <c r="M418" s="1">
        <v>6.9163225062633904</v>
      </c>
    </row>
    <row r="419" spans="2:13" x14ac:dyDescent="0.25">
      <c r="B419">
        <v>-4.7962893208770403</v>
      </c>
      <c r="K419" s="1">
        <v>-12.939722794283201</v>
      </c>
      <c r="L419" s="1"/>
      <c r="M419" s="1">
        <v>6.92514025927139</v>
      </c>
    </row>
    <row r="420" spans="2:13" x14ac:dyDescent="0.25">
      <c r="B420">
        <v>-4.7958147599131804</v>
      </c>
      <c r="K420" s="1">
        <v>-12.939401925120499</v>
      </c>
      <c r="L420" s="1"/>
      <c r="M420" s="1">
        <v>6.9410950062002801</v>
      </c>
    </row>
    <row r="421" spans="2:13" x14ac:dyDescent="0.25">
      <c r="B421">
        <v>-4.79298018440267</v>
      </c>
      <c r="K421" s="1">
        <v>-12.908756854343499</v>
      </c>
      <c r="L421" s="1"/>
      <c r="M421" s="1">
        <v>6.9430391380276602</v>
      </c>
    </row>
    <row r="422" spans="2:13" x14ac:dyDescent="0.25">
      <c r="B422">
        <v>-4.7913339381009203</v>
      </c>
      <c r="K422" s="1">
        <v>-12.905459400531701</v>
      </c>
      <c r="L422" s="1"/>
      <c r="M422" s="1">
        <v>6.9481526276853698</v>
      </c>
    </row>
    <row r="423" spans="2:13" x14ac:dyDescent="0.25">
      <c r="B423">
        <v>-4.7907133935573496</v>
      </c>
      <c r="K423" s="1">
        <v>-12.855155258571999</v>
      </c>
      <c r="L423" s="1"/>
      <c r="M423" s="1">
        <v>6.97994630054162</v>
      </c>
    </row>
    <row r="424" spans="2:13" x14ac:dyDescent="0.25">
      <c r="B424">
        <v>-4.7866931382196798</v>
      </c>
      <c r="K424" s="1">
        <v>-12.8437731848725</v>
      </c>
      <c r="L424" s="1"/>
      <c r="M424" s="1">
        <v>6.98069884280285</v>
      </c>
    </row>
    <row r="425" spans="2:13" x14ac:dyDescent="0.25">
      <c r="B425">
        <v>-4.7862275791378703</v>
      </c>
      <c r="K425" s="1">
        <v>-12.7968197406993</v>
      </c>
      <c r="L425" s="1"/>
      <c r="M425" s="1">
        <v>6.9950775827595599</v>
      </c>
    </row>
    <row r="426" spans="2:13" x14ac:dyDescent="0.25">
      <c r="B426">
        <v>-4.7860100241317296</v>
      </c>
      <c r="K426" s="1">
        <v>-12.7608409910732</v>
      </c>
      <c r="L426" s="1"/>
      <c r="M426" s="1">
        <v>7.0375136398093296</v>
      </c>
    </row>
    <row r="427" spans="2:13" x14ac:dyDescent="0.25">
      <c r="B427">
        <v>-4.7821378339078597</v>
      </c>
      <c r="K427" s="1">
        <v>-12.7370975188785</v>
      </c>
      <c r="L427" s="1"/>
      <c r="M427" s="1">
        <v>7.1259785779311304</v>
      </c>
    </row>
    <row r="428" spans="2:13" x14ac:dyDescent="0.25">
      <c r="B428">
        <v>-4.7766294329736496</v>
      </c>
      <c r="K428" s="1">
        <v>-12.6353199389305</v>
      </c>
      <c r="L428" s="1"/>
      <c r="M428" s="1">
        <v>7.1325622915672504</v>
      </c>
    </row>
    <row r="429" spans="2:13" x14ac:dyDescent="0.25">
      <c r="B429">
        <v>-4.7711266971078796</v>
      </c>
      <c r="K429" s="1">
        <v>-12.6258426051809</v>
      </c>
      <c r="L429" s="1"/>
      <c r="M429" s="1">
        <v>7.1916155181996597</v>
      </c>
    </row>
    <row r="430" spans="2:13" x14ac:dyDescent="0.25">
      <c r="B430">
        <v>-4.7662927537103901</v>
      </c>
      <c r="K430" s="1">
        <v>-12.5723025228694</v>
      </c>
      <c r="L430" s="1"/>
      <c r="M430" s="1">
        <v>7.1991727209448504</v>
      </c>
    </row>
    <row r="431" spans="2:13" x14ac:dyDescent="0.25">
      <c r="B431">
        <v>-4.7637322945366396</v>
      </c>
      <c r="K431" s="1">
        <v>-12.5537403803707</v>
      </c>
      <c r="L431" s="1"/>
      <c r="M431" s="1">
        <v>7.21686817702001</v>
      </c>
    </row>
    <row r="432" spans="2:13" x14ac:dyDescent="0.25">
      <c r="B432">
        <v>-4.7624195660735502</v>
      </c>
      <c r="K432" s="1">
        <v>-12.4885710251801</v>
      </c>
      <c r="L432" s="1"/>
      <c r="M432" s="1">
        <v>7.2254887758622903</v>
      </c>
    </row>
    <row r="433" spans="2:13" x14ac:dyDescent="0.25">
      <c r="B433">
        <v>-4.7622553555514697</v>
      </c>
      <c r="K433" s="1">
        <v>-12.459130914744801</v>
      </c>
      <c r="L433" s="1"/>
      <c r="M433" s="1">
        <v>7.2342121630803797</v>
      </c>
    </row>
    <row r="434" spans="2:13" x14ac:dyDescent="0.25">
      <c r="B434">
        <v>-4.7609693855100197</v>
      </c>
      <c r="K434" s="1">
        <v>-12.456774180742499</v>
      </c>
      <c r="L434" s="1"/>
      <c r="M434" s="1">
        <v>7.2666376073386303</v>
      </c>
    </row>
    <row r="435" spans="2:13" x14ac:dyDescent="0.25">
      <c r="B435">
        <v>-4.7594774300942797</v>
      </c>
      <c r="K435" s="1">
        <v>-12.385912784030801</v>
      </c>
      <c r="L435" s="1"/>
      <c r="M435" s="1">
        <v>7.2731430800937797</v>
      </c>
    </row>
    <row r="436" spans="2:13" x14ac:dyDescent="0.25">
      <c r="B436">
        <v>-4.7540731993903496</v>
      </c>
      <c r="K436" s="1">
        <v>-12.355356001213</v>
      </c>
      <c r="L436" s="1"/>
      <c r="M436" s="1">
        <v>7.3294109867809301</v>
      </c>
    </row>
    <row r="437" spans="2:13" x14ac:dyDescent="0.25">
      <c r="B437">
        <v>-4.7474041937554698</v>
      </c>
      <c r="K437" s="1">
        <v>-12.2657433644834</v>
      </c>
      <c r="L437" s="1"/>
      <c r="M437" s="1">
        <v>7.3492706269063399</v>
      </c>
    </row>
    <row r="438" spans="2:13" x14ac:dyDescent="0.25">
      <c r="B438">
        <v>-4.74555824394524</v>
      </c>
      <c r="K438" s="1">
        <v>-12.238703259689199</v>
      </c>
      <c r="L438" s="1"/>
      <c r="M438" s="1">
        <v>7.3803808020877799</v>
      </c>
    </row>
    <row r="439" spans="2:13" x14ac:dyDescent="0.25">
      <c r="B439">
        <v>-4.7449705706972196</v>
      </c>
      <c r="K439" s="1">
        <v>-12.0736642076126</v>
      </c>
      <c r="L439" s="1"/>
      <c r="M439" s="1">
        <v>7.4182171919729702</v>
      </c>
    </row>
    <row r="440" spans="2:13" x14ac:dyDescent="0.25">
      <c r="B440">
        <v>-4.7392887302309097</v>
      </c>
      <c r="K440" s="1">
        <v>-12.063718599584201</v>
      </c>
      <c r="L440" s="1"/>
      <c r="M440" s="1">
        <v>7.5008503955992802</v>
      </c>
    </row>
    <row r="441" spans="2:13" x14ac:dyDescent="0.25">
      <c r="B441">
        <v>-4.7334827753094002</v>
      </c>
      <c r="K441" s="1">
        <v>-11.9544814338004</v>
      </c>
      <c r="L441" s="1"/>
      <c r="M441" s="1">
        <v>7.5102541664801397</v>
      </c>
    </row>
    <row r="442" spans="2:13" x14ac:dyDescent="0.25">
      <c r="B442">
        <v>-4.7318269117756602</v>
      </c>
      <c r="K442" s="1">
        <v>-11.848874410994</v>
      </c>
      <c r="L442" s="1"/>
      <c r="M442" s="1">
        <v>7.5367833488659599</v>
      </c>
    </row>
    <row r="443" spans="2:13" x14ac:dyDescent="0.25">
      <c r="B443">
        <v>-4.7290536718251603</v>
      </c>
      <c r="K443" s="1">
        <v>-11.817237321383899</v>
      </c>
      <c r="L443" s="1"/>
      <c r="M443" s="1">
        <v>7.63496663200866</v>
      </c>
    </row>
    <row r="444" spans="2:13" x14ac:dyDescent="0.25">
      <c r="B444">
        <v>-4.7165103218722004</v>
      </c>
      <c r="K444" s="1">
        <v>-11.6868015053</v>
      </c>
      <c r="L444" s="1"/>
      <c r="M444" s="1">
        <v>7.6362418505395997</v>
      </c>
    </row>
    <row r="445" spans="2:13" x14ac:dyDescent="0.25">
      <c r="B445">
        <v>-4.7095916887073201</v>
      </c>
      <c r="K445" s="1">
        <v>-11.6783550268537</v>
      </c>
      <c r="L445" s="1"/>
      <c r="M445" s="1">
        <v>7.6577953271606898</v>
      </c>
    </row>
    <row r="446" spans="2:13" x14ac:dyDescent="0.25">
      <c r="B446">
        <v>-4.7085083703063404</v>
      </c>
      <c r="K446" s="1">
        <v>-11.5276744426546</v>
      </c>
      <c r="L446" s="1"/>
      <c r="M446" s="1">
        <v>7.7088970354214998</v>
      </c>
    </row>
    <row r="447" spans="2:13" x14ac:dyDescent="0.25">
      <c r="B447">
        <v>-4.7080564317181297</v>
      </c>
      <c r="K447" s="1">
        <v>-11.4912240617702</v>
      </c>
      <c r="L447" s="1"/>
      <c r="M447" s="1">
        <v>7.8000026198499999</v>
      </c>
    </row>
    <row r="448" spans="2:13" x14ac:dyDescent="0.25">
      <c r="B448">
        <v>-4.7059740522132696</v>
      </c>
      <c r="K448" s="1">
        <v>-11.4909150284142</v>
      </c>
      <c r="L448" s="1"/>
      <c r="M448" s="1">
        <v>7.9319038690672201</v>
      </c>
    </row>
    <row r="449" spans="2:13" x14ac:dyDescent="0.25">
      <c r="B449">
        <v>-4.6933336611865597</v>
      </c>
      <c r="K449" s="1">
        <v>-11.482239494857501</v>
      </c>
      <c r="L449" s="1"/>
      <c r="M449" s="1">
        <v>7.9734220867110803</v>
      </c>
    </row>
    <row r="450" spans="2:13" x14ac:dyDescent="0.25">
      <c r="B450">
        <v>-4.6932620287094302</v>
      </c>
      <c r="K450" s="1">
        <v>-11.3505011088888</v>
      </c>
      <c r="L450" s="1"/>
      <c r="M450" s="1">
        <v>7.9852016139527597</v>
      </c>
    </row>
    <row r="451" spans="2:13" x14ac:dyDescent="0.25">
      <c r="B451">
        <v>-4.6857703853621597</v>
      </c>
      <c r="K451" s="1">
        <v>-11.347573450895499</v>
      </c>
      <c r="L451" s="1"/>
      <c r="M451" s="1">
        <v>7.9925054056286102</v>
      </c>
    </row>
    <row r="452" spans="2:13" x14ac:dyDescent="0.25">
      <c r="B452">
        <v>-4.6854087573099497</v>
      </c>
      <c r="K452" s="1">
        <v>-11.3459545628264</v>
      </c>
      <c r="L452" s="1"/>
      <c r="M452" s="1">
        <v>8.0062405987250091</v>
      </c>
    </row>
    <row r="453" spans="2:13" x14ac:dyDescent="0.25">
      <c r="B453">
        <v>-4.6846072182280203</v>
      </c>
      <c r="K453" s="1">
        <v>-11.2985318085472</v>
      </c>
      <c r="L453" s="1"/>
      <c r="M453" s="1">
        <v>8.1313522171990904</v>
      </c>
    </row>
    <row r="454" spans="2:13" x14ac:dyDescent="0.25">
      <c r="B454">
        <v>-4.6766230547982799</v>
      </c>
      <c r="K454" s="1">
        <v>-11.2549267002401</v>
      </c>
      <c r="L454" s="1"/>
      <c r="M454" s="1">
        <v>8.2017233554069904</v>
      </c>
    </row>
    <row r="455" spans="2:13" x14ac:dyDescent="0.25">
      <c r="B455">
        <v>-4.6690714649465601</v>
      </c>
      <c r="K455" s="1">
        <v>-11.2421267850112</v>
      </c>
      <c r="L455" s="1"/>
      <c r="M455" s="1">
        <v>8.2369479345142604</v>
      </c>
    </row>
    <row r="456" spans="2:13" x14ac:dyDescent="0.25">
      <c r="B456">
        <v>-4.6652900827304098</v>
      </c>
      <c r="K456" s="1">
        <v>-11.195471331333099</v>
      </c>
      <c r="L456" s="1"/>
      <c r="M456" s="1">
        <v>8.3170578828661803</v>
      </c>
    </row>
    <row r="457" spans="2:13" x14ac:dyDescent="0.25">
      <c r="B457">
        <v>-4.6639560818204897</v>
      </c>
      <c r="K457" s="1">
        <v>-11.1572005759842</v>
      </c>
      <c r="L457" s="1"/>
      <c r="M457" s="1">
        <v>8.3393673609351193</v>
      </c>
    </row>
    <row r="458" spans="2:13" x14ac:dyDescent="0.25">
      <c r="B458">
        <v>-4.6625924083380896</v>
      </c>
      <c r="K458" s="1">
        <v>-11.1551395045436</v>
      </c>
      <c r="L458" s="1"/>
      <c r="M458" s="1">
        <v>8.3846345485540805</v>
      </c>
    </row>
    <row r="459" spans="2:13" x14ac:dyDescent="0.25">
      <c r="B459">
        <v>-4.6606717601849601</v>
      </c>
      <c r="K459" s="1">
        <v>-10.9959297406362</v>
      </c>
      <c r="L459" s="1"/>
      <c r="M459" s="1">
        <v>8.3917722101521601</v>
      </c>
    </row>
    <row r="460" spans="2:13" x14ac:dyDescent="0.25">
      <c r="B460">
        <v>-4.6531297517844799</v>
      </c>
      <c r="K460" s="1">
        <v>-10.9231433184073</v>
      </c>
      <c r="L460" s="1"/>
      <c r="M460" s="1">
        <v>8.4214551709473007</v>
      </c>
    </row>
    <row r="461" spans="2:13" x14ac:dyDescent="0.25">
      <c r="B461">
        <v>-4.6522462049694697</v>
      </c>
      <c r="K461" s="1">
        <v>-10.915992834106399</v>
      </c>
      <c r="L461" s="1"/>
      <c r="M461" s="1">
        <v>8.4279897682601899</v>
      </c>
    </row>
    <row r="462" spans="2:13" x14ac:dyDescent="0.25">
      <c r="B462">
        <v>-4.6521821135945602</v>
      </c>
      <c r="K462" s="1">
        <v>-10.882901322635099</v>
      </c>
      <c r="L462" s="1"/>
      <c r="M462" s="1">
        <v>8.4619382557096205</v>
      </c>
    </row>
    <row r="463" spans="2:13" x14ac:dyDescent="0.25">
      <c r="B463">
        <v>-4.6508933296192501</v>
      </c>
      <c r="K463" s="1">
        <v>-10.879023353549901</v>
      </c>
      <c r="L463" s="1"/>
      <c r="M463" s="1">
        <v>8.6411428789688998</v>
      </c>
    </row>
    <row r="464" spans="2:13" x14ac:dyDescent="0.25">
      <c r="B464">
        <v>-4.6488165599055096</v>
      </c>
      <c r="K464" s="1">
        <v>-10.86465065202</v>
      </c>
      <c r="L464" s="1"/>
      <c r="M464" s="1">
        <v>8.8016587788107401</v>
      </c>
    </row>
    <row r="465" spans="2:13" x14ac:dyDescent="0.25">
      <c r="B465">
        <v>-4.6397234085364003</v>
      </c>
      <c r="K465" s="1">
        <v>-10.7237995502182</v>
      </c>
      <c r="L465" s="1"/>
      <c r="M465" s="1">
        <v>8.8869195487843804</v>
      </c>
    </row>
    <row r="466" spans="2:13" x14ac:dyDescent="0.25">
      <c r="B466">
        <v>-4.6316161856098796</v>
      </c>
      <c r="K466" s="1">
        <v>-10.641273531442801</v>
      </c>
      <c r="L466" s="1"/>
      <c r="M466" s="1">
        <v>8.9096732119179496</v>
      </c>
    </row>
    <row r="467" spans="2:13" x14ac:dyDescent="0.25">
      <c r="B467">
        <v>-4.6313192287583904</v>
      </c>
      <c r="K467" s="1">
        <v>-10.5990297927019</v>
      </c>
      <c r="L467" s="1"/>
      <c r="M467" s="1">
        <v>8.9591462531703598</v>
      </c>
    </row>
    <row r="468" spans="2:13" x14ac:dyDescent="0.25">
      <c r="B468">
        <v>-4.6163188339575996</v>
      </c>
      <c r="K468" s="1">
        <v>-10.5562531532973</v>
      </c>
      <c r="L468" s="1"/>
      <c r="M468" s="1">
        <v>9.0379990688342993</v>
      </c>
    </row>
    <row r="469" spans="2:13" x14ac:dyDescent="0.25">
      <c r="B469">
        <v>-4.6005430669875604</v>
      </c>
      <c r="K469" s="1">
        <v>-10.458072089814999</v>
      </c>
      <c r="L469" s="1"/>
      <c r="M469" s="1">
        <v>9.0707805454326902</v>
      </c>
    </row>
    <row r="470" spans="2:13" x14ac:dyDescent="0.25">
      <c r="B470">
        <v>-4.5942096307118403</v>
      </c>
      <c r="K470" s="1">
        <v>-10.4444557362875</v>
      </c>
      <c r="L470" s="1"/>
      <c r="M470" s="1">
        <v>9.2344175644349598</v>
      </c>
    </row>
    <row r="471" spans="2:13" x14ac:dyDescent="0.25">
      <c r="B471">
        <v>-4.5924529340047302</v>
      </c>
      <c r="K471" s="1">
        <v>-10.4223290419568</v>
      </c>
      <c r="L471" s="1"/>
      <c r="M471" s="1">
        <v>9.2421422033463596</v>
      </c>
    </row>
    <row r="472" spans="2:13" x14ac:dyDescent="0.25">
      <c r="B472">
        <v>-4.5920579092591698</v>
      </c>
      <c r="K472" s="1">
        <v>-10.344003708017</v>
      </c>
      <c r="L472" s="1"/>
      <c r="M472" s="1">
        <v>9.2671559642250401</v>
      </c>
    </row>
    <row r="473" spans="2:13" x14ac:dyDescent="0.25">
      <c r="B473">
        <v>-4.5914659816824797</v>
      </c>
      <c r="K473" s="1">
        <v>-10.330999712985101</v>
      </c>
      <c r="L473" s="1"/>
      <c r="M473" s="1">
        <v>9.3094394937721994</v>
      </c>
    </row>
    <row r="474" spans="2:13" x14ac:dyDescent="0.25">
      <c r="B474">
        <v>-4.5914123078474001</v>
      </c>
      <c r="K474" s="1">
        <v>-10.2749130282939</v>
      </c>
      <c r="L474" s="1"/>
      <c r="M474" s="1">
        <v>9.3689034260198394</v>
      </c>
    </row>
    <row r="475" spans="2:13" x14ac:dyDescent="0.25">
      <c r="B475">
        <v>-4.5866629933680798</v>
      </c>
      <c r="K475" s="1">
        <v>-10.1216904552135</v>
      </c>
      <c r="L475" s="1"/>
      <c r="M475" s="1">
        <v>9.45853293564344</v>
      </c>
    </row>
    <row r="476" spans="2:13" x14ac:dyDescent="0.25">
      <c r="B476">
        <v>-4.5858355233513599</v>
      </c>
      <c r="K476" s="1">
        <v>-10.111484792855901</v>
      </c>
      <c r="L476" s="1"/>
      <c r="M476" s="1">
        <v>9.4985483010977507</v>
      </c>
    </row>
    <row r="477" spans="2:13" x14ac:dyDescent="0.25">
      <c r="B477">
        <v>-4.5734889620010204</v>
      </c>
      <c r="K477" s="1">
        <v>-10.074036833295301</v>
      </c>
      <c r="L477" s="1"/>
      <c r="M477" s="1">
        <v>9.5295301744007599</v>
      </c>
    </row>
    <row r="478" spans="2:13" x14ac:dyDescent="0.25">
      <c r="B478">
        <v>-4.5732090013562097</v>
      </c>
      <c r="K478" s="1">
        <v>-9.8567427968242907</v>
      </c>
      <c r="L478" s="1"/>
      <c r="M478" s="1">
        <v>9.5918085645181108</v>
      </c>
    </row>
    <row r="479" spans="2:13" x14ac:dyDescent="0.25">
      <c r="B479">
        <v>-4.5722229746274996</v>
      </c>
      <c r="K479" s="1">
        <v>-9.7838923383134109</v>
      </c>
      <c r="L479" s="1"/>
      <c r="M479" s="1">
        <v>9.8437853221744493</v>
      </c>
    </row>
    <row r="480" spans="2:13" x14ac:dyDescent="0.25">
      <c r="B480">
        <v>-4.5700931337145496</v>
      </c>
      <c r="K480" s="1">
        <v>-9.7209815976920897</v>
      </c>
      <c r="L480" s="1"/>
      <c r="M480" s="1">
        <v>9.8824965729944001</v>
      </c>
    </row>
    <row r="481" spans="2:13" x14ac:dyDescent="0.25">
      <c r="B481">
        <v>-4.5642147798407704</v>
      </c>
      <c r="K481" s="1">
        <v>-9.5604910898158693</v>
      </c>
      <c r="L481" s="1"/>
      <c r="M481" s="1">
        <v>9.9143197606458298</v>
      </c>
    </row>
    <row r="482" spans="2:13" x14ac:dyDescent="0.25">
      <c r="B482">
        <v>-4.5607504832979302</v>
      </c>
      <c r="K482" s="1">
        <v>-9.5595855111625703</v>
      </c>
      <c r="L482" s="1"/>
      <c r="M482" s="1">
        <v>10.199496050753099</v>
      </c>
    </row>
    <row r="483" spans="2:13" x14ac:dyDescent="0.25">
      <c r="B483">
        <v>-4.5601014101536403</v>
      </c>
      <c r="K483" s="1">
        <v>-9.4783121465732396</v>
      </c>
      <c r="L483" s="1"/>
      <c r="M483" s="1">
        <v>10.3497709866684</v>
      </c>
    </row>
    <row r="484" spans="2:13" x14ac:dyDescent="0.25">
      <c r="B484">
        <v>-4.5570033302710202</v>
      </c>
      <c r="K484" s="1">
        <v>-9.2328352149025292</v>
      </c>
      <c r="L484" s="1"/>
      <c r="M484" s="1">
        <v>10.4008531089753</v>
      </c>
    </row>
    <row r="485" spans="2:13" x14ac:dyDescent="0.25">
      <c r="B485">
        <v>-4.5557763562638902</v>
      </c>
      <c r="K485" s="1">
        <v>-8.9427997155761005</v>
      </c>
      <c r="L485" s="1"/>
      <c r="M485" s="1">
        <v>10.423814750383899</v>
      </c>
    </row>
    <row r="486" spans="2:13" x14ac:dyDescent="0.25">
      <c r="B486">
        <v>-4.5537402365475401</v>
      </c>
      <c r="K486" s="1">
        <v>-8.8337230730237692</v>
      </c>
      <c r="L486" s="1"/>
      <c r="M486" s="1">
        <v>10.4587431812886</v>
      </c>
    </row>
    <row r="487" spans="2:13" x14ac:dyDescent="0.25">
      <c r="B487">
        <v>-4.5489120286326301</v>
      </c>
      <c r="K487" s="1">
        <v>-8.75534148158936</v>
      </c>
      <c r="L487" s="1"/>
      <c r="M487" s="1">
        <v>10.4796347420614</v>
      </c>
    </row>
    <row r="488" spans="2:13" x14ac:dyDescent="0.25">
      <c r="B488">
        <v>-4.5452657033226602</v>
      </c>
      <c r="K488" s="1">
        <v>-8.7399153865701003</v>
      </c>
      <c r="L488" s="1"/>
      <c r="M488" s="1">
        <v>11.0364228911453</v>
      </c>
    </row>
    <row r="489" spans="2:13" x14ac:dyDescent="0.25">
      <c r="B489">
        <v>-4.54520437934623</v>
      </c>
      <c r="K489" s="1">
        <v>-8.5706540134345808</v>
      </c>
      <c r="L489" s="1"/>
      <c r="M489" s="1">
        <v>11.3966797594844</v>
      </c>
    </row>
    <row r="490" spans="2:13" x14ac:dyDescent="0.25">
      <c r="B490">
        <v>-4.5396829065466102</v>
      </c>
      <c r="K490" s="1">
        <v>-8.4709530231455492</v>
      </c>
      <c r="L490" s="1"/>
      <c r="M490" s="1">
        <v>11.556989370894099</v>
      </c>
    </row>
    <row r="491" spans="2:13" x14ac:dyDescent="0.25">
      <c r="B491">
        <v>-4.5355706492270702</v>
      </c>
      <c r="K491" s="1">
        <v>-8.4359031480430104</v>
      </c>
      <c r="L491" s="1"/>
      <c r="M491" s="1">
        <v>11.719270637352601</v>
      </c>
    </row>
    <row r="492" spans="2:13" x14ac:dyDescent="0.25">
      <c r="B492">
        <v>-4.5351082759395398</v>
      </c>
      <c r="K492" s="1">
        <v>-8.4068610036611702</v>
      </c>
      <c r="L492" s="1"/>
      <c r="M492" s="1">
        <v>11.9133082155788</v>
      </c>
    </row>
    <row r="493" spans="2:13" x14ac:dyDescent="0.25">
      <c r="B493">
        <v>-4.53383819508357</v>
      </c>
      <c r="K493" s="1">
        <v>-8.2758429969504093</v>
      </c>
      <c r="L493" s="1"/>
      <c r="M493" s="1">
        <v>12.112755298440799</v>
      </c>
    </row>
    <row r="494" spans="2:13" x14ac:dyDescent="0.25">
      <c r="B494">
        <v>-4.5331114230581298</v>
      </c>
      <c r="K494" s="1">
        <v>-8.2538273704688301</v>
      </c>
      <c r="L494" s="1"/>
      <c r="M494" s="1">
        <v>12.145252635483001</v>
      </c>
    </row>
    <row r="495" spans="2:13" x14ac:dyDescent="0.25">
      <c r="B495">
        <v>-4.5269691951090199</v>
      </c>
      <c r="K495" s="1">
        <v>-8.13497695181956</v>
      </c>
      <c r="L495" s="1"/>
      <c r="M495" s="1">
        <v>12.2837312595603</v>
      </c>
    </row>
    <row r="496" spans="2:13" x14ac:dyDescent="0.25">
      <c r="B496">
        <v>-4.5169109097082298</v>
      </c>
      <c r="K496" s="1">
        <v>-8.0784377425532092</v>
      </c>
      <c r="L496" s="1"/>
      <c r="M496" s="1">
        <v>12.338976971997599</v>
      </c>
    </row>
    <row r="497" spans="2:13" x14ac:dyDescent="0.25">
      <c r="B497">
        <v>-4.5111921738721801</v>
      </c>
      <c r="K497" s="1">
        <v>-7.9853034771330504</v>
      </c>
      <c r="L497" s="1"/>
      <c r="M497" s="1">
        <v>12.403096756094801</v>
      </c>
    </row>
    <row r="498" spans="2:13" x14ac:dyDescent="0.25">
      <c r="B498">
        <v>-4.5088802071731502</v>
      </c>
      <c r="K498" s="1">
        <v>-7.7751509084164301</v>
      </c>
      <c r="L498" s="1"/>
      <c r="M498" s="1">
        <v>12.7161778143363</v>
      </c>
    </row>
    <row r="499" spans="2:13" x14ac:dyDescent="0.25">
      <c r="B499">
        <v>-4.5080660284877201</v>
      </c>
      <c r="K499" s="1">
        <v>-7.7372147873870603</v>
      </c>
      <c r="L499" s="1"/>
      <c r="M499" s="1">
        <v>12.7172255566649</v>
      </c>
    </row>
    <row r="500" spans="2:13" x14ac:dyDescent="0.25">
      <c r="B500">
        <v>-4.5035273569730201</v>
      </c>
      <c r="K500" s="1">
        <v>-7.41025334560016</v>
      </c>
      <c r="L500" s="1"/>
      <c r="M500" s="1">
        <v>12.939317433826499</v>
      </c>
    </row>
    <row r="501" spans="2:13" x14ac:dyDescent="0.25">
      <c r="B501">
        <v>-4.4954687638889901</v>
      </c>
      <c r="K501" s="1">
        <v>-7.2450092089826503</v>
      </c>
      <c r="L501" s="1"/>
      <c r="M501" s="1">
        <v>13.179430421481699</v>
      </c>
    </row>
    <row r="502" spans="2:13" x14ac:dyDescent="0.25">
      <c r="B502">
        <v>-4.49505972128288</v>
      </c>
      <c r="K502" s="1">
        <v>-7.0990985081426903</v>
      </c>
      <c r="L502" s="1"/>
      <c r="M502" s="1">
        <v>13.6171156221014</v>
      </c>
    </row>
    <row r="503" spans="2:13" x14ac:dyDescent="0.25">
      <c r="B503">
        <v>-4.4949740520083203</v>
      </c>
      <c r="K503" s="1">
        <v>-6.9996775049233397</v>
      </c>
      <c r="L503" s="1"/>
      <c r="M503" s="1">
        <v>13.804170328823901</v>
      </c>
    </row>
    <row r="504" spans="2:13" x14ac:dyDescent="0.25">
      <c r="B504">
        <v>-4.4949015887841197</v>
      </c>
      <c r="K504" s="1">
        <v>-6.9644404275567799</v>
      </c>
      <c r="L504" s="1"/>
      <c r="M504" s="1">
        <v>13.8665254504287</v>
      </c>
    </row>
    <row r="505" spans="2:13" x14ac:dyDescent="0.25">
      <c r="B505">
        <v>-4.4934238081484903</v>
      </c>
      <c r="K505" s="1">
        <v>-6.4429925154027901</v>
      </c>
      <c r="L505" s="1"/>
      <c r="M505" s="1">
        <v>14.20898269121</v>
      </c>
    </row>
    <row r="506" spans="2:13" x14ac:dyDescent="0.25">
      <c r="B506">
        <v>-4.4770179825055303</v>
      </c>
      <c r="K506" s="1">
        <v>-5.3664717214614699</v>
      </c>
      <c r="L506" s="1"/>
      <c r="M506" s="1">
        <v>14.645942315487799</v>
      </c>
    </row>
    <row r="507" spans="2:13" x14ac:dyDescent="0.25">
      <c r="B507">
        <v>-4.4760621109868399</v>
      </c>
      <c r="K507" s="1">
        <v>-5.0823091270254599</v>
      </c>
      <c r="L507" s="1"/>
      <c r="M507" s="1">
        <v>14.752580599970299</v>
      </c>
    </row>
    <row r="508" spans="2:13" x14ac:dyDescent="0.25">
      <c r="B508">
        <v>-4.4759715568285197</v>
      </c>
      <c r="K508" s="1">
        <v>-4.1240724547824303</v>
      </c>
      <c r="L508" s="1"/>
      <c r="M508" s="1">
        <v>15.212920031296299</v>
      </c>
    </row>
    <row r="509" spans="2:13" x14ac:dyDescent="0.25">
      <c r="B509">
        <v>-4.472472274047</v>
      </c>
      <c r="K509" s="1">
        <v>-2.8622115361147098</v>
      </c>
      <c r="L509" s="1"/>
      <c r="M509" s="1">
        <v>16.904050242802601</v>
      </c>
    </row>
    <row r="510" spans="2:13" x14ac:dyDescent="0.25">
      <c r="B510">
        <v>-4.4724027591046003</v>
      </c>
      <c r="K510" s="1">
        <v>-1.38226276843296</v>
      </c>
      <c r="L510" s="1"/>
      <c r="M510" s="1">
        <v>18.716313403162602</v>
      </c>
    </row>
    <row r="511" spans="2:13" x14ac:dyDescent="0.25">
      <c r="B511">
        <v>-4.4429228108794501</v>
      </c>
      <c r="K511" s="1">
        <v>-0.32080695870423298</v>
      </c>
      <c r="L511" s="1"/>
      <c r="M511" s="1">
        <v>21.1786804921617</v>
      </c>
    </row>
    <row r="512" spans="2:13" x14ac:dyDescent="0.25">
      <c r="B512">
        <v>-4.4416474961309902</v>
      </c>
    </row>
    <row r="513" spans="2:2" x14ac:dyDescent="0.25">
      <c r="B513">
        <v>-4.4351248487420403</v>
      </c>
    </row>
    <row r="514" spans="2:2" x14ac:dyDescent="0.25">
      <c r="B514">
        <v>-4.4345737733373101</v>
      </c>
    </row>
    <row r="515" spans="2:2" x14ac:dyDescent="0.25">
      <c r="B515">
        <v>-4.4232261099031502</v>
      </c>
    </row>
    <row r="516" spans="2:2" x14ac:dyDescent="0.25">
      <c r="B516">
        <v>-4.4158835089981103</v>
      </c>
    </row>
    <row r="517" spans="2:2" x14ac:dyDescent="0.25">
      <c r="B517">
        <v>-4.41264172162618</v>
      </c>
    </row>
    <row r="518" spans="2:2" x14ac:dyDescent="0.25">
      <c r="B518">
        <v>-4.4116654302160399</v>
      </c>
    </row>
    <row r="519" spans="2:2" x14ac:dyDescent="0.25">
      <c r="B519">
        <v>-4.4065603000427602</v>
      </c>
    </row>
    <row r="520" spans="2:2" x14ac:dyDescent="0.25">
      <c r="B520">
        <v>-4.4055992325010003</v>
      </c>
    </row>
    <row r="521" spans="2:2" x14ac:dyDescent="0.25">
      <c r="B521">
        <v>-4.4039269242189798</v>
      </c>
    </row>
    <row r="522" spans="2:2" x14ac:dyDescent="0.25">
      <c r="B522">
        <v>-4.4027883465584399</v>
      </c>
    </row>
    <row r="523" spans="2:2" x14ac:dyDescent="0.25">
      <c r="B523">
        <v>-4.3889840282743204</v>
      </c>
    </row>
    <row r="524" spans="2:2" x14ac:dyDescent="0.25">
      <c r="B524">
        <v>-4.3806791980661597</v>
      </c>
    </row>
    <row r="525" spans="2:2" x14ac:dyDescent="0.25">
      <c r="B525">
        <v>-4.3802771294313301</v>
      </c>
    </row>
    <row r="526" spans="2:2" x14ac:dyDescent="0.25">
      <c r="B526">
        <v>-4.36988327843825</v>
      </c>
    </row>
    <row r="527" spans="2:2" x14ac:dyDescent="0.25">
      <c r="B527">
        <v>-4.3694255130823203</v>
      </c>
    </row>
    <row r="528" spans="2:2" x14ac:dyDescent="0.25">
      <c r="B528">
        <v>-4.3621252321292303</v>
      </c>
    </row>
    <row r="529" spans="2:2" x14ac:dyDescent="0.25">
      <c r="B529">
        <v>-4.3542686399224397</v>
      </c>
    </row>
    <row r="530" spans="2:2" x14ac:dyDescent="0.25">
      <c r="B530">
        <v>-4.3535345373644798</v>
      </c>
    </row>
    <row r="531" spans="2:2" x14ac:dyDescent="0.25">
      <c r="B531">
        <v>-4.3519283122845698</v>
      </c>
    </row>
    <row r="532" spans="2:2" x14ac:dyDescent="0.25">
      <c r="B532">
        <v>-4.3478480443860903</v>
      </c>
    </row>
    <row r="533" spans="2:2" x14ac:dyDescent="0.25">
      <c r="B533">
        <v>-4.3419241707437797</v>
      </c>
    </row>
    <row r="534" spans="2:2" x14ac:dyDescent="0.25">
      <c r="B534">
        <v>-4.3412769628018104</v>
      </c>
    </row>
    <row r="535" spans="2:2" x14ac:dyDescent="0.25">
      <c r="B535">
        <v>-4.3408272964997101</v>
      </c>
    </row>
    <row r="536" spans="2:2" x14ac:dyDescent="0.25">
      <c r="B536">
        <v>-4.3398047284129104</v>
      </c>
    </row>
    <row r="537" spans="2:2" x14ac:dyDescent="0.25">
      <c r="B537">
        <v>-4.3376413021503799</v>
      </c>
    </row>
    <row r="538" spans="2:2" x14ac:dyDescent="0.25">
      <c r="B538">
        <v>-4.3359296653777104</v>
      </c>
    </row>
    <row r="539" spans="2:2" x14ac:dyDescent="0.25">
      <c r="B539">
        <v>-4.3311704944098599</v>
      </c>
    </row>
    <row r="540" spans="2:2" x14ac:dyDescent="0.25">
      <c r="B540">
        <v>-4.3285351964844203</v>
      </c>
    </row>
    <row r="541" spans="2:2" x14ac:dyDescent="0.25">
      <c r="B541">
        <v>-4.3237556058785902</v>
      </c>
    </row>
    <row r="542" spans="2:2" x14ac:dyDescent="0.25">
      <c r="B542">
        <v>-4.3207146713823903</v>
      </c>
    </row>
    <row r="543" spans="2:2" x14ac:dyDescent="0.25">
      <c r="B543">
        <v>-4.3184235953082197</v>
      </c>
    </row>
    <row r="544" spans="2:2" x14ac:dyDescent="0.25">
      <c r="B544">
        <v>-4.3081794826572901</v>
      </c>
    </row>
    <row r="545" spans="2:2" x14ac:dyDescent="0.25">
      <c r="B545">
        <v>-4.3037310328954597</v>
      </c>
    </row>
    <row r="546" spans="2:2" x14ac:dyDescent="0.25">
      <c r="B546">
        <v>-4.3016521561181298</v>
      </c>
    </row>
    <row r="547" spans="2:2" x14ac:dyDescent="0.25">
      <c r="B547">
        <v>-4.3000207684486398</v>
      </c>
    </row>
    <row r="548" spans="2:2" x14ac:dyDescent="0.25">
      <c r="B548">
        <v>-4.2998544017858</v>
      </c>
    </row>
    <row r="549" spans="2:2" x14ac:dyDescent="0.25">
      <c r="B549">
        <v>-4.2997024666250603</v>
      </c>
    </row>
    <row r="550" spans="2:2" x14ac:dyDescent="0.25">
      <c r="B550">
        <v>-4.2979046067690598</v>
      </c>
    </row>
    <row r="551" spans="2:2" x14ac:dyDescent="0.25">
      <c r="B551">
        <v>-4.2970697335559498</v>
      </c>
    </row>
    <row r="552" spans="2:2" x14ac:dyDescent="0.25">
      <c r="B552">
        <v>-4.2824660638249101</v>
      </c>
    </row>
    <row r="553" spans="2:2" x14ac:dyDescent="0.25">
      <c r="B553">
        <v>-4.2696184257385799</v>
      </c>
    </row>
    <row r="554" spans="2:2" x14ac:dyDescent="0.25">
      <c r="B554">
        <v>-4.2656593951830502</v>
      </c>
    </row>
    <row r="555" spans="2:2" x14ac:dyDescent="0.25">
      <c r="B555">
        <v>-4.2610588968962499</v>
      </c>
    </row>
    <row r="556" spans="2:2" x14ac:dyDescent="0.25">
      <c r="B556">
        <v>-4.26081225571318</v>
      </c>
    </row>
    <row r="557" spans="2:2" x14ac:dyDescent="0.25">
      <c r="B557">
        <v>-4.2568744606323499</v>
      </c>
    </row>
    <row r="558" spans="2:2" x14ac:dyDescent="0.25">
      <c r="B558">
        <v>-4.253426108487</v>
      </c>
    </row>
    <row r="559" spans="2:2" x14ac:dyDescent="0.25">
      <c r="B559">
        <v>-4.2509648210875701</v>
      </c>
    </row>
    <row r="560" spans="2:2" x14ac:dyDescent="0.25">
      <c r="B560">
        <v>-4.2505124038258399</v>
      </c>
    </row>
    <row r="561" spans="2:2" x14ac:dyDescent="0.25">
      <c r="B561">
        <v>-4.2425521746329098</v>
      </c>
    </row>
    <row r="562" spans="2:2" x14ac:dyDescent="0.25">
      <c r="B562">
        <v>-4.2284339227976</v>
      </c>
    </row>
    <row r="563" spans="2:2" x14ac:dyDescent="0.25">
      <c r="B563">
        <v>-4.2164152446312704</v>
      </c>
    </row>
    <row r="564" spans="2:2" x14ac:dyDescent="0.25">
      <c r="B564">
        <v>-4.2042825658114102</v>
      </c>
    </row>
    <row r="565" spans="2:2" x14ac:dyDescent="0.25">
      <c r="B565">
        <v>-4.2017482006364997</v>
      </c>
    </row>
    <row r="566" spans="2:2" x14ac:dyDescent="0.25">
      <c r="B566">
        <v>-4.1914582383944001</v>
      </c>
    </row>
    <row r="567" spans="2:2" x14ac:dyDescent="0.25">
      <c r="B567">
        <v>-4.18481530224126</v>
      </c>
    </row>
    <row r="568" spans="2:2" x14ac:dyDescent="0.25">
      <c r="B568">
        <v>-4.18111922185859</v>
      </c>
    </row>
    <row r="569" spans="2:2" x14ac:dyDescent="0.25">
      <c r="B569">
        <v>-4.1739330166170401</v>
      </c>
    </row>
    <row r="570" spans="2:2" x14ac:dyDescent="0.25">
      <c r="B570">
        <v>-4.1724558856373104</v>
      </c>
    </row>
    <row r="571" spans="2:2" x14ac:dyDescent="0.25">
      <c r="B571">
        <v>-4.1680950131823504</v>
      </c>
    </row>
    <row r="572" spans="2:2" x14ac:dyDescent="0.25">
      <c r="B572">
        <v>-4.1580297857897097</v>
      </c>
    </row>
    <row r="573" spans="2:2" x14ac:dyDescent="0.25">
      <c r="B573">
        <v>-4.1423567311557496</v>
      </c>
    </row>
    <row r="574" spans="2:2" x14ac:dyDescent="0.25">
      <c r="B574">
        <v>-4.1406905544780104</v>
      </c>
    </row>
    <row r="575" spans="2:2" x14ac:dyDescent="0.25">
      <c r="B575">
        <v>-4.1385251507484302</v>
      </c>
    </row>
    <row r="576" spans="2:2" x14ac:dyDescent="0.25">
      <c r="B576">
        <v>-4.1203990424264498</v>
      </c>
    </row>
    <row r="577" spans="2:2" x14ac:dyDescent="0.25">
      <c r="B577">
        <v>-4.1177085327754304</v>
      </c>
    </row>
    <row r="578" spans="2:2" x14ac:dyDescent="0.25">
      <c r="B578">
        <v>-4.0998380326886803</v>
      </c>
    </row>
    <row r="579" spans="2:2" x14ac:dyDescent="0.25">
      <c r="B579">
        <v>-4.0996212382314701</v>
      </c>
    </row>
    <row r="580" spans="2:2" x14ac:dyDescent="0.25">
      <c r="B580">
        <v>-4.0924783212070501</v>
      </c>
    </row>
    <row r="581" spans="2:2" x14ac:dyDescent="0.25">
      <c r="B581">
        <v>-4.0884172668420504</v>
      </c>
    </row>
    <row r="582" spans="2:2" x14ac:dyDescent="0.25">
      <c r="B582">
        <v>-4.0862062741336</v>
      </c>
    </row>
    <row r="583" spans="2:2" x14ac:dyDescent="0.25">
      <c r="B583">
        <v>-4.0852604518639604</v>
      </c>
    </row>
    <row r="584" spans="2:2" x14ac:dyDescent="0.25">
      <c r="B584">
        <v>-4.0801941914957904</v>
      </c>
    </row>
    <row r="585" spans="2:2" x14ac:dyDescent="0.25">
      <c r="B585">
        <v>-4.0714026003569703</v>
      </c>
    </row>
    <row r="586" spans="2:2" x14ac:dyDescent="0.25">
      <c r="B586">
        <v>-4.0453894212780401</v>
      </c>
    </row>
    <row r="587" spans="2:2" x14ac:dyDescent="0.25">
      <c r="B587">
        <v>-4.0358634655017003</v>
      </c>
    </row>
    <row r="588" spans="2:2" x14ac:dyDescent="0.25">
      <c r="B588">
        <v>-4.0322007955627104</v>
      </c>
    </row>
    <row r="589" spans="2:2" x14ac:dyDescent="0.25">
      <c r="B589">
        <v>-4.0283117053279902</v>
      </c>
    </row>
    <row r="590" spans="2:2" x14ac:dyDescent="0.25">
      <c r="B590">
        <v>-4.0166069970813503</v>
      </c>
    </row>
    <row r="591" spans="2:2" x14ac:dyDescent="0.25">
      <c r="B591">
        <v>-3.9985321716387601</v>
      </c>
    </row>
    <row r="592" spans="2:2" x14ac:dyDescent="0.25">
      <c r="B592">
        <v>-3.9785344631859698</v>
      </c>
    </row>
    <row r="593" spans="2:2" x14ac:dyDescent="0.25">
      <c r="B593">
        <v>-3.9779096066657198</v>
      </c>
    </row>
    <row r="594" spans="2:2" x14ac:dyDescent="0.25">
      <c r="B594">
        <v>-3.9725299938868499</v>
      </c>
    </row>
    <row r="595" spans="2:2" x14ac:dyDescent="0.25">
      <c r="B595">
        <v>-3.968497396339</v>
      </c>
    </row>
    <row r="596" spans="2:2" x14ac:dyDescent="0.25">
      <c r="B596">
        <v>-3.9594443635258099</v>
      </c>
    </row>
    <row r="597" spans="2:2" x14ac:dyDescent="0.25">
      <c r="B597">
        <v>-3.9495779363539101</v>
      </c>
    </row>
    <row r="598" spans="2:2" x14ac:dyDescent="0.25">
      <c r="B598">
        <v>-3.9418412714031201</v>
      </c>
    </row>
    <row r="599" spans="2:2" x14ac:dyDescent="0.25">
      <c r="B599">
        <v>-3.9399651179319499</v>
      </c>
    </row>
    <row r="600" spans="2:2" x14ac:dyDescent="0.25">
      <c r="B600">
        <v>-3.9395125211027602</v>
      </c>
    </row>
    <row r="601" spans="2:2" x14ac:dyDescent="0.25">
      <c r="B601">
        <v>-3.93295646872122</v>
      </c>
    </row>
    <row r="602" spans="2:2" x14ac:dyDescent="0.25">
      <c r="B602">
        <v>-3.9082257775131199</v>
      </c>
    </row>
    <row r="603" spans="2:2" x14ac:dyDescent="0.25">
      <c r="B603">
        <v>-3.9076181523372799</v>
      </c>
    </row>
    <row r="604" spans="2:2" x14ac:dyDescent="0.25">
      <c r="B604">
        <v>-3.90457590839857</v>
      </c>
    </row>
    <row r="605" spans="2:2" x14ac:dyDescent="0.25">
      <c r="B605">
        <v>-3.9006268542122098</v>
      </c>
    </row>
    <row r="606" spans="2:2" x14ac:dyDescent="0.25">
      <c r="B606">
        <v>-3.89599022239226</v>
      </c>
    </row>
    <row r="607" spans="2:2" x14ac:dyDescent="0.25">
      <c r="B607">
        <v>-3.8842631724779202</v>
      </c>
    </row>
    <row r="608" spans="2:2" x14ac:dyDescent="0.25">
      <c r="B608">
        <v>-3.8824334684704098</v>
      </c>
    </row>
    <row r="609" spans="2:2" x14ac:dyDescent="0.25">
      <c r="B609">
        <v>-3.87890161950487</v>
      </c>
    </row>
    <row r="610" spans="2:2" x14ac:dyDescent="0.25">
      <c r="B610">
        <v>-3.8669920287220401</v>
      </c>
    </row>
    <row r="611" spans="2:2" x14ac:dyDescent="0.25">
      <c r="B611">
        <v>-3.8370097797711198</v>
      </c>
    </row>
    <row r="612" spans="2:2" x14ac:dyDescent="0.25">
      <c r="B612">
        <v>-3.8244055723191401</v>
      </c>
    </row>
    <row r="613" spans="2:2" x14ac:dyDescent="0.25">
      <c r="B613">
        <v>-3.82258868739825</v>
      </c>
    </row>
    <row r="614" spans="2:2" x14ac:dyDescent="0.25">
      <c r="B614">
        <v>-3.8086283652690698</v>
      </c>
    </row>
    <row r="615" spans="2:2" x14ac:dyDescent="0.25">
      <c r="B615">
        <v>-3.7980329357768401</v>
      </c>
    </row>
    <row r="616" spans="2:2" x14ac:dyDescent="0.25">
      <c r="B616">
        <v>-3.7856171522133399</v>
      </c>
    </row>
    <row r="617" spans="2:2" x14ac:dyDescent="0.25">
      <c r="B617">
        <v>-3.77790656995949</v>
      </c>
    </row>
    <row r="618" spans="2:2" x14ac:dyDescent="0.25">
      <c r="B618">
        <v>-3.76098316513449</v>
      </c>
    </row>
    <row r="619" spans="2:2" x14ac:dyDescent="0.25">
      <c r="B619">
        <v>-3.7595277004199099</v>
      </c>
    </row>
    <row r="620" spans="2:2" x14ac:dyDescent="0.25">
      <c r="B620">
        <v>-3.7545398064512701</v>
      </c>
    </row>
    <row r="621" spans="2:2" x14ac:dyDescent="0.25">
      <c r="B621">
        <v>-3.7467139359071902</v>
      </c>
    </row>
    <row r="622" spans="2:2" x14ac:dyDescent="0.25">
      <c r="B622">
        <v>-3.7221293140852101</v>
      </c>
    </row>
    <row r="623" spans="2:2" x14ac:dyDescent="0.25">
      <c r="B623">
        <v>-3.7109401945474598</v>
      </c>
    </row>
    <row r="624" spans="2:2" x14ac:dyDescent="0.25">
      <c r="B624">
        <v>-3.7068168967155399</v>
      </c>
    </row>
    <row r="625" spans="2:2" x14ac:dyDescent="0.25">
      <c r="B625">
        <v>-3.6986938829901499</v>
      </c>
    </row>
    <row r="626" spans="2:2" x14ac:dyDescent="0.25">
      <c r="B626">
        <v>-3.6971093221333602</v>
      </c>
    </row>
    <row r="627" spans="2:2" x14ac:dyDescent="0.25">
      <c r="B627">
        <v>-3.6906639834933901</v>
      </c>
    </row>
    <row r="628" spans="2:2" x14ac:dyDescent="0.25">
      <c r="B628">
        <v>-3.6424888816403098</v>
      </c>
    </row>
    <row r="629" spans="2:2" x14ac:dyDescent="0.25">
      <c r="B629">
        <v>-3.6171715173167298</v>
      </c>
    </row>
    <row r="630" spans="2:2" x14ac:dyDescent="0.25">
      <c r="B630">
        <v>-3.6032916505789299</v>
      </c>
    </row>
    <row r="631" spans="2:2" x14ac:dyDescent="0.25">
      <c r="B631">
        <v>-3.5971420519861801</v>
      </c>
    </row>
    <row r="632" spans="2:2" x14ac:dyDescent="0.25">
      <c r="B632">
        <v>-3.5743586608931799</v>
      </c>
    </row>
    <row r="633" spans="2:2" x14ac:dyDescent="0.25">
      <c r="B633">
        <v>-3.5629145349980398</v>
      </c>
    </row>
    <row r="634" spans="2:2" x14ac:dyDescent="0.25">
      <c r="B634">
        <v>-3.5582670317099998</v>
      </c>
    </row>
    <row r="635" spans="2:2" x14ac:dyDescent="0.25">
      <c r="B635">
        <v>-3.5512078297793899</v>
      </c>
    </row>
    <row r="636" spans="2:2" x14ac:dyDescent="0.25">
      <c r="B636">
        <v>-3.54667826710741</v>
      </c>
    </row>
    <row r="637" spans="2:2" x14ac:dyDescent="0.25">
      <c r="B637">
        <v>-3.5379813585418001</v>
      </c>
    </row>
    <row r="638" spans="2:2" x14ac:dyDescent="0.25">
      <c r="B638">
        <v>-3.5379692342758902</v>
      </c>
    </row>
    <row r="639" spans="2:2" x14ac:dyDescent="0.25">
      <c r="B639">
        <v>-3.4798762075555398</v>
      </c>
    </row>
    <row r="640" spans="2:2" x14ac:dyDescent="0.25">
      <c r="B640">
        <v>-3.44529209080022</v>
      </c>
    </row>
    <row r="641" spans="2:2" x14ac:dyDescent="0.25">
      <c r="B641">
        <v>-3.4237765040393402</v>
      </c>
    </row>
    <row r="642" spans="2:2" x14ac:dyDescent="0.25">
      <c r="B642">
        <v>-3.4155094380112501</v>
      </c>
    </row>
    <row r="643" spans="2:2" x14ac:dyDescent="0.25">
      <c r="B643">
        <v>-3.4090580752006301</v>
      </c>
    </row>
    <row r="644" spans="2:2" x14ac:dyDescent="0.25">
      <c r="B644">
        <v>-3.4073497018559702</v>
      </c>
    </row>
    <row r="645" spans="2:2" x14ac:dyDescent="0.25">
      <c r="B645">
        <v>-3.40474086946235</v>
      </c>
    </row>
    <row r="646" spans="2:2" x14ac:dyDescent="0.25">
      <c r="B646">
        <v>-3.39577759860786</v>
      </c>
    </row>
    <row r="647" spans="2:2" x14ac:dyDescent="0.25">
      <c r="B647">
        <v>-3.3936422473635801</v>
      </c>
    </row>
    <row r="648" spans="2:2" x14ac:dyDescent="0.25">
      <c r="B648">
        <v>-3.3709771817907601</v>
      </c>
    </row>
    <row r="649" spans="2:2" x14ac:dyDescent="0.25">
      <c r="B649">
        <v>-3.3651530659745799</v>
      </c>
    </row>
    <row r="650" spans="2:2" x14ac:dyDescent="0.25">
      <c r="B650">
        <v>-3.35832815579549</v>
      </c>
    </row>
    <row r="651" spans="2:2" x14ac:dyDescent="0.25">
      <c r="B651">
        <v>-3.3405199495408899</v>
      </c>
    </row>
    <row r="652" spans="2:2" x14ac:dyDescent="0.25">
      <c r="B652">
        <v>-3.3367800774958201</v>
      </c>
    </row>
    <row r="653" spans="2:2" x14ac:dyDescent="0.25">
      <c r="B653">
        <v>-3.3188588171351601</v>
      </c>
    </row>
    <row r="654" spans="2:2" x14ac:dyDescent="0.25">
      <c r="B654">
        <v>-3.3041699131053699</v>
      </c>
    </row>
    <row r="655" spans="2:2" x14ac:dyDescent="0.25">
      <c r="B655">
        <v>-3.3009589285330598</v>
      </c>
    </row>
    <row r="656" spans="2:2" x14ac:dyDescent="0.25">
      <c r="B656">
        <v>-3.2201925608026301</v>
      </c>
    </row>
    <row r="657" spans="2:2" x14ac:dyDescent="0.25">
      <c r="B657">
        <v>-3.2125038429141002</v>
      </c>
    </row>
    <row r="658" spans="2:2" x14ac:dyDescent="0.25">
      <c r="B658">
        <v>-3.2108388727534698</v>
      </c>
    </row>
    <row r="659" spans="2:2" x14ac:dyDescent="0.25">
      <c r="B659">
        <v>-3.2078422605845698</v>
      </c>
    </row>
    <row r="660" spans="2:2" x14ac:dyDescent="0.25">
      <c r="B660">
        <v>-3.1928049477004401</v>
      </c>
    </row>
    <row r="661" spans="2:2" x14ac:dyDescent="0.25">
      <c r="B661">
        <v>-3.1827357371151699</v>
      </c>
    </row>
    <row r="662" spans="2:2" x14ac:dyDescent="0.25">
      <c r="B662">
        <v>-3.1574457078293099</v>
      </c>
    </row>
    <row r="663" spans="2:2" x14ac:dyDescent="0.25">
      <c r="B663">
        <v>-3.09771188127631</v>
      </c>
    </row>
    <row r="664" spans="2:2" x14ac:dyDescent="0.25">
      <c r="B664">
        <v>-3.04737276320225</v>
      </c>
    </row>
    <row r="665" spans="2:2" x14ac:dyDescent="0.25">
      <c r="B665">
        <v>-3.02279807404829</v>
      </c>
    </row>
    <row r="666" spans="2:2" x14ac:dyDescent="0.25">
      <c r="B666">
        <v>-3.02228083169706</v>
      </c>
    </row>
    <row r="667" spans="2:2" x14ac:dyDescent="0.25">
      <c r="B667">
        <v>-2.9640112240656999</v>
      </c>
    </row>
    <row r="668" spans="2:2" x14ac:dyDescent="0.25">
      <c r="B668">
        <v>-2.9233045831465199</v>
      </c>
    </row>
    <row r="669" spans="2:2" x14ac:dyDescent="0.25">
      <c r="B669">
        <v>-2.9203305190270199</v>
      </c>
    </row>
    <row r="670" spans="2:2" x14ac:dyDescent="0.25">
      <c r="B670">
        <v>-2.8876769420782402</v>
      </c>
    </row>
    <row r="671" spans="2:2" x14ac:dyDescent="0.25">
      <c r="B671">
        <v>-2.8632119102581099</v>
      </c>
    </row>
    <row r="672" spans="2:2" x14ac:dyDescent="0.25">
      <c r="B672">
        <v>-2.8504500167174598</v>
      </c>
    </row>
    <row r="673" spans="2:2" x14ac:dyDescent="0.25">
      <c r="B673">
        <v>-2.8312275979882102</v>
      </c>
    </row>
    <row r="674" spans="2:2" x14ac:dyDescent="0.25">
      <c r="B674">
        <v>-2.8309450598887702</v>
      </c>
    </row>
    <row r="675" spans="2:2" x14ac:dyDescent="0.25">
      <c r="B675">
        <v>-2.8164532507666999</v>
      </c>
    </row>
    <row r="676" spans="2:2" x14ac:dyDescent="0.25">
      <c r="B676">
        <v>-2.7638346863756298</v>
      </c>
    </row>
    <row r="677" spans="2:2" x14ac:dyDescent="0.25">
      <c r="B677">
        <v>-2.68570282197958</v>
      </c>
    </row>
    <row r="678" spans="2:2" x14ac:dyDescent="0.25">
      <c r="B678">
        <v>-2.6670900309341801</v>
      </c>
    </row>
    <row r="679" spans="2:2" x14ac:dyDescent="0.25">
      <c r="B679">
        <v>-2.64515127434231</v>
      </c>
    </row>
    <row r="680" spans="2:2" x14ac:dyDescent="0.25">
      <c r="B680">
        <v>-2.6088327964434099</v>
      </c>
    </row>
    <row r="681" spans="2:2" x14ac:dyDescent="0.25">
      <c r="B681">
        <v>-2.60171477560286</v>
      </c>
    </row>
    <row r="682" spans="2:2" x14ac:dyDescent="0.25">
      <c r="B682">
        <v>-2.5988764755953602</v>
      </c>
    </row>
    <row r="683" spans="2:2" x14ac:dyDescent="0.25">
      <c r="B683">
        <v>-2.5906022607037902</v>
      </c>
    </row>
    <row r="684" spans="2:2" x14ac:dyDescent="0.25">
      <c r="B684">
        <v>-2.5704460934651401</v>
      </c>
    </row>
    <row r="685" spans="2:2" x14ac:dyDescent="0.25">
      <c r="B685">
        <v>-2.5492673107230002</v>
      </c>
    </row>
    <row r="686" spans="2:2" x14ac:dyDescent="0.25">
      <c r="B686">
        <v>-2.5348444868055302</v>
      </c>
    </row>
    <row r="687" spans="2:2" x14ac:dyDescent="0.25">
      <c r="B687">
        <v>-2.5286249830034402</v>
      </c>
    </row>
    <row r="688" spans="2:2" x14ac:dyDescent="0.25">
      <c r="B688">
        <v>-2.4605204979324502</v>
      </c>
    </row>
    <row r="689" spans="2:2" x14ac:dyDescent="0.25">
      <c r="B689">
        <v>-2.4148438139719399</v>
      </c>
    </row>
    <row r="690" spans="2:2" x14ac:dyDescent="0.25">
      <c r="B690">
        <v>-2.3276978702265398</v>
      </c>
    </row>
    <row r="691" spans="2:2" x14ac:dyDescent="0.25">
      <c r="B691">
        <v>-2.2463127247876402</v>
      </c>
    </row>
    <row r="692" spans="2:2" x14ac:dyDescent="0.25">
      <c r="B692">
        <v>-2.2224691673318602</v>
      </c>
    </row>
    <row r="693" spans="2:2" x14ac:dyDescent="0.25">
      <c r="B693">
        <v>-2.2063423504761102</v>
      </c>
    </row>
    <row r="694" spans="2:2" x14ac:dyDescent="0.25">
      <c r="B694">
        <v>-2.1810386366853001</v>
      </c>
    </row>
    <row r="695" spans="2:2" x14ac:dyDescent="0.25">
      <c r="B695">
        <v>-2.1009605212811202</v>
      </c>
    </row>
    <row r="696" spans="2:2" x14ac:dyDescent="0.25">
      <c r="B696">
        <v>-2.02914299069693</v>
      </c>
    </row>
    <row r="697" spans="2:2" x14ac:dyDescent="0.25">
      <c r="B697">
        <v>-2.0058972877989998</v>
      </c>
    </row>
    <row r="698" spans="2:2" x14ac:dyDescent="0.25">
      <c r="B698">
        <v>-1.88403278568317</v>
      </c>
    </row>
    <row r="699" spans="2:2" x14ac:dyDescent="0.25">
      <c r="B699">
        <v>-1.83728893084522</v>
      </c>
    </row>
    <row r="700" spans="2:2" x14ac:dyDescent="0.25">
      <c r="B700">
        <v>-1.80638497062514</v>
      </c>
    </row>
    <row r="701" spans="2:2" x14ac:dyDescent="0.25">
      <c r="B701">
        <v>-1.5095003950672099</v>
      </c>
    </row>
    <row r="702" spans="2:2" x14ac:dyDescent="0.25">
      <c r="B702">
        <v>-1.1669621315254</v>
      </c>
    </row>
    <row r="703" spans="2:2" x14ac:dyDescent="0.25">
      <c r="B703">
        <v>-1.14173551271463</v>
      </c>
    </row>
    <row r="704" spans="2:2" x14ac:dyDescent="0.25">
      <c r="B704">
        <v>-1.1001271852779499</v>
      </c>
    </row>
    <row r="705" spans="2:2" x14ac:dyDescent="0.25">
      <c r="B705">
        <v>-1.06896213328601</v>
      </c>
    </row>
    <row r="706" spans="2:2" x14ac:dyDescent="0.25">
      <c r="B706">
        <v>-0.99830228237700203</v>
      </c>
    </row>
    <row r="707" spans="2:2" x14ac:dyDescent="0.25">
      <c r="B707">
        <v>-0.72894607520869403</v>
      </c>
    </row>
    <row r="708" spans="2:2" x14ac:dyDescent="0.25">
      <c r="B708">
        <v>0.119270463452837</v>
      </c>
    </row>
    <row r="709" spans="2:2" x14ac:dyDescent="0.25">
      <c r="B709">
        <v>0.386238240272121</v>
      </c>
    </row>
    <row r="710" spans="2:2" x14ac:dyDescent="0.25">
      <c r="B710">
        <v>0.49443879776434602</v>
      </c>
    </row>
    <row r="711" spans="2:2" x14ac:dyDescent="0.25">
      <c r="B711">
        <v>1.98120874886898</v>
      </c>
    </row>
  </sheetData>
  <sortState ref="M7:M506">
    <sortCondition ref="M7:M506"/>
  </sortState>
  <pageMargins left="0.7" right="0.7" top="0.75" bottom="0.75" header="0.3" footer="0.3"/>
  <pageSetup paperSize="9" orientation="portrait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28" workbookViewId="0">
      <selection activeCell="U41" sqref="U41"/>
    </sheetView>
  </sheetViews>
  <sheetFormatPr defaultRowHeight="15" x14ac:dyDescent="0.25"/>
  <sheetData>
    <row r="1" spans="1:21" x14ac:dyDescent="0.25">
      <c r="A1" s="14" t="s">
        <v>17</v>
      </c>
      <c r="B1" s="14"/>
      <c r="C1" s="14"/>
      <c r="D1" s="14" t="s">
        <v>29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x14ac:dyDescent="0.25">
      <c r="A2" t="s">
        <v>18</v>
      </c>
      <c r="B2" t="s">
        <v>19</v>
      </c>
      <c r="C2" t="s">
        <v>20</v>
      </c>
      <c r="E2" s="14" t="s">
        <v>7</v>
      </c>
      <c r="F2" s="14"/>
      <c r="G2">
        <v>27</v>
      </c>
      <c r="L2">
        <v>23</v>
      </c>
      <c r="R2">
        <v>23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14" t="s">
        <v>3</v>
      </c>
      <c r="F3" s="14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14" t="s">
        <v>4</v>
      </c>
      <c r="F4" s="14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14" t="s">
        <v>5</v>
      </c>
      <c r="F5" s="14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14" t="s">
        <v>6</v>
      </c>
      <c r="F6" s="14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14" t="s">
        <v>8</v>
      </c>
      <c r="F7" s="14"/>
      <c r="G7">
        <f>G6/G2</f>
        <v>0.46245410150004368</v>
      </c>
      <c r="L7">
        <f t="shared" ref="L7:R7" si="1">L6/L2</f>
        <v>1.6832049598592305</v>
      </c>
      <c r="R7">
        <f t="shared" si="1"/>
        <v>1.2557707724669116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14" t="s">
        <v>9</v>
      </c>
      <c r="F8" s="14"/>
      <c r="G8">
        <f>_xlfn.CEILING.MATH(G7,0.1)</f>
        <v>0.5</v>
      </c>
      <c r="L8">
        <f>_xlfn.CEILING.MATH(L7,0.1)</f>
        <v>1.7000000000000002</v>
      </c>
      <c r="R8">
        <f>_xlfn.CEILING.MATH(R7,0.1)</f>
        <v>1.3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14" t="s">
        <v>10</v>
      </c>
      <c r="F9" s="14"/>
      <c r="G9">
        <f>(G8-G7)*G2</f>
        <v>1.0137392594988206</v>
      </c>
      <c r="L9">
        <f t="shared" ref="L9:R9" si="2">(L8-L7)*L2</f>
        <v>0.38628592323770339</v>
      </c>
      <c r="R9">
        <f t="shared" si="2"/>
        <v>1.0172722332610342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14" t="s">
        <v>11</v>
      </c>
      <c r="F11" s="14"/>
      <c r="G11" s="14"/>
      <c r="H11" s="6"/>
      <c r="I11" s="6"/>
      <c r="J11" s="6"/>
      <c r="K11" s="6"/>
      <c r="L11" s="6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6"/>
      <c r="F12" s="14" t="s">
        <v>18</v>
      </c>
      <c r="G12" s="14"/>
      <c r="H12" s="6"/>
      <c r="I12" s="6"/>
      <c r="J12" s="6"/>
      <c r="K12" s="6"/>
      <c r="L12" s="6"/>
      <c r="M12" s="14" t="s">
        <v>19</v>
      </c>
      <c r="N12" s="14"/>
      <c r="O12" s="6"/>
      <c r="P12" s="6"/>
      <c r="Q12" s="6"/>
      <c r="R12" s="6"/>
      <c r="S12" s="6"/>
      <c r="T12" s="14" t="s">
        <v>20</v>
      </c>
      <c r="U12" s="14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8" t="s">
        <v>21</v>
      </c>
      <c r="F13" s="8" t="s">
        <v>22</v>
      </c>
      <c r="G13" s="8" t="s">
        <v>12</v>
      </c>
      <c r="H13" s="8" t="s">
        <v>13</v>
      </c>
      <c r="I13" s="8" t="s">
        <v>14</v>
      </c>
      <c r="K13" s="8" t="s">
        <v>21</v>
      </c>
      <c r="L13" s="8" t="s">
        <v>23</v>
      </c>
      <c r="M13" s="8" t="s">
        <v>12</v>
      </c>
      <c r="N13" s="8" t="s">
        <v>13</v>
      </c>
      <c r="O13" s="8" t="s">
        <v>14</v>
      </c>
      <c r="Q13" s="8" t="s">
        <v>21</v>
      </c>
      <c r="R13" s="8" t="s">
        <v>24</v>
      </c>
      <c r="S13" s="8" t="s">
        <v>12</v>
      </c>
      <c r="T13" s="8" t="s">
        <v>13</v>
      </c>
      <c r="U13" s="8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8">
        <v>1</v>
      </c>
      <c r="F14" s="9">
        <f>G4-(G9/2)</f>
        <v>-11.01192162138161</v>
      </c>
      <c r="G14" s="8">
        <f>COUNTIFS($A$3:$A$702,"&gt;"&amp;F14,$A$3:$A$702,"&lt;"&amp;F15)</f>
        <v>0</v>
      </c>
      <c r="H14" s="9">
        <f>G14/$G$5</f>
        <v>0</v>
      </c>
      <c r="I14" s="9">
        <f>H14</f>
        <v>0</v>
      </c>
      <c r="J14" s="7"/>
      <c r="K14" s="8">
        <v>1</v>
      </c>
      <c r="L14" s="9">
        <f>$L$4-($L$9/2)</f>
        <v>-17.728176546219451</v>
      </c>
      <c r="M14" s="8">
        <f>COUNTIFS($B$3:$B$702,"&gt;"&amp;L14,$B$3:$B$702,"&lt;"&amp;L15)</f>
        <v>1</v>
      </c>
      <c r="N14" s="8">
        <f>M14/$L$5</f>
        <v>2E-3</v>
      </c>
      <c r="O14" s="8">
        <f>N14</f>
        <v>2E-3</v>
      </c>
      <c r="Q14" s="8">
        <v>1</v>
      </c>
      <c r="R14" s="9">
        <f>$R$4-($R$9/2)</f>
        <v>-29.712170842073714</v>
      </c>
      <c r="S14" s="8">
        <f>COUNTIFS($C$3:$C$702,"&gt;"&amp;R14,$C$3:$C$702,"&lt;"&amp;R15)</f>
        <v>2</v>
      </c>
      <c r="T14" s="8">
        <f>S14/$R$5</f>
        <v>4.0000000000000001E-3</v>
      </c>
      <c r="U14" s="8">
        <f>T14</f>
        <v>4.0000000000000001E-3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8">
        <v>2</v>
      </c>
      <c r="F15" s="9">
        <f>F14+$G$8</f>
        <v>-10.51192162138161</v>
      </c>
      <c r="G15" s="8">
        <f t="shared" ref="G15:G41" si="3">COUNTIFS($A$3:$A$702,"&gt;"&amp;F15,$A$3:$A$702,"&lt;"&amp;F16)</f>
        <v>4</v>
      </c>
      <c r="H15" s="9">
        <f t="shared" ref="H15:H41" si="4">G15/$G$5</f>
        <v>5.7142857142857143E-3</v>
      </c>
      <c r="I15" s="9">
        <f>I14+H15</f>
        <v>5.7142857142857143E-3</v>
      </c>
      <c r="J15" s="7"/>
      <c r="K15" s="8">
        <v>2</v>
      </c>
      <c r="L15" s="9">
        <f>L14+$L$8</f>
        <v>-16.028176546219452</v>
      </c>
      <c r="M15" s="8">
        <f t="shared" ref="M15:M37" si="5">COUNTIFS($B$3:$B$702,"&gt;"&amp;L15,$B$3:$B$702,"&lt;"&amp;L16)</f>
        <v>1</v>
      </c>
      <c r="N15" s="8">
        <f t="shared" ref="N15:N37" si="6">M15/$L$5</f>
        <v>2E-3</v>
      </c>
      <c r="O15" s="8">
        <f>O14+N15</f>
        <v>4.0000000000000001E-3</v>
      </c>
      <c r="Q15" s="8">
        <v>2</v>
      </c>
      <c r="R15" s="9">
        <f>R14+$R$8</f>
        <v>-28.412170842073714</v>
      </c>
      <c r="S15" s="8">
        <f t="shared" ref="S15:S37" si="7">COUNTIFS($C$3:$C$702,"&gt;"&amp;R15,$C$3:$C$702,"&lt;"&amp;R16)</f>
        <v>5</v>
      </c>
      <c r="T15" s="8">
        <f t="shared" ref="T15:T37" si="8">S15/$R$5</f>
        <v>0.01</v>
      </c>
      <c r="U15" s="8">
        <f>U14+T15</f>
        <v>1.4E-2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8">
        <v>3</v>
      </c>
      <c r="F16" s="9">
        <f t="shared" ref="F16:F23" si="9">F15+$G$8</f>
        <v>-10.01192162138161</v>
      </c>
      <c r="G16" s="8">
        <f t="shared" si="3"/>
        <v>1</v>
      </c>
      <c r="H16" s="9">
        <f t="shared" si="4"/>
        <v>1.4285714285714286E-3</v>
      </c>
      <c r="I16" s="9">
        <f t="shared" ref="I16:I29" si="10">I15+H16</f>
        <v>7.1428571428571426E-3</v>
      </c>
      <c r="J16" s="7"/>
      <c r="K16" s="8">
        <v>3</v>
      </c>
      <c r="L16" s="9">
        <f t="shared" ref="L16:L23" si="11">L15+$L$8</f>
        <v>-14.328176546219453</v>
      </c>
      <c r="M16" s="8">
        <f t="shared" si="5"/>
        <v>1</v>
      </c>
      <c r="N16" s="8">
        <f t="shared" si="6"/>
        <v>2E-3</v>
      </c>
      <c r="O16" s="8">
        <f t="shared" ref="O16:O28" si="12">O15+N16</f>
        <v>6.0000000000000001E-3</v>
      </c>
      <c r="Q16" s="8">
        <v>3</v>
      </c>
      <c r="R16" s="9">
        <f t="shared" ref="R16:R28" si="13">R15+$R$8</f>
        <v>-27.112170842073713</v>
      </c>
      <c r="S16" s="8">
        <f t="shared" si="7"/>
        <v>11</v>
      </c>
      <c r="T16" s="8">
        <f t="shared" si="8"/>
        <v>2.1999999999999999E-2</v>
      </c>
      <c r="U16" s="8">
        <f t="shared" ref="U16:U28" si="14">U15+T16</f>
        <v>3.5999999999999997E-2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8">
        <v>4</v>
      </c>
      <c r="F17" s="9">
        <f t="shared" si="9"/>
        <v>-9.5119216213816102</v>
      </c>
      <c r="G17" s="8">
        <f t="shared" si="3"/>
        <v>4</v>
      </c>
      <c r="H17" s="9">
        <f t="shared" si="4"/>
        <v>5.7142857142857143E-3</v>
      </c>
      <c r="I17" s="9">
        <f t="shared" si="10"/>
        <v>1.2857142857142857E-2</v>
      </c>
      <c r="J17" s="7"/>
      <c r="K17" s="8">
        <v>4</v>
      </c>
      <c r="L17" s="9">
        <f t="shared" si="11"/>
        <v>-12.628176546219454</v>
      </c>
      <c r="M17" s="8">
        <f t="shared" si="5"/>
        <v>0</v>
      </c>
      <c r="N17" s="8">
        <f t="shared" si="6"/>
        <v>0</v>
      </c>
      <c r="O17" s="8">
        <f t="shared" si="12"/>
        <v>6.0000000000000001E-3</v>
      </c>
      <c r="Q17" s="8">
        <v>4</v>
      </c>
      <c r="R17" s="9">
        <f t="shared" si="13"/>
        <v>-25.812170842073712</v>
      </c>
      <c r="S17" s="8">
        <f t="shared" si="7"/>
        <v>18</v>
      </c>
      <c r="T17" s="8">
        <f t="shared" si="8"/>
        <v>3.5999999999999997E-2</v>
      </c>
      <c r="U17" s="8">
        <f t="shared" si="14"/>
        <v>7.1999999999999995E-2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8">
        <v>5</v>
      </c>
      <c r="F18" s="9">
        <f t="shared" si="9"/>
        <v>-9.0119216213816102</v>
      </c>
      <c r="G18" s="8">
        <f t="shared" si="3"/>
        <v>3</v>
      </c>
      <c r="H18" s="9">
        <f t="shared" si="4"/>
        <v>4.2857142857142859E-3</v>
      </c>
      <c r="I18" s="9">
        <f t="shared" si="10"/>
        <v>1.7142857142857144E-2</v>
      </c>
      <c r="J18" s="7"/>
      <c r="K18" s="8">
        <v>5</v>
      </c>
      <c r="L18" s="9">
        <f t="shared" si="11"/>
        <v>-10.928176546219454</v>
      </c>
      <c r="M18" s="8">
        <f t="shared" si="5"/>
        <v>1</v>
      </c>
      <c r="N18" s="8">
        <f t="shared" si="6"/>
        <v>2E-3</v>
      </c>
      <c r="O18" s="8">
        <f t="shared" si="12"/>
        <v>8.0000000000000002E-3</v>
      </c>
      <c r="Q18" s="8">
        <v>5</v>
      </c>
      <c r="R18" s="9">
        <f t="shared" si="13"/>
        <v>-24.512170842073711</v>
      </c>
      <c r="S18" s="8">
        <f t="shared" si="7"/>
        <v>22</v>
      </c>
      <c r="T18" s="8">
        <f t="shared" si="8"/>
        <v>4.3999999999999997E-2</v>
      </c>
      <c r="U18" s="8">
        <f t="shared" si="14"/>
        <v>0.11599999999999999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8">
        <v>6</v>
      </c>
      <c r="F19" s="9">
        <f t="shared" si="9"/>
        <v>-8.5119216213816102</v>
      </c>
      <c r="G19" s="8">
        <f t="shared" si="3"/>
        <v>5</v>
      </c>
      <c r="H19" s="9">
        <f t="shared" si="4"/>
        <v>7.1428571428571426E-3</v>
      </c>
      <c r="I19" s="9">
        <f t="shared" si="10"/>
        <v>2.4285714285714285E-2</v>
      </c>
      <c r="J19" s="7"/>
      <c r="K19" s="8">
        <v>6</v>
      </c>
      <c r="L19" s="9">
        <f t="shared" si="11"/>
        <v>-9.2281765462194549</v>
      </c>
      <c r="M19" s="8">
        <f t="shared" si="5"/>
        <v>2</v>
      </c>
      <c r="N19" s="8">
        <f t="shared" si="6"/>
        <v>4.0000000000000001E-3</v>
      </c>
      <c r="O19" s="8">
        <f t="shared" si="12"/>
        <v>1.2E-2</v>
      </c>
      <c r="Q19" s="8">
        <v>6</v>
      </c>
      <c r="R19" s="9">
        <f t="shared" si="13"/>
        <v>-23.212170842073711</v>
      </c>
      <c r="S19" s="8">
        <f t="shared" si="7"/>
        <v>20</v>
      </c>
      <c r="T19" s="8">
        <f t="shared" si="8"/>
        <v>0.04</v>
      </c>
      <c r="U19" s="8">
        <f t="shared" si="14"/>
        <v>0.156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8">
        <v>7</v>
      </c>
      <c r="F20" s="9">
        <f t="shared" si="9"/>
        <v>-8.0119216213816102</v>
      </c>
      <c r="G20" s="8">
        <f t="shared" si="3"/>
        <v>14</v>
      </c>
      <c r="H20" s="9">
        <f t="shared" si="4"/>
        <v>0.02</v>
      </c>
      <c r="I20" s="9">
        <f t="shared" si="10"/>
        <v>4.4285714285714289E-2</v>
      </c>
      <c r="J20" s="7"/>
      <c r="K20" s="8">
        <v>7</v>
      </c>
      <c r="L20" s="9">
        <f t="shared" si="11"/>
        <v>-7.5281765462194548</v>
      </c>
      <c r="M20" s="8">
        <f t="shared" si="5"/>
        <v>5</v>
      </c>
      <c r="N20" s="8">
        <f t="shared" si="6"/>
        <v>0.01</v>
      </c>
      <c r="O20" s="8">
        <f t="shared" si="12"/>
        <v>2.1999999999999999E-2</v>
      </c>
      <c r="Q20" s="8">
        <v>7</v>
      </c>
      <c r="R20" s="9">
        <f t="shared" si="13"/>
        <v>-21.91217084207371</v>
      </c>
      <c r="S20" s="8">
        <f t="shared" si="7"/>
        <v>47</v>
      </c>
      <c r="T20" s="8">
        <f t="shared" si="8"/>
        <v>9.4E-2</v>
      </c>
      <c r="U20" s="8">
        <f t="shared" si="14"/>
        <v>0.25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8">
        <v>8</v>
      </c>
      <c r="F21" s="9">
        <f t="shared" si="9"/>
        <v>-7.5119216213816102</v>
      </c>
      <c r="G21" s="8">
        <f t="shared" si="3"/>
        <v>16</v>
      </c>
      <c r="H21" s="9">
        <f t="shared" si="4"/>
        <v>2.2857142857142857E-2</v>
      </c>
      <c r="I21" s="9">
        <f t="shared" si="10"/>
        <v>6.7142857142857143E-2</v>
      </c>
      <c r="J21" s="7"/>
      <c r="K21" s="8">
        <v>8</v>
      </c>
      <c r="L21" s="9">
        <f t="shared" si="11"/>
        <v>-5.8281765462194546</v>
      </c>
      <c r="M21" s="8">
        <f t="shared" si="5"/>
        <v>10</v>
      </c>
      <c r="N21" s="8">
        <f t="shared" si="6"/>
        <v>0.02</v>
      </c>
      <c r="O21" s="8">
        <f t="shared" si="12"/>
        <v>4.1999999999999996E-2</v>
      </c>
      <c r="Q21" s="8">
        <v>8</v>
      </c>
      <c r="R21" s="9">
        <f t="shared" si="13"/>
        <v>-20.612170842073709</v>
      </c>
      <c r="S21" s="8">
        <f t="shared" si="7"/>
        <v>29</v>
      </c>
      <c r="T21" s="8">
        <f t="shared" si="8"/>
        <v>5.8000000000000003E-2</v>
      </c>
      <c r="U21" s="8">
        <f t="shared" si="14"/>
        <v>0.308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8">
        <v>9</v>
      </c>
      <c r="F22" s="9">
        <f t="shared" si="9"/>
        <v>-7.0119216213816102</v>
      </c>
      <c r="G22" s="8">
        <f t="shared" si="3"/>
        <v>37</v>
      </c>
      <c r="H22" s="9">
        <f t="shared" si="4"/>
        <v>5.2857142857142859E-2</v>
      </c>
      <c r="I22" s="9">
        <f t="shared" si="10"/>
        <v>0.12</v>
      </c>
      <c r="J22" s="7"/>
      <c r="K22" s="8">
        <v>9</v>
      </c>
      <c r="L22" s="9">
        <f t="shared" si="11"/>
        <v>-4.1281765462194544</v>
      </c>
      <c r="M22" s="8">
        <f t="shared" si="5"/>
        <v>15</v>
      </c>
      <c r="N22" s="8">
        <f t="shared" si="6"/>
        <v>0.03</v>
      </c>
      <c r="O22" s="8">
        <f t="shared" si="12"/>
        <v>7.1999999999999995E-2</v>
      </c>
      <c r="Q22" s="8">
        <v>9</v>
      </c>
      <c r="R22" s="9">
        <f t="shared" si="13"/>
        <v>-19.312170842073709</v>
      </c>
      <c r="S22" s="8">
        <f t="shared" si="7"/>
        <v>50</v>
      </c>
      <c r="T22" s="8">
        <f t="shared" si="8"/>
        <v>0.1</v>
      </c>
      <c r="U22" s="8">
        <f t="shared" si="14"/>
        <v>0.40800000000000003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8">
        <v>10</v>
      </c>
      <c r="F23" s="9">
        <f t="shared" si="9"/>
        <v>-6.5119216213816102</v>
      </c>
      <c r="G23" s="8">
        <f t="shared" si="3"/>
        <v>48</v>
      </c>
      <c r="H23" s="9">
        <f t="shared" si="4"/>
        <v>6.8571428571428575E-2</v>
      </c>
      <c r="I23" s="9">
        <f t="shared" si="10"/>
        <v>0.18857142857142856</v>
      </c>
      <c r="J23" s="7"/>
      <c r="K23" s="8">
        <v>10</v>
      </c>
      <c r="L23" s="9">
        <f t="shared" si="11"/>
        <v>-2.4281765462194542</v>
      </c>
      <c r="M23" s="8">
        <f t="shared" si="5"/>
        <v>14</v>
      </c>
      <c r="N23" s="8">
        <f t="shared" si="6"/>
        <v>2.8000000000000001E-2</v>
      </c>
      <c r="O23" s="8">
        <f t="shared" si="12"/>
        <v>9.9999999999999992E-2</v>
      </c>
      <c r="Q23" s="8">
        <v>10</v>
      </c>
      <c r="R23" s="9">
        <f t="shared" si="13"/>
        <v>-18.012170842073708</v>
      </c>
      <c r="S23" s="8">
        <f t="shared" si="7"/>
        <v>52</v>
      </c>
      <c r="T23" s="8">
        <f t="shared" si="8"/>
        <v>0.104</v>
      </c>
      <c r="U23" s="8">
        <f t="shared" si="14"/>
        <v>0.51200000000000001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8">
        <v>11</v>
      </c>
      <c r="F24" s="9">
        <f>F23+$G$8</f>
        <v>-6.0119216213816102</v>
      </c>
      <c r="G24" s="8">
        <f t="shared" si="3"/>
        <v>75</v>
      </c>
      <c r="H24" s="9">
        <f t="shared" si="4"/>
        <v>0.10714285714285714</v>
      </c>
      <c r="I24" s="9">
        <f t="shared" si="10"/>
        <v>0.29571428571428571</v>
      </c>
      <c r="K24" s="8">
        <v>11</v>
      </c>
      <c r="L24" s="9">
        <f>L23+$L$8</f>
        <v>-0.72817654621945405</v>
      </c>
      <c r="M24" s="8">
        <f t="shared" si="5"/>
        <v>37</v>
      </c>
      <c r="N24" s="8">
        <f t="shared" si="6"/>
        <v>7.3999999999999996E-2</v>
      </c>
      <c r="O24" s="8">
        <f t="shared" si="12"/>
        <v>0.17399999999999999</v>
      </c>
      <c r="Q24" s="8">
        <v>11</v>
      </c>
      <c r="R24" s="9">
        <f t="shared" si="13"/>
        <v>-16.712170842073707</v>
      </c>
      <c r="S24" s="8">
        <f t="shared" si="7"/>
        <v>51</v>
      </c>
      <c r="T24" s="8">
        <f t="shared" si="8"/>
        <v>0.10199999999999999</v>
      </c>
      <c r="U24" s="8">
        <f t="shared" si="14"/>
        <v>0.61399999999999999</v>
      </c>
    </row>
    <row r="25" spans="1:21" x14ac:dyDescent="0.25">
      <c r="A25">
        <v>-7.66535515953644</v>
      </c>
      <c r="B25" s="5">
        <v>-4.0989584742678398</v>
      </c>
      <c r="C25" s="3">
        <v>-25.462642702867701</v>
      </c>
      <c r="E25" s="8">
        <v>12</v>
      </c>
      <c r="F25" s="9">
        <f t="shared" ref="F25:F41" si="15">F24+$G$8</f>
        <v>-5.5119216213816102</v>
      </c>
      <c r="G25" s="8">
        <f t="shared" si="3"/>
        <v>128</v>
      </c>
      <c r="H25" s="9">
        <f t="shared" si="4"/>
        <v>0.18285714285714286</v>
      </c>
      <c r="I25" s="9">
        <f t="shared" si="10"/>
        <v>0.47857142857142854</v>
      </c>
      <c r="K25" s="8">
        <v>12</v>
      </c>
      <c r="L25" s="9">
        <f t="shared" ref="L25:L28" si="16">L24+$L$8</f>
        <v>0.97182345378054613</v>
      </c>
      <c r="M25" s="8">
        <f t="shared" si="5"/>
        <v>69</v>
      </c>
      <c r="N25" s="8">
        <f t="shared" si="6"/>
        <v>0.13800000000000001</v>
      </c>
      <c r="O25" s="8">
        <f t="shared" si="12"/>
        <v>0.312</v>
      </c>
      <c r="Q25" s="8">
        <v>12</v>
      </c>
      <c r="R25" s="9">
        <f t="shared" si="13"/>
        <v>-15.412170842073706</v>
      </c>
      <c r="S25" s="8">
        <f t="shared" si="7"/>
        <v>55</v>
      </c>
      <c r="T25" s="8">
        <f t="shared" si="8"/>
        <v>0.11</v>
      </c>
      <c r="U25" s="8">
        <f t="shared" si="14"/>
        <v>0.72399999999999998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  <c r="E26" s="8">
        <v>13</v>
      </c>
      <c r="F26" s="9">
        <f t="shared" si="15"/>
        <v>-5.0119216213816102</v>
      </c>
      <c r="G26" s="8">
        <f t="shared" si="3"/>
        <v>150</v>
      </c>
      <c r="H26" s="9">
        <f t="shared" si="4"/>
        <v>0.21428571428571427</v>
      </c>
      <c r="I26" s="9">
        <f t="shared" si="10"/>
        <v>0.69285714285714284</v>
      </c>
      <c r="K26" s="8">
        <v>13</v>
      </c>
      <c r="L26" s="9">
        <f t="shared" si="16"/>
        <v>2.6718234537805463</v>
      </c>
      <c r="M26" s="8">
        <f t="shared" si="5"/>
        <v>109</v>
      </c>
      <c r="N26" s="8">
        <f t="shared" si="6"/>
        <v>0.218</v>
      </c>
      <c r="O26" s="8">
        <f t="shared" si="12"/>
        <v>0.53</v>
      </c>
      <c r="Q26" s="8">
        <v>13</v>
      </c>
      <c r="R26" s="9">
        <f t="shared" si="13"/>
        <v>-14.112170842073706</v>
      </c>
      <c r="S26" s="8">
        <f t="shared" si="7"/>
        <v>51</v>
      </c>
      <c r="T26" s="8">
        <f t="shared" si="8"/>
        <v>0.10199999999999999</v>
      </c>
      <c r="U26" s="8">
        <f t="shared" si="14"/>
        <v>0.82599999999999996</v>
      </c>
    </row>
    <row r="27" spans="1:21" x14ac:dyDescent="0.25">
      <c r="A27">
        <v>-7.6232282806870098</v>
      </c>
      <c r="B27" s="5">
        <v>-3.9171213230959898</v>
      </c>
      <c r="C27" s="3">
        <v>-25.195947991783498</v>
      </c>
      <c r="E27" s="8">
        <v>14</v>
      </c>
      <c r="F27" s="9">
        <f t="shared" si="15"/>
        <v>-4.5119216213816102</v>
      </c>
      <c r="G27" s="8">
        <f t="shared" si="3"/>
        <v>94</v>
      </c>
      <c r="H27" s="9">
        <f t="shared" si="4"/>
        <v>0.13428571428571429</v>
      </c>
      <c r="I27" s="9">
        <f t="shared" si="10"/>
        <v>0.82714285714285718</v>
      </c>
      <c r="K27" s="8">
        <v>14</v>
      </c>
      <c r="L27" s="9">
        <f t="shared" si="16"/>
        <v>4.3718234537805465</v>
      </c>
      <c r="M27" s="8">
        <f t="shared" si="5"/>
        <v>112</v>
      </c>
      <c r="N27" s="8">
        <f t="shared" si="6"/>
        <v>0.224</v>
      </c>
      <c r="O27" s="8">
        <f t="shared" si="12"/>
        <v>0.754</v>
      </c>
      <c r="Q27" s="8">
        <v>14</v>
      </c>
      <c r="R27" s="9">
        <f t="shared" si="13"/>
        <v>-12.812170842073705</v>
      </c>
      <c r="S27" s="8">
        <f t="shared" si="7"/>
        <v>22</v>
      </c>
      <c r="T27" s="8">
        <f t="shared" si="8"/>
        <v>4.3999999999999997E-2</v>
      </c>
      <c r="U27" s="8">
        <f t="shared" si="14"/>
        <v>0.87</v>
      </c>
    </row>
    <row r="28" spans="1:21" x14ac:dyDescent="0.25">
      <c r="A28">
        <v>-7.6013790980056504</v>
      </c>
      <c r="B28" s="5">
        <v>-3.5722666915343999</v>
      </c>
      <c r="C28" s="3">
        <v>-25.1860254149708</v>
      </c>
      <c r="E28" s="8">
        <v>15</v>
      </c>
      <c r="F28" s="9">
        <f t="shared" si="15"/>
        <v>-4.0119216213816102</v>
      </c>
      <c r="G28" s="8">
        <f t="shared" si="3"/>
        <v>48</v>
      </c>
      <c r="H28" s="9">
        <f t="shared" si="4"/>
        <v>6.8571428571428575E-2</v>
      </c>
      <c r="I28" s="9">
        <f t="shared" si="10"/>
        <v>0.8957142857142858</v>
      </c>
      <c r="K28" s="8">
        <v>15</v>
      </c>
      <c r="L28" s="9">
        <f t="shared" si="16"/>
        <v>6.0718234537805467</v>
      </c>
      <c r="M28" s="8">
        <f t="shared" si="5"/>
        <v>58</v>
      </c>
      <c r="N28" s="8">
        <f t="shared" si="6"/>
        <v>0.11600000000000001</v>
      </c>
      <c r="O28" s="8">
        <f t="shared" si="12"/>
        <v>0.87</v>
      </c>
      <c r="Q28" s="8">
        <v>15</v>
      </c>
      <c r="R28" s="9">
        <f t="shared" si="13"/>
        <v>-11.512170842073704</v>
      </c>
      <c r="S28" s="8">
        <f t="shared" si="7"/>
        <v>28</v>
      </c>
      <c r="T28" s="8">
        <f t="shared" si="8"/>
        <v>5.6000000000000001E-2</v>
      </c>
      <c r="U28" s="8">
        <f t="shared" si="14"/>
        <v>0.92600000000000005</v>
      </c>
    </row>
    <row r="29" spans="1:21" x14ac:dyDescent="0.25">
      <c r="A29">
        <v>-7.6006911824729197</v>
      </c>
      <c r="B29" s="5">
        <v>-3.4466274661202698</v>
      </c>
      <c r="C29" s="3">
        <v>-25.179932272235501</v>
      </c>
      <c r="E29" s="8">
        <v>16</v>
      </c>
      <c r="F29" s="9">
        <f t="shared" si="15"/>
        <v>-3.5119216213816102</v>
      </c>
      <c r="G29" s="8">
        <f t="shared" si="3"/>
        <v>28</v>
      </c>
      <c r="H29" s="9">
        <f t="shared" si="4"/>
        <v>0.04</v>
      </c>
      <c r="I29" s="9">
        <f t="shared" si="10"/>
        <v>0.93571428571428583</v>
      </c>
      <c r="K29" s="8">
        <v>16</v>
      </c>
      <c r="L29" s="9">
        <f t="shared" ref="L29:L37" si="17">L28+$L$8</f>
        <v>7.7718234537805468</v>
      </c>
      <c r="M29" s="8">
        <f t="shared" si="5"/>
        <v>29</v>
      </c>
      <c r="N29" s="8">
        <f t="shared" si="6"/>
        <v>5.8000000000000003E-2</v>
      </c>
      <c r="O29" s="8">
        <f t="shared" ref="O29:O37" si="18">O28+N29</f>
        <v>0.92800000000000005</v>
      </c>
      <c r="Q29" s="8">
        <v>16</v>
      </c>
      <c r="R29" s="9">
        <f t="shared" ref="R29:R37" si="19">R28+$R$8</f>
        <v>-10.212170842073704</v>
      </c>
      <c r="S29" s="8">
        <f t="shared" si="7"/>
        <v>11</v>
      </c>
      <c r="T29" s="8">
        <f t="shared" si="8"/>
        <v>2.1999999999999999E-2</v>
      </c>
      <c r="U29" s="8">
        <f t="shared" ref="U29:U37" si="20">U28+T29</f>
        <v>0.94800000000000006</v>
      </c>
    </row>
    <row r="30" spans="1:21" x14ac:dyDescent="0.25">
      <c r="A30">
        <v>-7.5937595869728796</v>
      </c>
      <c r="B30" s="5">
        <v>-3.3195446791540899</v>
      </c>
      <c r="C30" s="3">
        <v>-25.130333268433599</v>
      </c>
      <c r="E30" s="8">
        <v>17</v>
      </c>
      <c r="F30" s="9">
        <f t="shared" si="15"/>
        <v>-3.0119216213816102</v>
      </c>
      <c r="G30" s="8">
        <f t="shared" si="3"/>
        <v>21</v>
      </c>
      <c r="H30" s="9">
        <f t="shared" si="4"/>
        <v>0.03</v>
      </c>
      <c r="I30" s="9">
        <f t="shared" ref="I30:I41" si="21">I29+H30</f>
        <v>0.96571428571428586</v>
      </c>
      <c r="K30" s="8">
        <v>17</v>
      </c>
      <c r="L30" s="9">
        <f t="shared" si="17"/>
        <v>9.4718234537805479</v>
      </c>
      <c r="M30" s="8">
        <f t="shared" si="5"/>
        <v>13</v>
      </c>
      <c r="N30" s="8">
        <f t="shared" si="6"/>
        <v>2.5999999999999999E-2</v>
      </c>
      <c r="O30" s="8">
        <f t="shared" si="18"/>
        <v>0.95400000000000007</v>
      </c>
      <c r="Q30" s="8">
        <v>17</v>
      </c>
      <c r="R30" s="9">
        <f t="shared" si="19"/>
        <v>-8.9121708420737029</v>
      </c>
      <c r="S30" s="8">
        <f t="shared" si="7"/>
        <v>14</v>
      </c>
      <c r="T30" s="8">
        <f t="shared" si="8"/>
        <v>2.8000000000000001E-2</v>
      </c>
      <c r="U30" s="8">
        <f t="shared" si="20"/>
        <v>0.97600000000000009</v>
      </c>
    </row>
    <row r="31" spans="1:21" x14ac:dyDescent="0.25">
      <c r="A31">
        <v>-7.5668415242173097</v>
      </c>
      <c r="B31" s="5">
        <v>-3.27293901830972</v>
      </c>
      <c r="C31" s="3">
        <v>-25.002365754406402</v>
      </c>
      <c r="E31" s="8">
        <v>18</v>
      </c>
      <c r="F31" s="9">
        <f t="shared" si="15"/>
        <v>-2.5119216213816102</v>
      </c>
      <c r="G31" s="8">
        <f t="shared" si="3"/>
        <v>9</v>
      </c>
      <c r="H31" s="9">
        <f t="shared" si="4"/>
        <v>1.2857142857142857E-2</v>
      </c>
      <c r="I31" s="9">
        <f t="shared" si="21"/>
        <v>0.97857142857142876</v>
      </c>
      <c r="K31" s="8">
        <v>18</v>
      </c>
      <c r="L31" s="9">
        <f t="shared" si="17"/>
        <v>11.171823453780547</v>
      </c>
      <c r="M31" s="8">
        <f t="shared" si="5"/>
        <v>11</v>
      </c>
      <c r="N31" s="8">
        <f t="shared" si="6"/>
        <v>2.1999999999999999E-2</v>
      </c>
      <c r="O31" s="8">
        <f t="shared" si="18"/>
        <v>0.97600000000000009</v>
      </c>
      <c r="Q31" s="8">
        <v>18</v>
      </c>
      <c r="R31" s="9">
        <f t="shared" si="19"/>
        <v>-7.6121708420737031</v>
      </c>
      <c r="S31" s="8">
        <f t="shared" si="7"/>
        <v>6</v>
      </c>
      <c r="T31" s="8">
        <f t="shared" si="8"/>
        <v>1.2E-2</v>
      </c>
      <c r="U31" s="8">
        <f t="shared" si="20"/>
        <v>0.9880000000000001</v>
      </c>
    </row>
    <row r="32" spans="1:21" x14ac:dyDescent="0.25">
      <c r="A32">
        <v>-7.5530813618200803</v>
      </c>
      <c r="B32" s="5">
        <v>-3.2139394134016399</v>
      </c>
      <c r="C32" s="3">
        <v>-24.979866076756199</v>
      </c>
      <c r="E32" s="8">
        <v>19</v>
      </c>
      <c r="F32" s="9">
        <f t="shared" si="15"/>
        <v>-2.0119216213816102</v>
      </c>
      <c r="G32" s="8">
        <f t="shared" si="3"/>
        <v>4</v>
      </c>
      <c r="H32" s="9">
        <f t="shared" si="4"/>
        <v>5.7142857142857143E-3</v>
      </c>
      <c r="I32" s="9">
        <f t="shared" si="21"/>
        <v>0.98428571428571443</v>
      </c>
      <c r="K32" s="8">
        <v>19</v>
      </c>
      <c r="L32" s="9">
        <f t="shared" si="17"/>
        <v>12.871823453780546</v>
      </c>
      <c r="M32" s="8">
        <f t="shared" si="5"/>
        <v>6</v>
      </c>
      <c r="N32" s="8">
        <f t="shared" si="6"/>
        <v>1.2E-2</v>
      </c>
      <c r="O32" s="8">
        <f t="shared" si="18"/>
        <v>0.9880000000000001</v>
      </c>
      <c r="Q32" s="8">
        <v>19</v>
      </c>
      <c r="R32" s="9">
        <f t="shared" si="19"/>
        <v>-6.3121708420737033</v>
      </c>
      <c r="S32" s="8">
        <f t="shared" si="7"/>
        <v>2</v>
      </c>
      <c r="T32" s="8">
        <f t="shared" si="8"/>
        <v>4.0000000000000001E-3</v>
      </c>
      <c r="U32" s="8">
        <f t="shared" si="20"/>
        <v>0.9920000000000001</v>
      </c>
    </row>
    <row r="33" spans="1:21" x14ac:dyDescent="0.25">
      <c r="A33">
        <v>-7.5304758530439102</v>
      </c>
      <c r="B33" s="5">
        <v>-2.9525194621978899</v>
      </c>
      <c r="C33" s="3">
        <v>-24.870214485348701</v>
      </c>
      <c r="E33" s="8">
        <v>20</v>
      </c>
      <c r="F33" s="9">
        <f t="shared" si="15"/>
        <v>-1.5119216213816102</v>
      </c>
      <c r="G33" s="8">
        <f t="shared" si="3"/>
        <v>5</v>
      </c>
      <c r="H33" s="9">
        <f t="shared" si="4"/>
        <v>7.1428571428571426E-3</v>
      </c>
      <c r="I33" s="9">
        <f t="shared" si="21"/>
        <v>0.99142857142857155</v>
      </c>
      <c r="K33" s="8">
        <v>20</v>
      </c>
      <c r="L33" s="9">
        <f t="shared" si="17"/>
        <v>14.571823453780546</v>
      </c>
      <c r="M33" s="8">
        <f t="shared" si="5"/>
        <v>3</v>
      </c>
      <c r="N33" s="8">
        <f t="shared" si="6"/>
        <v>6.0000000000000001E-3</v>
      </c>
      <c r="O33" s="8">
        <f t="shared" si="18"/>
        <v>0.99400000000000011</v>
      </c>
      <c r="Q33" s="8">
        <v>20</v>
      </c>
      <c r="R33" s="9">
        <f t="shared" si="19"/>
        <v>-5.0121708420737034</v>
      </c>
      <c r="S33" s="8">
        <f t="shared" si="7"/>
        <v>1</v>
      </c>
      <c r="T33" s="8">
        <f t="shared" si="8"/>
        <v>2E-3</v>
      </c>
      <c r="U33" s="8">
        <f t="shared" si="20"/>
        <v>0.99400000000000011</v>
      </c>
    </row>
    <row r="34" spans="1:21" x14ac:dyDescent="0.25">
      <c r="A34">
        <v>-7.5035508102985</v>
      </c>
      <c r="B34" s="5">
        <v>-2.8403903324944002</v>
      </c>
      <c r="C34" s="3">
        <v>-24.838671685355301</v>
      </c>
      <c r="E34" s="8">
        <v>21</v>
      </c>
      <c r="F34" s="9">
        <f t="shared" si="15"/>
        <v>-1.0119216213816102</v>
      </c>
      <c r="G34" s="8">
        <f t="shared" si="3"/>
        <v>2</v>
      </c>
      <c r="H34" s="9">
        <f t="shared" si="4"/>
        <v>2.8571428571428571E-3</v>
      </c>
      <c r="I34" s="9">
        <f t="shared" si="21"/>
        <v>0.99428571428571444</v>
      </c>
      <c r="K34" s="8">
        <v>21</v>
      </c>
      <c r="L34" s="9">
        <f t="shared" si="17"/>
        <v>16.271823453780545</v>
      </c>
      <c r="M34" s="8">
        <f t="shared" si="5"/>
        <v>1</v>
      </c>
      <c r="N34" s="8">
        <f t="shared" si="6"/>
        <v>2E-3</v>
      </c>
      <c r="O34" s="8">
        <f t="shared" si="18"/>
        <v>0.99600000000000011</v>
      </c>
      <c r="Q34" s="8">
        <v>21</v>
      </c>
      <c r="R34" s="9">
        <f t="shared" si="19"/>
        <v>-3.7121708420737036</v>
      </c>
      <c r="S34" s="8">
        <f t="shared" si="7"/>
        <v>1</v>
      </c>
      <c r="T34" s="8">
        <f t="shared" si="8"/>
        <v>2E-3</v>
      </c>
      <c r="U34" s="8">
        <f t="shared" si="20"/>
        <v>0.99600000000000011</v>
      </c>
    </row>
    <row r="35" spans="1:21" x14ac:dyDescent="0.25">
      <c r="A35">
        <v>-7.4959378609315097</v>
      </c>
      <c r="B35" s="5">
        <v>-2.6053615238949801</v>
      </c>
      <c r="C35" s="3">
        <v>-24.805683123755401</v>
      </c>
      <c r="E35" s="8">
        <v>22</v>
      </c>
      <c r="F35" s="9">
        <f t="shared" si="15"/>
        <v>-0.51192162138161024</v>
      </c>
      <c r="G35" s="8">
        <f t="shared" si="3"/>
        <v>0</v>
      </c>
      <c r="H35" s="9">
        <f t="shared" si="4"/>
        <v>0</v>
      </c>
      <c r="I35" s="9">
        <f t="shared" si="21"/>
        <v>0.99428571428571444</v>
      </c>
      <c r="K35" s="8">
        <v>22</v>
      </c>
      <c r="L35" s="9">
        <f t="shared" si="17"/>
        <v>17.971823453780544</v>
      </c>
      <c r="M35" s="8">
        <f t="shared" si="5"/>
        <v>1</v>
      </c>
      <c r="N35" s="8">
        <f t="shared" si="6"/>
        <v>2E-3</v>
      </c>
      <c r="O35" s="8">
        <f t="shared" si="18"/>
        <v>0.99800000000000011</v>
      </c>
      <c r="Q35" s="8">
        <v>22</v>
      </c>
      <c r="R35" s="9">
        <f t="shared" si="19"/>
        <v>-2.4121708420737038</v>
      </c>
      <c r="S35" s="8">
        <f t="shared" si="7"/>
        <v>1</v>
      </c>
      <c r="T35" s="8">
        <f t="shared" si="8"/>
        <v>2E-3</v>
      </c>
      <c r="U35" s="8">
        <f t="shared" si="20"/>
        <v>0.99800000000000011</v>
      </c>
    </row>
    <row r="36" spans="1:21" x14ac:dyDescent="0.25">
      <c r="A36">
        <v>-7.4103821184594398</v>
      </c>
      <c r="B36" s="5">
        <v>-2.5635037411772399</v>
      </c>
      <c r="C36" s="3">
        <v>-24.682665466616101</v>
      </c>
      <c r="E36" s="8">
        <v>23</v>
      </c>
      <c r="F36" s="9">
        <f t="shared" si="15"/>
        <v>-1.1921621381610237E-2</v>
      </c>
      <c r="G36" s="8">
        <f t="shared" si="3"/>
        <v>2</v>
      </c>
      <c r="H36" s="9">
        <f t="shared" si="4"/>
        <v>2.8571428571428571E-3</v>
      </c>
      <c r="I36" s="9">
        <f t="shared" si="21"/>
        <v>0.99714285714285733</v>
      </c>
      <c r="K36" s="8">
        <v>23</v>
      </c>
      <c r="L36" s="9">
        <f t="shared" si="17"/>
        <v>19.671823453780544</v>
      </c>
      <c r="M36" s="8">
        <f t="shared" si="5"/>
        <v>1</v>
      </c>
      <c r="N36" s="8">
        <f t="shared" si="6"/>
        <v>2E-3</v>
      </c>
      <c r="O36" s="8">
        <f t="shared" si="18"/>
        <v>1</v>
      </c>
      <c r="Q36" s="8">
        <v>23</v>
      </c>
      <c r="R36" s="9">
        <f t="shared" si="19"/>
        <v>-1.1121708420737038</v>
      </c>
      <c r="S36" s="8">
        <f t="shared" si="7"/>
        <v>1</v>
      </c>
      <c r="T36" s="8">
        <f t="shared" si="8"/>
        <v>2E-3</v>
      </c>
      <c r="U36" s="8">
        <f t="shared" si="20"/>
        <v>1</v>
      </c>
    </row>
    <row r="37" spans="1:21" x14ac:dyDescent="0.25">
      <c r="A37">
        <v>-7.3836047558804596</v>
      </c>
      <c r="B37" s="5">
        <v>-2.48919114566948</v>
      </c>
      <c r="C37" s="3">
        <v>-24.5784509755462</v>
      </c>
      <c r="E37" s="8">
        <v>24</v>
      </c>
      <c r="F37" s="9">
        <f t="shared" si="15"/>
        <v>0.48807837861838976</v>
      </c>
      <c r="G37" s="8">
        <f t="shared" si="3"/>
        <v>1</v>
      </c>
      <c r="H37" s="9">
        <f t="shared" si="4"/>
        <v>1.4285714285714286E-3</v>
      </c>
      <c r="I37" s="9">
        <f t="shared" si="21"/>
        <v>0.99857142857142878</v>
      </c>
      <c r="K37" s="8">
        <v>24</v>
      </c>
      <c r="L37" s="9">
        <f t="shared" si="17"/>
        <v>21.371823453780543</v>
      </c>
      <c r="M37" s="8">
        <f t="shared" si="5"/>
        <v>0</v>
      </c>
      <c r="N37" s="8">
        <f t="shared" si="6"/>
        <v>0</v>
      </c>
      <c r="O37" s="8">
        <f t="shared" si="18"/>
        <v>1</v>
      </c>
      <c r="Q37" s="8">
        <v>24</v>
      </c>
      <c r="R37" s="9">
        <f t="shared" si="19"/>
        <v>0.18782915792629629</v>
      </c>
      <c r="S37" s="8">
        <f t="shared" si="7"/>
        <v>0</v>
      </c>
      <c r="T37" s="8">
        <f t="shared" si="8"/>
        <v>0</v>
      </c>
      <c r="U37" s="8">
        <f t="shared" si="20"/>
        <v>1</v>
      </c>
    </row>
    <row r="38" spans="1:21" x14ac:dyDescent="0.25">
      <c r="A38">
        <v>-7.3222124088522804</v>
      </c>
      <c r="B38" s="5">
        <v>-2.4846767445490499</v>
      </c>
      <c r="C38" s="3">
        <v>-24.5257622393035</v>
      </c>
      <c r="E38" s="8">
        <v>25</v>
      </c>
      <c r="F38" s="9">
        <f t="shared" si="15"/>
        <v>0.98807837861838976</v>
      </c>
      <c r="G38" s="8">
        <f t="shared" si="3"/>
        <v>0</v>
      </c>
      <c r="H38" s="9">
        <f t="shared" si="4"/>
        <v>0</v>
      </c>
      <c r="I38" s="9">
        <f t="shared" si="21"/>
        <v>0.99857142857142878</v>
      </c>
    </row>
    <row r="39" spans="1:21" x14ac:dyDescent="0.25">
      <c r="A39">
        <v>-7.2773409247193301</v>
      </c>
      <c r="B39" s="5">
        <v>-2.3998687318411802</v>
      </c>
      <c r="C39" s="3">
        <v>-24.3859654048469</v>
      </c>
      <c r="E39" s="8">
        <v>26</v>
      </c>
      <c r="F39" s="9">
        <f t="shared" si="15"/>
        <v>1.4880783786183898</v>
      </c>
      <c r="G39" s="8">
        <f t="shared" si="3"/>
        <v>1</v>
      </c>
      <c r="H39" s="9">
        <f t="shared" si="4"/>
        <v>1.4285714285714286E-3</v>
      </c>
      <c r="I39" s="9">
        <f t="shared" si="21"/>
        <v>1.0000000000000002</v>
      </c>
    </row>
    <row r="40" spans="1:21" x14ac:dyDescent="0.25">
      <c r="A40">
        <v>-7.2717722234351596</v>
      </c>
      <c r="B40" s="5">
        <v>-2.3763505399502298</v>
      </c>
      <c r="C40" s="3">
        <v>-24.368660461845199</v>
      </c>
      <c r="E40" s="8">
        <v>27</v>
      </c>
      <c r="F40" s="9">
        <f t="shared" si="15"/>
        <v>1.9880783786183898</v>
      </c>
      <c r="G40" s="8">
        <f t="shared" si="3"/>
        <v>0</v>
      </c>
      <c r="H40" s="9">
        <f t="shared" si="4"/>
        <v>0</v>
      </c>
      <c r="I40" s="9">
        <f t="shared" si="21"/>
        <v>1.0000000000000002</v>
      </c>
    </row>
    <row r="41" spans="1:21" x14ac:dyDescent="0.25">
      <c r="A41">
        <v>-7.1773951491151697</v>
      </c>
      <c r="B41" s="5">
        <v>-2.3412977017941001</v>
      </c>
      <c r="C41" s="3">
        <v>-24.265442671507401</v>
      </c>
      <c r="E41" s="8">
        <v>28</v>
      </c>
      <c r="F41" s="9">
        <f t="shared" si="15"/>
        <v>2.4880783786183898</v>
      </c>
      <c r="G41" s="8">
        <f t="shared" si="3"/>
        <v>0</v>
      </c>
      <c r="H41" s="9">
        <f t="shared" si="4"/>
        <v>0</v>
      </c>
      <c r="I41" s="9">
        <f t="shared" si="21"/>
        <v>1.0000000000000002</v>
      </c>
    </row>
    <row r="42" spans="1:21" x14ac:dyDescent="0.25">
      <c r="A42">
        <v>-7.14902890107349</v>
      </c>
      <c r="B42" s="5">
        <v>-2.28922066348618</v>
      </c>
      <c r="C42" s="3">
        <v>-24.2345911451395</v>
      </c>
    </row>
    <row r="43" spans="1:21" x14ac:dyDescent="0.25">
      <c r="A43">
        <v>-7.1104179743446796</v>
      </c>
      <c r="B43" s="5">
        <v>-2.1166609711779798</v>
      </c>
      <c r="C43" s="3">
        <v>-24.184639486138</v>
      </c>
    </row>
    <row r="44" spans="1:21" x14ac:dyDescent="0.25">
      <c r="A44">
        <v>-7.0888762123052498</v>
      </c>
      <c r="B44" s="5">
        <v>-2.0373130919009301</v>
      </c>
      <c r="C44" s="3">
        <v>-24.103863061983301</v>
      </c>
      <c r="F44" s="7"/>
      <c r="G44" s="7"/>
      <c r="I44" s="7"/>
      <c r="J44" s="7"/>
    </row>
    <row r="45" spans="1:21" x14ac:dyDescent="0.25">
      <c r="A45">
        <v>-7.0854495475630896</v>
      </c>
      <c r="B45" s="5">
        <v>-1.8178199329584801</v>
      </c>
      <c r="C45" s="3">
        <v>-24.101635722203799</v>
      </c>
      <c r="E45" s="14" t="s">
        <v>25</v>
      </c>
      <c r="F45" s="14"/>
      <c r="G45" s="14"/>
      <c r="H45" s="14"/>
      <c r="I45" s="7"/>
      <c r="J45" s="7"/>
    </row>
    <row r="46" spans="1:21" x14ac:dyDescent="0.25">
      <c r="A46">
        <v>-7.0614738998503803</v>
      </c>
      <c r="B46" s="5">
        <v>-1.6558332729908101</v>
      </c>
      <c r="C46" s="3">
        <v>-24.0593518439163</v>
      </c>
      <c r="F46" s="7"/>
      <c r="G46" s="7"/>
      <c r="I46" s="7"/>
      <c r="J46" s="7"/>
    </row>
    <row r="47" spans="1:21" x14ac:dyDescent="0.25">
      <c r="A47">
        <v>-7.0567595352069201</v>
      </c>
      <c r="B47" s="5">
        <v>-1.22560730119828</v>
      </c>
      <c r="C47" s="3">
        <v>-24.0064257505448</v>
      </c>
      <c r="F47" s="7" t="s">
        <v>18</v>
      </c>
      <c r="G47" s="7" t="s">
        <v>19</v>
      </c>
      <c r="H47" t="s">
        <v>20</v>
      </c>
      <c r="I47" s="7"/>
      <c r="J47" s="7"/>
    </row>
    <row r="48" spans="1:21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7">
        <f>3.3*LOG(G5) +1</f>
        <v>10.388823532047047</v>
      </c>
      <c r="G48" s="7">
        <f>3.3*LOG(L5) +1</f>
        <v>9.9066010143088619</v>
      </c>
      <c r="H48" s="7">
        <f>3.3*LOG(R5) +1</f>
        <v>9.9066010143088619</v>
      </c>
      <c r="I48" s="7"/>
      <c r="J48" s="7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7">
        <f>5*LOG(G5)</f>
        <v>14.225490200071285</v>
      </c>
      <c r="G49" s="7">
        <f>5*LOG(L5)</f>
        <v>13.494850021680094</v>
      </c>
      <c r="H49" s="7">
        <f>5*LOG(R5)</f>
        <v>13.494850021680094</v>
      </c>
      <c r="I49" s="7"/>
      <c r="J49" s="7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7">
        <f>SQRT(G5)</f>
        <v>26.457513110645905</v>
      </c>
      <c r="G50" s="7">
        <f>SQRT(L5)</f>
        <v>22.360679774997898</v>
      </c>
      <c r="H50" s="7">
        <f>SQRT(R5)</f>
        <v>22.360679774997898</v>
      </c>
      <c r="I50" s="7"/>
      <c r="J50" s="7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7"/>
      <c r="G51" s="7"/>
      <c r="I51" s="7"/>
      <c r="J51" s="7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7"/>
      <c r="G52" s="7"/>
      <c r="I52" s="7"/>
      <c r="J52" s="7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7"/>
      <c r="G53" s="7"/>
      <c r="I53" s="7"/>
      <c r="J53" s="7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16" workbookViewId="0">
      <selection activeCell="D2" sqref="D2"/>
    </sheetView>
  </sheetViews>
  <sheetFormatPr defaultRowHeight="15" x14ac:dyDescent="0.25"/>
  <sheetData>
    <row r="1" spans="1:21" x14ac:dyDescent="0.25">
      <c r="A1" s="14" t="s">
        <v>17</v>
      </c>
      <c r="B1" s="14"/>
      <c r="C1" s="14"/>
      <c r="D1" s="14" t="s">
        <v>27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x14ac:dyDescent="0.25">
      <c r="A2" t="s">
        <v>18</v>
      </c>
      <c r="B2" t="s">
        <v>19</v>
      </c>
      <c r="C2" t="s">
        <v>20</v>
      </c>
      <c r="E2" s="14" t="s">
        <v>7</v>
      </c>
      <c r="F2" s="14"/>
      <c r="G2">
        <v>15</v>
      </c>
      <c r="L2">
        <v>14</v>
      </c>
      <c r="R2">
        <v>14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14" t="s">
        <v>3</v>
      </c>
      <c r="F3" s="14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14" t="s">
        <v>4</v>
      </c>
      <c r="F4" s="14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14" t="s">
        <v>5</v>
      </c>
      <c r="F5" s="14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14" t="s">
        <v>6</v>
      </c>
      <c r="F6" s="14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14" t="s">
        <v>8</v>
      </c>
      <c r="F7" s="14"/>
      <c r="G7">
        <f>G6/G2</f>
        <v>0.8324173827000787</v>
      </c>
      <c r="L7">
        <f t="shared" ref="L7:R7" si="1">L6/L2</f>
        <v>2.765265291197307</v>
      </c>
      <c r="R7">
        <f t="shared" si="1"/>
        <v>2.0630519833384975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14" t="s">
        <v>9</v>
      </c>
      <c r="F8" s="14"/>
      <c r="G8">
        <f>_xlfn.CEILING.MATH(G7,0.1)</f>
        <v>0.9</v>
      </c>
      <c r="L8">
        <f>_xlfn.CEILING.MATH(L7,0.1)</f>
        <v>2.8000000000000003</v>
      </c>
      <c r="R8">
        <f>_xlfn.CEILING.MATH(R7,0.1)</f>
        <v>2.1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14" t="s">
        <v>10</v>
      </c>
      <c r="F9" s="14"/>
      <c r="G9">
        <f>(G8-G7)*G2</f>
        <v>1.0137392594988199</v>
      </c>
      <c r="L9">
        <f t="shared" ref="L9:R9" si="2">(L8-L7)*L2</f>
        <v>0.48628592323770548</v>
      </c>
      <c r="R9">
        <f t="shared" si="2"/>
        <v>0.51727223326103644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14" t="s">
        <v>11</v>
      </c>
      <c r="F11" s="14"/>
      <c r="G11" s="14"/>
      <c r="H11" s="6"/>
      <c r="I11" s="6"/>
      <c r="J11" s="6"/>
      <c r="K11" s="6"/>
      <c r="L11" s="6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6"/>
      <c r="F12" s="14" t="s">
        <v>18</v>
      </c>
      <c r="G12" s="14"/>
      <c r="H12" s="6"/>
      <c r="I12" s="6"/>
      <c r="J12" s="6"/>
      <c r="K12" s="6"/>
      <c r="L12" s="6"/>
      <c r="M12" s="14" t="s">
        <v>19</v>
      </c>
      <c r="N12" s="14"/>
      <c r="O12" s="6"/>
      <c r="P12" s="6"/>
      <c r="Q12" s="6"/>
      <c r="R12" s="6"/>
      <c r="S12" s="6"/>
      <c r="T12" s="14" t="s">
        <v>20</v>
      </c>
      <c r="U12" s="14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8" t="s">
        <v>21</v>
      </c>
      <c r="F13" s="8" t="s">
        <v>22</v>
      </c>
      <c r="G13" s="8" t="s">
        <v>12</v>
      </c>
      <c r="H13" s="8" t="s">
        <v>13</v>
      </c>
      <c r="I13" s="8" t="s">
        <v>14</v>
      </c>
      <c r="K13" s="8" t="s">
        <v>21</v>
      </c>
      <c r="L13" s="8" t="s">
        <v>23</v>
      </c>
      <c r="M13" s="8" t="s">
        <v>12</v>
      </c>
      <c r="N13" s="8" t="s">
        <v>13</v>
      </c>
      <c r="O13" s="8" t="s">
        <v>14</v>
      </c>
      <c r="Q13" s="8" t="s">
        <v>21</v>
      </c>
      <c r="R13" s="8" t="s">
        <v>24</v>
      </c>
      <c r="S13" s="8" t="s">
        <v>12</v>
      </c>
      <c r="T13" s="8" t="s">
        <v>13</v>
      </c>
      <c r="U13" s="8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8">
        <v>1</v>
      </c>
      <c r="F14" s="9">
        <f>G4-(G9/2)</f>
        <v>-11.01192162138161</v>
      </c>
      <c r="G14" s="8">
        <f>COUNTIFS($A$3:$A$702,"&gt;"&amp;F14,$A$3:$A$702,"&lt;"&amp;F15)</f>
        <v>2</v>
      </c>
      <c r="H14" s="9">
        <f>G14/$G$5</f>
        <v>2.8571428571428571E-3</v>
      </c>
      <c r="I14" s="9">
        <f>H14</f>
        <v>2.8571428571428571E-3</v>
      </c>
      <c r="J14" s="7"/>
      <c r="K14" s="8">
        <v>1</v>
      </c>
      <c r="L14" s="9">
        <f>$L$4-($L$9/2)</f>
        <v>-17.778176546219456</v>
      </c>
      <c r="M14" s="8">
        <f>COUNTIFS($B$3:$B$702,"&gt;"&amp;L14,$B$3:$B$702,"&lt;"&amp;L15)</f>
        <v>1</v>
      </c>
      <c r="N14" s="8">
        <f>M14/$L$5</f>
        <v>2E-3</v>
      </c>
      <c r="O14" s="8">
        <f>N14</f>
        <v>2E-3</v>
      </c>
      <c r="Q14" s="8">
        <v>1</v>
      </c>
      <c r="R14" s="9">
        <f>$R$4-($R$9/2)</f>
        <v>-29.462170842073718</v>
      </c>
      <c r="S14" s="8">
        <f>COUNTIFS($C$3:$C$702,"&gt;"&amp;R14,$C$3:$C$702,"&lt;"&amp;R15)</f>
        <v>7</v>
      </c>
      <c r="T14" s="8">
        <f>S14/$R$5</f>
        <v>1.4E-2</v>
      </c>
      <c r="U14" s="8">
        <f>T14</f>
        <v>1.4E-2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8">
        <v>2</v>
      </c>
      <c r="F15" s="9">
        <f>F14+$G$8</f>
        <v>-10.11192162138161</v>
      </c>
      <c r="G15" s="8">
        <f t="shared" ref="G15:G29" si="3">COUNTIFS($A$3:$A$702,"&gt;"&amp;F15,$A$3:$A$702,"&lt;"&amp;F16)</f>
        <v>4</v>
      </c>
      <c r="H15" s="9">
        <f t="shared" ref="H15:H29" si="4">G15/$G$5</f>
        <v>5.7142857142857143E-3</v>
      </c>
      <c r="I15" s="9">
        <f>I14+H15</f>
        <v>8.5714285714285719E-3</v>
      </c>
      <c r="J15" s="7"/>
      <c r="K15" s="8">
        <v>2</v>
      </c>
      <c r="L15" s="9">
        <f>L14+$L$8</f>
        <v>-14.978176546219455</v>
      </c>
      <c r="M15" s="8">
        <f t="shared" ref="M15:M28" si="5">COUNTIFS($B$3:$B$702,"&gt;"&amp;L15,$B$3:$B$702,"&lt;"&amp;L16)</f>
        <v>2</v>
      </c>
      <c r="N15" s="8">
        <f t="shared" ref="N15:N28" si="6">M15/$L$5</f>
        <v>4.0000000000000001E-3</v>
      </c>
      <c r="O15" s="8">
        <f>O14+N15</f>
        <v>6.0000000000000001E-3</v>
      </c>
      <c r="Q15" s="8">
        <v>2</v>
      </c>
      <c r="R15" s="9">
        <f>R14+$R$8</f>
        <v>-27.362170842073716</v>
      </c>
      <c r="S15" s="8">
        <f t="shared" ref="S15:S28" si="7">COUNTIFS($C$3:$C$702,"&gt;"&amp;R15,$C$3:$C$702,"&lt;"&amp;R16)</f>
        <v>17</v>
      </c>
      <c r="T15" s="8">
        <f t="shared" ref="T15:T28" si="8">S15/$R$5</f>
        <v>3.4000000000000002E-2</v>
      </c>
      <c r="U15" s="8">
        <f>U14+T15</f>
        <v>4.8000000000000001E-2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8">
        <v>3</v>
      </c>
      <c r="F16" s="9">
        <f t="shared" ref="F16:F23" si="9">F15+$G$8</f>
        <v>-9.2119216213816095</v>
      </c>
      <c r="G16" s="8">
        <f t="shared" si="3"/>
        <v>7</v>
      </c>
      <c r="H16" s="9">
        <f t="shared" si="4"/>
        <v>0.01</v>
      </c>
      <c r="I16" s="9">
        <f t="shared" ref="I16:I29" si="10">I15+H16</f>
        <v>1.8571428571428572E-2</v>
      </c>
      <c r="J16" s="7"/>
      <c r="K16" s="8">
        <v>3</v>
      </c>
      <c r="L16" s="9">
        <f t="shared" ref="L16:L23" si="11">L15+$L$8</f>
        <v>-12.178176546219454</v>
      </c>
      <c r="M16" s="8">
        <f t="shared" si="5"/>
        <v>1</v>
      </c>
      <c r="N16" s="8">
        <f t="shared" si="6"/>
        <v>2E-3</v>
      </c>
      <c r="O16" s="8">
        <f t="shared" ref="O16:O28" si="12">O15+N16</f>
        <v>8.0000000000000002E-3</v>
      </c>
      <c r="Q16" s="8">
        <v>3</v>
      </c>
      <c r="R16" s="9">
        <f t="shared" ref="R16:R28" si="13">R15+$R$8</f>
        <v>-25.262170842073715</v>
      </c>
      <c r="S16" s="8">
        <f t="shared" si="7"/>
        <v>35</v>
      </c>
      <c r="T16" s="8">
        <f t="shared" si="8"/>
        <v>7.0000000000000007E-2</v>
      </c>
      <c r="U16" s="8">
        <f t="shared" ref="U16:U28" si="14">U15+T16</f>
        <v>0.11800000000000001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8">
        <v>4</v>
      </c>
      <c r="F17" s="9">
        <f t="shared" si="9"/>
        <v>-8.3119216213816092</v>
      </c>
      <c r="G17" s="8">
        <f t="shared" si="3"/>
        <v>20</v>
      </c>
      <c r="H17" s="9">
        <f t="shared" si="4"/>
        <v>2.8571428571428571E-2</v>
      </c>
      <c r="I17" s="9">
        <f t="shared" si="10"/>
        <v>4.7142857142857139E-2</v>
      </c>
      <c r="J17" s="7"/>
      <c r="K17" s="8">
        <v>4</v>
      </c>
      <c r="L17" s="9">
        <f t="shared" si="11"/>
        <v>-9.3781765462194535</v>
      </c>
      <c r="M17" s="8">
        <f t="shared" si="5"/>
        <v>3</v>
      </c>
      <c r="N17" s="8">
        <f t="shared" si="6"/>
        <v>6.0000000000000001E-3</v>
      </c>
      <c r="O17" s="8">
        <f t="shared" si="12"/>
        <v>1.4E-2</v>
      </c>
      <c r="Q17" s="8">
        <v>4</v>
      </c>
      <c r="R17" s="9">
        <f t="shared" si="13"/>
        <v>-23.162170842073714</v>
      </c>
      <c r="S17" s="8">
        <f t="shared" si="7"/>
        <v>56</v>
      </c>
      <c r="T17" s="8">
        <f t="shared" si="8"/>
        <v>0.112</v>
      </c>
      <c r="U17" s="8">
        <f t="shared" si="14"/>
        <v>0.23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8">
        <v>5</v>
      </c>
      <c r="F18" s="9">
        <f t="shared" si="9"/>
        <v>-7.4119216213816088</v>
      </c>
      <c r="G18" s="8">
        <f t="shared" si="3"/>
        <v>51</v>
      </c>
      <c r="H18" s="9">
        <f t="shared" si="4"/>
        <v>7.2857142857142856E-2</v>
      </c>
      <c r="I18" s="9">
        <f t="shared" si="10"/>
        <v>0.12</v>
      </c>
      <c r="J18" s="7"/>
      <c r="K18" s="8">
        <v>5</v>
      </c>
      <c r="L18" s="9">
        <f t="shared" si="11"/>
        <v>-6.5781765462194528</v>
      </c>
      <c r="M18" s="8">
        <f t="shared" si="5"/>
        <v>18</v>
      </c>
      <c r="N18" s="8">
        <f t="shared" si="6"/>
        <v>3.5999999999999997E-2</v>
      </c>
      <c r="O18" s="8">
        <f t="shared" si="12"/>
        <v>4.9999999999999996E-2</v>
      </c>
      <c r="Q18" s="8">
        <v>5</v>
      </c>
      <c r="R18" s="9">
        <f t="shared" si="13"/>
        <v>-21.062170842073712</v>
      </c>
      <c r="S18" s="8">
        <f t="shared" si="7"/>
        <v>53</v>
      </c>
      <c r="T18" s="8">
        <f t="shared" si="8"/>
        <v>0.106</v>
      </c>
      <c r="U18" s="8">
        <f t="shared" si="14"/>
        <v>0.33600000000000002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8">
        <v>6</v>
      </c>
      <c r="F19" s="9">
        <f t="shared" si="9"/>
        <v>-6.5119216213816085</v>
      </c>
      <c r="G19" s="8">
        <f t="shared" si="3"/>
        <v>115</v>
      </c>
      <c r="H19" s="9">
        <f t="shared" si="4"/>
        <v>0.16428571428571428</v>
      </c>
      <c r="I19" s="9">
        <f t="shared" si="10"/>
        <v>0.28428571428571425</v>
      </c>
      <c r="J19" s="7"/>
      <c r="K19" s="8">
        <v>6</v>
      </c>
      <c r="L19" s="9">
        <f t="shared" si="11"/>
        <v>-3.7781765462194525</v>
      </c>
      <c r="M19" s="8">
        <f t="shared" si="5"/>
        <v>23</v>
      </c>
      <c r="N19" s="8">
        <f t="shared" si="6"/>
        <v>4.5999999999999999E-2</v>
      </c>
      <c r="O19" s="8">
        <f t="shared" si="12"/>
        <v>9.6000000000000002E-2</v>
      </c>
      <c r="Q19" s="8">
        <v>6</v>
      </c>
      <c r="R19" s="9">
        <f t="shared" si="13"/>
        <v>-18.962170842073711</v>
      </c>
      <c r="S19" s="8">
        <f t="shared" si="7"/>
        <v>82</v>
      </c>
      <c r="T19" s="8">
        <f t="shared" si="8"/>
        <v>0.16400000000000001</v>
      </c>
      <c r="U19" s="8">
        <f t="shared" si="14"/>
        <v>0.5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8">
        <v>7</v>
      </c>
      <c r="F20" s="9">
        <f t="shared" si="9"/>
        <v>-5.6119216213816081</v>
      </c>
      <c r="G20" s="8">
        <f t="shared" si="3"/>
        <v>234</v>
      </c>
      <c r="H20" s="9">
        <f t="shared" si="4"/>
        <v>0.3342857142857143</v>
      </c>
      <c r="I20" s="9">
        <f t="shared" si="10"/>
        <v>0.61857142857142855</v>
      </c>
      <c r="J20" s="7"/>
      <c r="K20" s="8">
        <v>7</v>
      </c>
      <c r="L20" s="9">
        <f t="shared" si="11"/>
        <v>-0.97817654621945227</v>
      </c>
      <c r="M20" s="8">
        <f t="shared" si="5"/>
        <v>64</v>
      </c>
      <c r="N20" s="8">
        <f t="shared" si="6"/>
        <v>0.128</v>
      </c>
      <c r="O20" s="8">
        <f t="shared" si="12"/>
        <v>0.224</v>
      </c>
      <c r="Q20" s="8">
        <v>7</v>
      </c>
      <c r="R20" s="9">
        <f t="shared" si="13"/>
        <v>-16.862170842073709</v>
      </c>
      <c r="S20" s="8">
        <f t="shared" si="7"/>
        <v>84</v>
      </c>
      <c r="T20" s="8">
        <f t="shared" si="8"/>
        <v>0.16800000000000001</v>
      </c>
      <c r="U20" s="8">
        <f t="shared" si="14"/>
        <v>0.66800000000000004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8">
        <v>8</v>
      </c>
      <c r="F21" s="9">
        <f t="shared" si="9"/>
        <v>-4.7119216213816077</v>
      </c>
      <c r="G21" s="8">
        <f t="shared" si="3"/>
        <v>169</v>
      </c>
      <c r="H21" s="9">
        <f t="shared" si="4"/>
        <v>0.24142857142857144</v>
      </c>
      <c r="I21" s="9">
        <f t="shared" si="10"/>
        <v>0.86</v>
      </c>
      <c r="J21" s="7"/>
      <c r="K21" s="8">
        <v>8</v>
      </c>
      <c r="L21" s="9">
        <f t="shared" si="11"/>
        <v>1.821823453780548</v>
      </c>
      <c r="M21" s="8">
        <f t="shared" si="5"/>
        <v>175</v>
      </c>
      <c r="N21" s="8">
        <f t="shared" si="6"/>
        <v>0.35</v>
      </c>
      <c r="O21" s="8">
        <f t="shared" si="12"/>
        <v>0.57399999999999995</v>
      </c>
      <c r="Q21" s="8">
        <v>8</v>
      </c>
      <c r="R21" s="9">
        <f t="shared" si="13"/>
        <v>-14.76217084207371</v>
      </c>
      <c r="S21" s="8">
        <f t="shared" si="7"/>
        <v>82</v>
      </c>
      <c r="T21" s="8">
        <f t="shared" si="8"/>
        <v>0.16400000000000001</v>
      </c>
      <c r="U21" s="8">
        <f t="shared" si="14"/>
        <v>0.83200000000000007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8">
        <v>9</v>
      </c>
      <c r="F22" s="9">
        <f t="shared" si="9"/>
        <v>-3.8119216213816078</v>
      </c>
      <c r="G22" s="8">
        <f t="shared" si="3"/>
        <v>56</v>
      </c>
      <c r="H22" s="9">
        <f t="shared" si="4"/>
        <v>0.08</v>
      </c>
      <c r="I22" s="9">
        <f t="shared" si="10"/>
        <v>0.94</v>
      </c>
      <c r="J22" s="7"/>
      <c r="K22" s="8">
        <v>9</v>
      </c>
      <c r="L22" s="9">
        <f t="shared" si="11"/>
        <v>4.6218234537805483</v>
      </c>
      <c r="M22" s="8">
        <f t="shared" si="5"/>
        <v>141</v>
      </c>
      <c r="N22" s="8">
        <f t="shared" si="6"/>
        <v>0.28199999999999997</v>
      </c>
      <c r="O22" s="8">
        <f t="shared" si="12"/>
        <v>0.85599999999999987</v>
      </c>
      <c r="Q22" s="8">
        <v>9</v>
      </c>
      <c r="R22" s="9">
        <f t="shared" si="13"/>
        <v>-12.66217084207371</v>
      </c>
      <c r="S22" s="8">
        <f t="shared" si="7"/>
        <v>40</v>
      </c>
      <c r="T22" s="8">
        <f t="shared" si="8"/>
        <v>0.08</v>
      </c>
      <c r="U22" s="8">
        <f t="shared" si="14"/>
        <v>0.91200000000000003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8">
        <v>10</v>
      </c>
      <c r="F23" s="9">
        <f t="shared" si="9"/>
        <v>-2.9119216213816079</v>
      </c>
      <c r="G23" s="8">
        <f t="shared" si="3"/>
        <v>27</v>
      </c>
      <c r="H23" s="9">
        <f t="shared" si="4"/>
        <v>3.8571428571428569E-2</v>
      </c>
      <c r="I23" s="9">
        <f t="shared" si="10"/>
        <v>0.97857142857142854</v>
      </c>
      <c r="J23" s="7"/>
      <c r="K23" s="8">
        <v>10</v>
      </c>
      <c r="L23" s="9">
        <f t="shared" si="11"/>
        <v>7.421823453780549</v>
      </c>
      <c r="M23" s="8">
        <f t="shared" si="5"/>
        <v>43</v>
      </c>
      <c r="N23" s="8">
        <f t="shared" si="6"/>
        <v>8.5999999999999993E-2</v>
      </c>
      <c r="O23" s="8">
        <f t="shared" si="12"/>
        <v>0.94199999999999984</v>
      </c>
      <c r="Q23" s="8">
        <v>10</v>
      </c>
      <c r="R23" s="9">
        <f t="shared" si="13"/>
        <v>-10.56217084207371</v>
      </c>
      <c r="S23" s="8">
        <f t="shared" si="7"/>
        <v>23</v>
      </c>
      <c r="T23" s="8">
        <f t="shared" si="8"/>
        <v>4.5999999999999999E-2</v>
      </c>
      <c r="U23" s="8">
        <f t="shared" si="14"/>
        <v>0.95800000000000007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8">
        <v>11</v>
      </c>
      <c r="F24" s="9">
        <f>F23+$G$8</f>
        <v>-2.011921621381608</v>
      </c>
      <c r="G24" s="8">
        <f t="shared" si="3"/>
        <v>7</v>
      </c>
      <c r="H24" s="9">
        <f t="shared" si="4"/>
        <v>0.01</v>
      </c>
      <c r="I24" s="9">
        <f t="shared" si="10"/>
        <v>0.98857142857142855</v>
      </c>
      <c r="K24" s="8">
        <v>11</v>
      </c>
      <c r="L24" s="9">
        <f>L23+$L$8</f>
        <v>10.22182345378055</v>
      </c>
      <c r="M24" s="8">
        <f t="shared" si="5"/>
        <v>18</v>
      </c>
      <c r="N24" s="8">
        <f t="shared" si="6"/>
        <v>3.5999999999999997E-2</v>
      </c>
      <c r="O24" s="8">
        <f t="shared" si="12"/>
        <v>0.97799999999999987</v>
      </c>
      <c r="Q24" s="8">
        <v>11</v>
      </c>
      <c r="R24" s="9">
        <f t="shared" si="13"/>
        <v>-8.4621708420737107</v>
      </c>
      <c r="S24" s="8">
        <f t="shared" si="7"/>
        <v>15</v>
      </c>
      <c r="T24" s="8">
        <f t="shared" si="8"/>
        <v>0.03</v>
      </c>
      <c r="U24" s="8">
        <f t="shared" si="14"/>
        <v>0.9880000000000001</v>
      </c>
    </row>
    <row r="25" spans="1:21" x14ac:dyDescent="0.25">
      <c r="A25">
        <v>-7.66535515953644</v>
      </c>
      <c r="B25" s="5">
        <v>-4.0989584742678398</v>
      </c>
      <c r="C25" s="3">
        <v>-25.462642702867701</v>
      </c>
      <c r="E25" s="8">
        <v>12</v>
      </c>
      <c r="F25" s="9">
        <f t="shared" ref="F25:F29" si="15">F24+$G$8</f>
        <v>-1.1119216213816081</v>
      </c>
      <c r="G25" s="8">
        <f t="shared" si="3"/>
        <v>4</v>
      </c>
      <c r="H25" s="9">
        <f t="shared" si="4"/>
        <v>5.7142857142857143E-3</v>
      </c>
      <c r="I25" s="9">
        <f t="shared" si="10"/>
        <v>0.99428571428571422</v>
      </c>
      <c r="K25" s="8">
        <v>12</v>
      </c>
      <c r="L25" s="9">
        <f t="shared" ref="L25:L28" si="16">L24+$L$8</f>
        <v>13.02182345378055</v>
      </c>
      <c r="M25" s="8">
        <f t="shared" si="5"/>
        <v>8</v>
      </c>
      <c r="N25" s="8">
        <f t="shared" si="6"/>
        <v>1.6E-2</v>
      </c>
      <c r="O25" s="8">
        <f t="shared" si="12"/>
        <v>0.99399999999999988</v>
      </c>
      <c r="Q25" s="8">
        <v>12</v>
      </c>
      <c r="R25" s="9">
        <f t="shared" si="13"/>
        <v>-6.3621708420737111</v>
      </c>
      <c r="S25" s="8">
        <f t="shared" si="7"/>
        <v>2</v>
      </c>
      <c r="T25" s="8">
        <f t="shared" si="8"/>
        <v>4.0000000000000001E-3</v>
      </c>
      <c r="U25" s="8">
        <f t="shared" si="14"/>
        <v>0.9920000000000001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  <c r="E26" s="8">
        <v>13</v>
      </c>
      <c r="F26" s="9">
        <f t="shared" si="15"/>
        <v>-0.21192162138160808</v>
      </c>
      <c r="G26" s="8">
        <f t="shared" si="3"/>
        <v>3</v>
      </c>
      <c r="H26" s="9">
        <f t="shared" si="4"/>
        <v>4.2857142857142859E-3</v>
      </c>
      <c r="I26" s="9">
        <f t="shared" si="10"/>
        <v>0.99857142857142855</v>
      </c>
      <c r="K26" s="8">
        <v>13</v>
      </c>
      <c r="L26" s="9">
        <f t="shared" si="16"/>
        <v>15.821823453780551</v>
      </c>
      <c r="M26" s="8">
        <f t="shared" si="5"/>
        <v>1</v>
      </c>
      <c r="N26" s="8">
        <f t="shared" si="6"/>
        <v>2E-3</v>
      </c>
      <c r="O26" s="8">
        <f t="shared" si="12"/>
        <v>0.99599999999999989</v>
      </c>
      <c r="Q26" s="8">
        <v>13</v>
      </c>
      <c r="R26" s="9">
        <f t="shared" si="13"/>
        <v>-4.2621708420737114</v>
      </c>
      <c r="S26" s="8">
        <f t="shared" si="7"/>
        <v>2</v>
      </c>
      <c r="T26" s="8">
        <f t="shared" si="8"/>
        <v>4.0000000000000001E-3</v>
      </c>
      <c r="U26" s="8">
        <f t="shared" si="14"/>
        <v>0.99600000000000011</v>
      </c>
    </row>
    <row r="27" spans="1:21" x14ac:dyDescent="0.25">
      <c r="A27">
        <v>-7.6232282806870098</v>
      </c>
      <c r="B27" s="5">
        <v>-3.9171213230959898</v>
      </c>
      <c r="C27" s="3">
        <v>-25.195947991783498</v>
      </c>
      <c r="E27" s="8">
        <v>14</v>
      </c>
      <c r="F27" s="9">
        <f t="shared" si="15"/>
        <v>0.68807837861839194</v>
      </c>
      <c r="G27" s="8">
        <f t="shared" si="3"/>
        <v>0</v>
      </c>
      <c r="H27" s="9">
        <f t="shared" si="4"/>
        <v>0</v>
      </c>
      <c r="I27" s="9">
        <f t="shared" si="10"/>
        <v>0.99857142857142855</v>
      </c>
      <c r="K27" s="8">
        <v>14</v>
      </c>
      <c r="L27" s="9">
        <f t="shared" si="16"/>
        <v>18.62182345378055</v>
      </c>
      <c r="M27" s="8">
        <f t="shared" si="5"/>
        <v>2</v>
      </c>
      <c r="N27" s="8">
        <f t="shared" si="6"/>
        <v>4.0000000000000001E-3</v>
      </c>
      <c r="O27" s="8">
        <f t="shared" si="12"/>
        <v>0.99999999999999989</v>
      </c>
      <c r="Q27" s="8">
        <v>14</v>
      </c>
      <c r="R27" s="9">
        <f t="shared" si="13"/>
        <v>-2.1621708420737114</v>
      </c>
      <c r="S27" s="8">
        <f t="shared" si="7"/>
        <v>2</v>
      </c>
      <c r="T27" s="8">
        <f t="shared" si="8"/>
        <v>4.0000000000000001E-3</v>
      </c>
      <c r="U27" s="8">
        <f t="shared" si="14"/>
        <v>1</v>
      </c>
    </row>
    <row r="28" spans="1:21" x14ac:dyDescent="0.25">
      <c r="A28">
        <v>-7.6013790980056504</v>
      </c>
      <c r="B28" s="5">
        <v>-3.5722666915343999</v>
      </c>
      <c r="C28" s="3">
        <v>-25.1860254149708</v>
      </c>
      <c r="E28" s="8">
        <v>15</v>
      </c>
      <c r="F28" s="9">
        <f t="shared" si="15"/>
        <v>1.5880783786183921</v>
      </c>
      <c r="G28" s="8">
        <f t="shared" si="3"/>
        <v>1</v>
      </c>
      <c r="H28" s="9">
        <f t="shared" si="4"/>
        <v>1.4285714285714286E-3</v>
      </c>
      <c r="I28" s="9">
        <f t="shared" si="10"/>
        <v>1</v>
      </c>
      <c r="K28" s="8">
        <v>15</v>
      </c>
      <c r="L28" s="9">
        <f t="shared" si="16"/>
        <v>21.421823453780551</v>
      </c>
      <c r="M28" s="8">
        <f t="shared" si="5"/>
        <v>0</v>
      </c>
      <c r="N28" s="8">
        <f t="shared" si="6"/>
        <v>0</v>
      </c>
      <c r="O28" s="8">
        <f t="shared" si="12"/>
        <v>0.99999999999999989</v>
      </c>
      <c r="Q28" s="8">
        <v>15</v>
      </c>
      <c r="R28" s="9">
        <f t="shared" si="13"/>
        <v>-6.2170842073711263E-2</v>
      </c>
      <c r="S28" s="8">
        <f t="shared" si="7"/>
        <v>0</v>
      </c>
      <c r="T28" s="8">
        <f t="shared" si="8"/>
        <v>0</v>
      </c>
      <c r="U28" s="8">
        <f t="shared" si="14"/>
        <v>1</v>
      </c>
    </row>
    <row r="29" spans="1:21" x14ac:dyDescent="0.25">
      <c r="A29">
        <v>-7.6006911824729197</v>
      </c>
      <c r="B29" s="5">
        <v>-3.4466274661202698</v>
      </c>
      <c r="C29" s="3">
        <v>-25.179932272235501</v>
      </c>
      <c r="E29" s="8">
        <v>16</v>
      </c>
      <c r="F29" s="9">
        <f t="shared" si="15"/>
        <v>2.488078378618392</v>
      </c>
      <c r="G29" s="8">
        <f t="shared" si="3"/>
        <v>0</v>
      </c>
      <c r="H29" s="9">
        <f t="shared" si="4"/>
        <v>0</v>
      </c>
      <c r="I29" s="9">
        <f t="shared" si="10"/>
        <v>1</v>
      </c>
    </row>
    <row r="30" spans="1:21" x14ac:dyDescent="0.25">
      <c r="A30">
        <v>-7.5937595869728796</v>
      </c>
      <c r="B30" s="5">
        <v>-3.3195446791540899</v>
      </c>
      <c r="C30" s="3">
        <v>-25.130333268433599</v>
      </c>
    </row>
    <row r="31" spans="1:21" x14ac:dyDescent="0.25">
      <c r="A31">
        <v>-7.5668415242173097</v>
      </c>
      <c r="B31" s="5">
        <v>-3.27293901830972</v>
      </c>
      <c r="C31" s="3">
        <v>-25.002365754406402</v>
      </c>
    </row>
    <row r="32" spans="1:21" x14ac:dyDescent="0.25">
      <c r="A32">
        <v>-7.5530813618200803</v>
      </c>
      <c r="B32" s="5">
        <v>-3.2139394134016399</v>
      </c>
      <c r="C32" s="3">
        <v>-24.979866076756199</v>
      </c>
    </row>
    <row r="33" spans="1:10" x14ac:dyDescent="0.25">
      <c r="A33">
        <v>-7.5304758530439102</v>
      </c>
      <c r="B33" s="5">
        <v>-2.9525194621978899</v>
      </c>
      <c r="C33" s="3">
        <v>-24.870214485348701</v>
      </c>
    </row>
    <row r="34" spans="1:10" x14ac:dyDescent="0.25">
      <c r="A34">
        <v>-7.5035508102985</v>
      </c>
      <c r="B34" s="5">
        <v>-2.8403903324944002</v>
      </c>
      <c r="C34" s="3">
        <v>-24.838671685355301</v>
      </c>
    </row>
    <row r="35" spans="1:10" x14ac:dyDescent="0.25">
      <c r="A35">
        <v>-7.4959378609315097</v>
      </c>
      <c r="B35" s="5">
        <v>-2.6053615238949801</v>
      </c>
      <c r="C35" s="3">
        <v>-24.805683123755401</v>
      </c>
    </row>
    <row r="36" spans="1:10" x14ac:dyDescent="0.25">
      <c r="A36">
        <v>-7.4103821184594398</v>
      </c>
      <c r="B36" s="5">
        <v>-2.5635037411772399</v>
      </c>
      <c r="C36" s="3">
        <v>-24.682665466616101</v>
      </c>
    </row>
    <row r="37" spans="1:10" x14ac:dyDescent="0.25">
      <c r="A37">
        <v>-7.3836047558804596</v>
      </c>
      <c r="B37" s="5">
        <v>-2.48919114566948</v>
      </c>
      <c r="C37" s="3">
        <v>-24.5784509755462</v>
      </c>
    </row>
    <row r="38" spans="1:10" x14ac:dyDescent="0.25">
      <c r="A38">
        <v>-7.3222124088522804</v>
      </c>
      <c r="B38" s="5">
        <v>-2.4846767445490499</v>
      </c>
      <c r="C38" s="3">
        <v>-24.5257622393035</v>
      </c>
    </row>
    <row r="39" spans="1:10" x14ac:dyDescent="0.25">
      <c r="A39">
        <v>-7.2773409247193301</v>
      </c>
      <c r="B39" s="5">
        <v>-2.3998687318411802</v>
      </c>
      <c r="C39" s="3">
        <v>-24.3859654048469</v>
      </c>
    </row>
    <row r="40" spans="1:10" x14ac:dyDescent="0.25">
      <c r="A40">
        <v>-7.2717722234351596</v>
      </c>
      <c r="B40" s="5">
        <v>-2.3763505399502298</v>
      </c>
      <c r="C40" s="3">
        <v>-24.368660461845199</v>
      </c>
    </row>
    <row r="41" spans="1:10" x14ac:dyDescent="0.25">
      <c r="A41">
        <v>-7.1773951491151697</v>
      </c>
      <c r="B41" s="5">
        <v>-2.3412977017941001</v>
      </c>
      <c r="C41" s="3">
        <v>-24.265442671507401</v>
      </c>
    </row>
    <row r="42" spans="1:10" x14ac:dyDescent="0.25">
      <c r="A42">
        <v>-7.14902890107349</v>
      </c>
      <c r="B42" s="5">
        <v>-2.28922066348618</v>
      </c>
      <c r="C42" s="3">
        <v>-24.2345911451395</v>
      </c>
    </row>
    <row r="43" spans="1:10" x14ac:dyDescent="0.25">
      <c r="A43">
        <v>-7.1104179743446796</v>
      </c>
      <c r="B43" s="5">
        <v>-2.1166609711779798</v>
      </c>
      <c r="C43" s="3">
        <v>-24.184639486138</v>
      </c>
    </row>
    <row r="44" spans="1:10" x14ac:dyDescent="0.25">
      <c r="A44">
        <v>-7.0888762123052498</v>
      </c>
      <c r="B44" s="5">
        <v>-2.0373130919009301</v>
      </c>
      <c r="C44" s="3">
        <v>-24.103863061983301</v>
      </c>
      <c r="F44" s="7"/>
      <c r="G44" s="7"/>
      <c r="I44" s="7"/>
      <c r="J44" s="7"/>
    </row>
    <row r="45" spans="1:10" x14ac:dyDescent="0.25">
      <c r="A45">
        <v>-7.0854495475630896</v>
      </c>
      <c r="B45" s="5">
        <v>-1.8178199329584801</v>
      </c>
      <c r="C45" s="3">
        <v>-24.101635722203799</v>
      </c>
      <c r="E45" s="14" t="s">
        <v>25</v>
      </c>
      <c r="F45" s="14"/>
      <c r="G45" s="14"/>
      <c r="H45" s="14"/>
      <c r="I45" s="7"/>
      <c r="J45" s="7"/>
    </row>
    <row r="46" spans="1:10" x14ac:dyDescent="0.25">
      <c r="A46">
        <v>-7.0614738998503803</v>
      </c>
      <c r="B46" s="5">
        <v>-1.6558332729908101</v>
      </c>
      <c r="C46" s="3">
        <v>-24.0593518439163</v>
      </c>
      <c r="F46" s="7"/>
      <c r="G46" s="7"/>
      <c r="I46" s="7"/>
      <c r="J46" s="7"/>
    </row>
    <row r="47" spans="1:10" x14ac:dyDescent="0.25">
      <c r="A47">
        <v>-7.0567595352069201</v>
      </c>
      <c r="B47" s="5">
        <v>-1.22560730119828</v>
      </c>
      <c r="C47" s="3">
        <v>-24.0064257505448</v>
      </c>
      <c r="F47" s="7" t="s">
        <v>18</v>
      </c>
      <c r="G47" s="7" t="s">
        <v>19</v>
      </c>
      <c r="H47" t="s">
        <v>20</v>
      </c>
      <c r="I47" s="7"/>
      <c r="J47" s="7"/>
    </row>
    <row r="48" spans="1:10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7">
        <f>3.3*LOG(G5) +1</f>
        <v>10.388823532047047</v>
      </c>
      <c r="G48" s="7">
        <f>3.3*LOG(L5) +1</f>
        <v>9.9066010143088619</v>
      </c>
      <c r="H48" s="7">
        <f>3.3*LOG(R5) +1</f>
        <v>9.9066010143088619</v>
      </c>
      <c r="I48" s="7"/>
      <c r="J48" s="7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7">
        <f>5*LOG(G5)</f>
        <v>14.225490200071285</v>
      </c>
      <c r="G49" s="7">
        <f>5*LOG(L5)</f>
        <v>13.494850021680094</v>
      </c>
      <c r="H49" s="7">
        <f>5*LOG(R5)</f>
        <v>13.494850021680094</v>
      </c>
      <c r="I49" s="7"/>
      <c r="J49" s="7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7">
        <f>SQRT(G5)</f>
        <v>26.457513110645905</v>
      </c>
      <c r="G50" s="7">
        <f>SQRT(L5)</f>
        <v>22.360679774997898</v>
      </c>
      <c r="H50" s="7">
        <f>SQRT(R5)</f>
        <v>22.360679774997898</v>
      </c>
      <c r="I50" s="7"/>
      <c r="J50" s="7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7"/>
      <c r="G51" s="7"/>
      <c r="I51" s="7"/>
      <c r="J51" s="7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7"/>
      <c r="G52" s="7"/>
      <c r="I52" s="7"/>
      <c r="J52" s="7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7"/>
      <c r="G53" s="7"/>
      <c r="I53" s="7"/>
      <c r="J53" s="7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A1:C1"/>
    <mergeCell ref="E2:F2"/>
    <mergeCell ref="E3:F3"/>
    <mergeCell ref="E4:F4"/>
    <mergeCell ref="E5:F5"/>
    <mergeCell ref="T12:U12"/>
    <mergeCell ref="E45:H45"/>
    <mergeCell ref="D1:R1"/>
    <mergeCell ref="E7:F7"/>
    <mergeCell ref="E8:F8"/>
    <mergeCell ref="E9:F9"/>
    <mergeCell ref="E11:G11"/>
    <mergeCell ref="F12:G12"/>
    <mergeCell ref="M12:N12"/>
    <mergeCell ref="E6:F6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28" workbookViewId="0">
      <selection activeCell="H56" sqref="H56"/>
    </sheetView>
  </sheetViews>
  <sheetFormatPr defaultRowHeight="15" x14ac:dyDescent="0.25"/>
  <sheetData>
    <row r="1" spans="1:21" x14ac:dyDescent="0.25">
      <c r="A1" s="14" t="s">
        <v>17</v>
      </c>
      <c r="B1" s="14"/>
      <c r="C1" s="14"/>
    </row>
    <row r="2" spans="1:21" x14ac:dyDescent="0.25">
      <c r="A2" t="s">
        <v>18</v>
      </c>
      <c r="B2" t="s">
        <v>19</v>
      </c>
      <c r="C2" t="s">
        <v>20</v>
      </c>
      <c r="E2" s="14" t="s">
        <v>7</v>
      </c>
      <c r="F2" s="14"/>
      <c r="G2">
        <v>10</v>
      </c>
      <c r="L2">
        <v>10</v>
      </c>
      <c r="R2">
        <v>10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14" t="s">
        <v>3</v>
      </c>
      <c r="F3" s="14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14" t="s">
        <v>4</v>
      </c>
      <c r="F4" s="14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14" t="s">
        <v>5</v>
      </c>
      <c r="F5" s="14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14" t="s">
        <v>6</v>
      </c>
      <c r="F6" s="14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14" t="s">
        <v>8</v>
      </c>
      <c r="F7" s="14"/>
      <c r="G7">
        <f>G6/G2</f>
        <v>1.2486260740501181</v>
      </c>
      <c r="L7">
        <f t="shared" ref="L7:R7" si="1">L6/L2</f>
        <v>3.87137140767623</v>
      </c>
      <c r="R7">
        <f t="shared" si="1"/>
        <v>2.8882727766738965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14" t="s">
        <v>9</v>
      </c>
      <c r="F8" s="14"/>
      <c r="G8">
        <f>_xlfn.CEILING.MATH(G7,0.1)</f>
        <v>1.3</v>
      </c>
      <c r="L8">
        <f>_xlfn.CEILING.MATH(L7,0.1)</f>
        <v>3.9000000000000004</v>
      </c>
      <c r="R8">
        <f>_xlfn.CEILING.MATH(R7,0.1)</f>
        <v>2.9000000000000004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14" t="s">
        <v>10</v>
      </c>
      <c r="F9" s="14"/>
      <c r="G9">
        <f>(G8-G7)*G2</f>
        <v>0.51373925949881993</v>
      </c>
      <c r="L9">
        <f t="shared" ref="L9:R9" si="2">(L8-L7)*L2</f>
        <v>0.28628592323770352</v>
      </c>
      <c r="R9">
        <f t="shared" si="2"/>
        <v>0.11727223326103875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14" t="s">
        <v>11</v>
      </c>
      <c r="F11" s="14"/>
      <c r="G11" s="14"/>
      <c r="H11" s="6"/>
      <c r="I11" s="6"/>
      <c r="J11" s="6"/>
      <c r="K11" s="6"/>
      <c r="L11" s="6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6"/>
      <c r="F12" s="14" t="s">
        <v>18</v>
      </c>
      <c r="G12" s="14"/>
      <c r="H12" s="6"/>
      <c r="I12" s="6"/>
      <c r="J12" s="6"/>
      <c r="K12" s="6"/>
      <c r="L12" s="6"/>
      <c r="M12" s="14" t="s">
        <v>19</v>
      </c>
      <c r="N12" s="14"/>
      <c r="O12" s="6"/>
      <c r="P12" s="6"/>
      <c r="Q12" s="6"/>
      <c r="R12" s="6"/>
      <c r="S12" s="6"/>
      <c r="T12" s="14" t="s">
        <v>20</v>
      </c>
      <c r="U12" s="14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8" t="s">
        <v>21</v>
      </c>
      <c r="F13" s="8" t="s">
        <v>22</v>
      </c>
      <c r="G13" s="8" t="s">
        <v>12</v>
      </c>
      <c r="H13" s="8" t="s">
        <v>13</v>
      </c>
      <c r="I13" s="8" t="s">
        <v>14</v>
      </c>
      <c r="K13" s="8" t="s">
        <v>21</v>
      </c>
      <c r="L13" s="8" t="s">
        <v>23</v>
      </c>
      <c r="M13" s="8" t="s">
        <v>12</v>
      </c>
      <c r="N13" s="8" t="s">
        <v>13</v>
      </c>
      <c r="O13" s="8" t="s">
        <v>14</v>
      </c>
      <c r="Q13" s="8" t="s">
        <v>21</v>
      </c>
      <c r="R13" s="8" t="s">
        <v>24</v>
      </c>
      <c r="S13" s="8" t="s">
        <v>12</v>
      </c>
      <c r="T13" s="8" t="s">
        <v>13</v>
      </c>
      <c r="U13" s="8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8">
        <v>1</v>
      </c>
      <c r="F14" s="9">
        <f>G4-(G9/2)</f>
        <v>-10.76192162138161</v>
      </c>
      <c r="G14" s="8">
        <f>COUNTIFS($A$3:$A$702,"&gt;"&amp;F14,$A$3:$A$702,"&lt;"&amp;F15)</f>
        <v>6</v>
      </c>
      <c r="H14" s="9">
        <f>G14/$G$5</f>
        <v>8.5714285714285719E-3</v>
      </c>
      <c r="I14" s="9">
        <f>H14</f>
        <v>8.5714285714285719E-3</v>
      </c>
      <c r="J14" s="7"/>
      <c r="K14" s="8">
        <v>1</v>
      </c>
      <c r="L14" s="9">
        <f>$L$4-($L$9/2)</f>
        <v>-17.678176546219454</v>
      </c>
      <c r="M14" s="8">
        <f>COUNTIFS($B$3:$B$702,"&gt;"&amp;L14,$B$3:$B$702,"&lt;"&amp;L15)</f>
        <v>2</v>
      </c>
      <c r="N14" s="8">
        <f>M14/$L$5</f>
        <v>4.0000000000000001E-3</v>
      </c>
      <c r="O14" s="8">
        <f>N14</f>
        <v>4.0000000000000001E-3</v>
      </c>
      <c r="Q14" s="8">
        <v>1</v>
      </c>
      <c r="R14" s="9">
        <f>$R$4-($R$9/2)</f>
        <v>-29.262170842073719</v>
      </c>
      <c r="S14" s="8">
        <f>COUNTIFS($C$3:$C$702,"&gt;"&amp;R14,$C$3:$C$702,"&lt;"&amp;R15)</f>
        <v>11</v>
      </c>
      <c r="T14" s="8">
        <f>S14/$R$5</f>
        <v>2.1999999999999999E-2</v>
      </c>
      <c r="U14" s="8">
        <f>T14</f>
        <v>2.1999999999999999E-2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8">
        <v>2</v>
      </c>
      <c r="F15" s="9">
        <f>F14+$G$8</f>
        <v>-9.4619216213816095</v>
      </c>
      <c r="G15" s="8">
        <f t="shared" ref="G15:G24" si="3">COUNTIFS($A$3:$A$702,"&gt;"&amp;F15,$A$3:$A$702,"&lt;"&amp;F16)</f>
        <v>9</v>
      </c>
      <c r="H15" s="9">
        <f t="shared" ref="H15:H23" si="4">G15/$G$5</f>
        <v>1.2857142857142857E-2</v>
      </c>
      <c r="I15" s="9">
        <f>I14+H15</f>
        <v>2.1428571428571429E-2</v>
      </c>
      <c r="J15" s="7"/>
      <c r="K15" s="8">
        <v>2</v>
      </c>
      <c r="L15" s="9">
        <f>L14+$L$8</f>
        <v>-13.778176546219454</v>
      </c>
      <c r="M15" s="8">
        <f t="shared" ref="M15:M24" si="5">COUNTIFS($B$3:$B$702,"&gt;"&amp;L15,$B$3:$B$702,"&lt;"&amp;L16)</f>
        <v>2</v>
      </c>
      <c r="N15" s="8">
        <f t="shared" ref="N15:N23" si="6">M15/$L$5</f>
        <v>4.0000000000000001E-3</v>
      </c>
      <c r="O15" s="8">
        <f>O14+N15</f>
        <v>8.0000000000000002E-3</v>
      </c>
      <c r="Q15" s="8">
        <v>2</v>
      </c>
      <c r="R15" s="9">
        <f>R14+$R$8</f>
        <v>-26.362170842073716</v>
      </c>
      <c r="S15" s="8">
        <f t="shared" ref="S15:S24" si="7">COUNTIFS($C$3:$C$702,"&gt;"&amp;R15,$C$3:$C$702,"&lt;"&amp;R16)</f>
        <v>46</v>
      </c>
      <c r="T15" s="8">
        <f t="shared" ref="T15:T23" si="8">S15/$R$5</f>
        <v>9.1999999999999998E-2</v>
      </c>
      <c r="U15" s="8">
        <f>U14+T15</f>
        <v>0.11399999999999999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8">
        <v>3</v>
      </c>
      <c r="F16" s="9">
        <f t="shared" ref="F16:F23" si="9">F15+$G$8</f>
        <v>-8.1619216213816088</v>
      </c>
      <c r="G16" s="8">
        <f t="shared" si="3"/>
        <v>45</v>
      </c>
      <c r="H16" s="9">
        <f t="shared" si="4"/>
        <v>6.4285714285714279E-2</v>
      </c>
      <c r="I16" s="9">
        <f t="shared" ref="I16:I23" si="10">I15+H16</f>
        <v>8.5714285714285715E-2</v>
      </c>
      <c r="J16" s="7"/>
      <c r="K16" s="8">
        <v>3</v>
      </c>
      <c r="L16" s="9">
        <f t="shared" ref="L16:L23" si="11">L15+$L$8</f>
        <v>-9.8781765462194535</v>
      </c>
      <c r="M16" s="8">
        <f t="shared" si="5"/>
        <v>4</v>
      </c>
      <c r="N16" s="8">
        <f t="shared" si="6"/>
        <v>8.0000000000000002E-3</v>
      </c>
      <c r="O16" s="8">
        <f t="shared" ref="O16:O23" si="12">O15+N16</f>
        <v>1.6E-2</v>
      </c>
      <c r="Q16" s="8">
        <v>3</v>
      </c>
      <c r="R16" s="9">
        <f t="shared" ref="R16:R24" si="13">R15+$R$8</f>
        <v>-23.462170842073718</v>
      </c>
      <c r="S16" s="8">
        <f t="shared" si="7"/>
        <v>71</v>
      </c>
      <c r="T16" s="8">
        <f t="shared" si="8"/>
        <v>0.14199999999999999</v>
      </c>
      <c r="U16" s="8">
        <f t="shared" ref="U16:U23" si="14">U15+T16</f>
        <v>0.25600000000000001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8">
        <v>4</v>
      </c>
      <c r="F17" s="9">
        <f t="shared" si="9"/>
        <v>-6.861921621381609</v>
      </c>
      <c r="G17" s="8">
        <f t="shared" si="3"/>
        <v>142</v>
      </c>
      <c r="H17" s="9">
        <f t="shared" si="4"/>
        <v>0.20285714285714285</v>
      </c>
      <c r="I17" s="9">
        <f t="shared" si="10"/>
        <v>0.28857142857142859</v>
      </c>
      <c r="J17" s="7"/>
      <c r="K17" s="8">
        <v>4</v>
      </c>
      <c r="L17" s="9">
        <f t="shared" si="11"/>
        <v>-5.9781765462194532</v>
      </c>
      <c r="M17" s="8">
        <f t="shared" si="5"/>
        <v>33</v>
      </c>
      <c r="N17" s="8">
        <f t="shared" si="6"/>
        <v>6.6000000000000003E-2</v>
      </c>
      <c r="O17" s="8">
        <f t="shared" si="12"/>
        <v>8.2000000000000003E-2</v>
      </c>
      <c r="Q17" s="8">
        <v>4</v>
      </c>
      <c r="R17" s="9">
        <f t="shared" si="13"/>
        <v>-20.562170842073719</v>
      </c>
      <c r="S17" s="8">
        <f t="shared" si="7"/>
        <v>84</v>
      </c>
      <c r="T17" s="8">
        <f t="shared" si="8"/>
        <v>0.16800000000000001</v>
      </c>
      <c r="U17" s="8">
        <f t="shared" si="14"/>
        <v>0.42400000000000004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8">
        <v>5</v>
      </c>
      <c r="F18" s="9">
        <f t="shared" si="9"/>
        <v>-5.5619216213816092</v>
      </c>
      <c r="G18" s="8">
        <f t="shared" si="3"/>
        <v>341</v>
      </c>
      <c r="H18" s="9">
        <f t="shared" si="4"/>
        <v>0.48714285714285716</v>
      </c>
      <c r="I18" s="9">
        <f t="shared" si="10"/>
        <v>0.7757142857142858</v>
      </c>
      <c r="J18" s="7"/>
      <c r="K18" s="8">
        <v>5</v>
      </c>
      <c r="L18" s="9">
        <f t="shared" si="11"/>
        <v>-2.0781765462194528</v>
      </c>
      <c r="M18" s="8">
        <f t="shared" si="5"/>
        <v>71</v>
      </c>
      <c r="N18" s="8">
        <f t="shared" si="6"/>
        <v>0.14199999999999999</v>
      </c>
      <c r="O18" s="8">
        <f t="shared" si="12"/>
        <v>0.22399999999999998</v>
      </c>
      <c r="Q18" s="8">
        <v>5</v>
      </c>
      <c r="R18" s="9">
        <f t="shared" si="13"/>
        <v>-17.662170842073721</v>
      </c>
      <c r="S18" s="8">
        <f t="shared" si="7"/>
        <v>122</v>
      </c>
      <c r="T18" s="8">
        <f t="shared" si="8"/>
        <v>0.24399999999999999</v>
      </c>
      <c r="U18" s="8">
        <f t="shared" si="14"/>
        <v>0.66800000000000004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8">
        <v>6</v>
      </c>
      <c r="F19" s="9">
        <f t="shared" si="9"/>
        <v>-4.2619216213816093</v>
      </c>
      <c r="G19" s="8">
        <f t="shared" si="3"/>
        <v>113</v>
      </c>
      <c r="H19" s="9">
        <f t="shared" si="4"/>
        <v>0.16142857142857142</v>
      </c>
      <c r="I19" s="9">
        <f t="shared" si="10"/>
        <v>0.93714285714285728</v>
      </c>
      <c r="J19" s="7"/>
      <c r="K19" s="8">
        <v>6</v>
      </c>
      <c r="L19" s="9">
        <f t="shared" si="11"/>
        <v>1.8218234537805476</v>
      </c>
      <c r="M19" s="8">
        <f t="shared" si="5"/>
        <v>248</v>
      </c>
      <c r="N19" s="8">
        <f t="shared" si="6"/>
        <v>0.496</v>
      </c>
      <c r="O19" s="8">
        <f t="shared" si="12"/>
        <v>0.72</v>
      </c>
      <c r="Q19" s="8">
        <v>6</v>
      </c>
      <c r="R19" s="9">
        <f t="shared" si="13"/>
        <v>-14.76217084207372</v>
      </c>
      <c r="S19" s="8">
        <f t="shared" si="7"/>
        <v>96</v>
      </c>
      <c r="T19" s="8">
        <f t="shared" si="8"/>
        <v>0.192</v>
      </c>
      <c r="U19" s="8">
        <f t="shared" si="14"/>
        <v>0.8600000000000001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8">
        <v>7</v>
      </c>
      <c r="F20" s="9">
        <f t="shared" si="9"/>
        <v>-2.9619216213816095</v>
      </c>
      <c r="G20" s="8">
        <f t="shared" si="3"/>
        <v>33</v>
      </c>
      <c r="H20" s="9">
        <f t="shared" si="4"/>
        <v>4.7142857142857146E-2</v>
      </c>
      <c r="I20" s="9">
        <f t="shared" si="10"/>
        <v>0.98428571428571443</v>
      </c>
      <c r="J20" s="7"/>
      <c r="K20" s="8">
        <v>7</v>
      </c>
      <c r="L20" s="9">
        <f t="shared" si="11"/>
        <v>5.7218234537805479</v>
      </c>
      <c r="M20" s="8">
        <f t="shared" si="5"/>
        <v>107</v>
      </c>
      <c r="N20" s="8">
        <f t="shared" si="6"/>
        <v>0.214</v>
      </c>
      <c r="O20" s="8">
        <f t="shared" si="12"/>
        <v>0.93399999999999994</v>
      </c>
      <c r="Q20" s="8">
        <v>7</v>
      </c>
      <c r="R20" s="9">
        <f t="shared" si="13"/>
        <v>-11.86217084207372</v>
      </c>
      <c r="S20" s="8">
        <f t="shared" si="7"/>
        <v>43</v>
      </c>
      <c r="T20" s="8">
        <f t="shared" si="8"/>
        <v>8.5999999999999993E-2</v>
      </c>
      <c r="U20" s="8">
        <f t="shared" si="14"/>
        <v>0.94600000000000006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8">
        <v>8</v>
      </c>
      <c r="F21" s="9">
        <f t="shared" si="9"/>
        <v>-1.6619216213816095</v>
      </c>
      <c r="G21" s="8">
        <f t="shared" si="3"/>
        <v>7</v>
      </c>
      <c r="H21" s="9">
        <f t="shared" si="4"/>
        <v>0.01</v>
      </c>
      <c r="I21" s="9">
        <f t="shared" si="10"/>
        <v>0.99428571428571444</v>
      </c>
      <c r="J21" s="7"/>
      <c r="K21" s="8">
        <v>8</v>
      </c>
      <c r="L21" s="9">
        <f t="shared" si="11"/>
        <v>9.6218234537805483</v>
      </c>
      <c r="M21" s="8">
        <f t="shared" si="5"/>
        <v>23</v>
      </c>
      <c r="N21" s="8">
        <f t="shared" si="6"/>
        <v>4.5999999999999999E-2</v>
      </c>
      <c r="O21" s="8">
        <f t="shared" si="12"/>
        <v>0.98</v>
      </c>
      <c r="Q21" s="8">
        <v>8</v>
      </c>
      <c r="R21" s="9">
        <f t="shared" si="13"/>
        <v>-8.9621708420737196</v>
      </c>
      <c r="S21" s="8">
        <f t="shared" si="7"/>
        <v>21</v>
      </c>
      <c r="T21" s="8">
        <f t="shared" si="8"/>
        <v>4.2000000000000003E-2</v>
      </c>
      <c r="U21" s="8">
        <f t="shared" si="14"/>
        <v>0.9880000000000001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8">
        <v>9</v>
      </c>
      <c r="F22" s="9">
        <f t="shared" si="9"/>
        <v>-0.36192162138160944</v>
      </c>
      <c r="G22" s="8">
        <f t="shared" si="3"/>
        <v>3</v>
      </c>
      <c r="H22" s="9">
        <f t="shared" si="4"/>
        <v>4.2857142857142859E-3</v>
      </c>
      <c r="I22" s="9">
        <f t="shared" si="10"/>
        <v>0.99857142857142878</v>
      </c>
      <c r="J22" s="7"/>
      <c r="K22" s="8">
        <v>9</v>
      </c>
      <c r="L22" s="9">
        <f t="shared" si="11"/>
        <v>13.521823453780549</v>
      </c>
      <c r="M22" s="8">
        <f t="shared" si="5"/>
        <v>8</v>
      </c>
      <c r="N22" s="8">
        <f t="shared" si="6"/>
        <v>1.6E-2</v>
      </c>
      <c r="O22" s="8">
        <f t="shared" si="12"/>
        <v>0.996</v>
      </c>
      <c r="Q22" s="8">
        <v>9</v>
      </c>
      <c r="R22" s="9">
        <f t="shared" si="13"/>
        <v>-6.0621708420737193</v>
      </c>
      <c r="S22" s="8">
        <f t="shared" si="7"/>
        <v>3</v>
      </c>
      <c r="T22" s="8">
        <f t="shared" si="8"/>
        <v>6.0000000000000001E-3</v>
      </c>
      <c r="U22" s="8">
        <f t="shared" si="14"/>
        <v>0.99400000000000011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8">
        <v>10</v>
      </c>
      <c r="F23" s="9">
        <f t="shared" si="9"/>
        <v>0.93807837861839061</v>
      </c>
      <c r="G23" s="8">
        <f t="shared" si="3"/>
        <v>1</v>
      </c>
      <c r="H23" s="9">
        <f t="shared" si="4"/>
        <v>1.4285714285714286E-3</v>
      </c>
      <c r="I23" s="9">
        <f t="shared" si="10"/>
        <v>1.0000000000000002</v>
      </c>
      <c r="J23" s="7"/>
      <c r="K23" s="8">
        <v>10</v>
      </c>
      <c r="L23" s="9">
        <f t="shared" si="11"/>
        <v>17.421823453780547</v>
      </c>
      <c r="M23" s="8">
        <f t="shared" si="5"/>
        <v>2</v>
      </c>
      <c r="N23" s="8">
        <f t="shared" si="6"/>
        <v>4.0000000000000001E-3</v>
      </c>
      <c r="O23" s="8">
        <f t="shared" si="12"/>
        <v>1</v>
      </c>
      <c r="Q23" s="8">
        <v>10</v>
      </c>
      <c r="R23" s="9">
        <f t="shared" si="13"/>
        <v>-3.1621708420737189</v>
      </c>
      <c r="S23" s="8">
        <f t="shared" si="7"/>
        <v>3</v>
      </c>
      <c r="T23" s="8">
        <f t="shared" si="8"/>
        <v>6.0000000000000001E-3</v>
      </c>
      <c r="U23" s="8">
        <f t="shared" si="14"/>
        <v>1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8">
        <v>11</v>
      </c>
      <c r="F24" s="9">
        <f>F23+$G$8</f>
        <v>2.2380783786183907</v>
      </c>
      <c r="G24" s="8">
        <f t="shared" si="3"/>
        <v>0</v>
      </c>
      <c r="H24" s="8"/>
      <c r="I24" s="8"/>
      <c r="K24" s="8">
        <v>11</v>
      </c>
      <c r="L24" s="9">
        <f>L23+$L$8</f>
        <v>21.321823453780546</v>
      </c>
      <c r="M24" s="8">
        <f t="shared" si="5"/>
        <v>0</v>
      </c>
      <c r="N24" s="8"/>
      <c r="O24" s="8"/>
      <c r="Q24" s="8">
        <v>11</v>
      </c>
      <c r="R24" s="9">
        <f t="shared" si="13"/>
        <v>-0.26217084207371855</v>
      </c>
      <c r="S24" s="8">
        <f t="shared" si="7"/>
        <v>0</v>
      </c>
      <c r="T24" s="8"/>
      <c r="U24" s="8"/>
    </row>
    <row r="25" spans="1:21" x14ac:dyDescent="0.25">
      <c r="A25">
        <v>-7.66535515953644</v>
      </c>
      <c r="B25" s="5">
        <v>-4.0989584742678398</v>
      </c>
      <c r="C25" s="3">
        <v>-25.462642702867701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</row>
    <row r="27" spans="1:21" x14ac:dyDescent="0.25">
      <c r="A27">
        <v>-7.6232282806870098</v>
      </c>
      <c r="B27" s="5">
        <v>-3.9171213230959898</v>
      </c>
      <c r="C27" s="3">
        <v>-25.195947991783498</v>
      </c>
    </row>
    <row r="28" spans="1:21" x14ac:dyDescent="0.25">
      <c r="A28">
        <v>-7.6013790980056504</v>
      </c>
      <c r="B28" s="5">
        <v>-3.5722666915343999</v>
      </c>
      <c r="C28" s="3">
        <v>-25.1860254149708</v>
      </c>
    </row>
    <row r="29" spans="1:21" x14ac:dyDescent="0.25">
      <c r="A29">
        <v>-7.6006911824729197</v>
      </c>
      <c r="B29" s="5">
        <v>-3.4466274661202698</v>
      </c>
      <c r="C29" s="3">
        <v>-25.179932272235501</v>
      </c>
    </row>
    <row r="30" spans="1:21" x14ac:dyDescent="0.25">
      <c r="A30">
        <v>-7.5937595869728796</v>
      </c>
      <c r="B30" s="5">
        <v>-3.3195446791540899</v>
      </c>
      <c r="C30" s="3">
        <v>-25.130333268433599</v>
      </c>
    </row>
    <row r="31" spans="1:21" x14ac:dyDescent="0.25">
      <c r="A31">
        <v>-7.5668415242173097</v>
      </c>
      <c r="B31" s="5">
        <v>-3.27293901830972</v>
      </c>
      <c r="C31" s="3">
        <v>-25.002365754406402</v>
      </c>
    </row>
    <row r="32" spans="1:21" x14ac:dyDescent="0.25">
      <c r="A32">
        <v>-7.5530813618200803</v>
      </c>
      <c r="B32" s="5">
        <v>-3.2139394134016399</v>
      </c>
      <c r="C32" s="3">
        <v>-24.979866076756199</v>
      </c>
    </row>
    <row r="33" spans="1:10" x14ac:dyDescent="0.25">
      <c r="A33">
        <v>-7.5304758530439102</v>
      </c>
      <c r="B33" s="5">
        <v>-2.9525194621978899</v>
      </c>
      <c r="C33" s="3">
        <v>-24.870214485348701</v>
      </c>
    </row>
    <row r="34" spans="1:10" x14ac:dyDescent="0.25">
      <c r="A34">
        <v>-7.5035508102985</v>
      </c>
      <c r="B34" s="5">
        <v>-2.8403903324944002</v>
      </c>
      <c r="C34" s="3">
        <v>-24.838671685355301</v>
      </c>
    </row>
    <row r="35" spans="1:10" x14ac:dyDescent="0.25">
      <c r="A35">
        <v>-7.4959378609315097</v>
      </c>
      <c r="B35" s="5">
        <v>-2.6053615238949801</v>
      </c>
      <c r="C35" s="3">
        <v>-24.805683123755401</v>
      </c>
    </row>
    <row r="36" spans="1:10" x14ac:dyDescent="0.25">
      <c r="A36">
        <v>-7.4103821184594398</v>
      </c>
      <c r="B36" s="5">
        <v>-2.5635037411772399</v>
      </c>
      <c r="C36" s="3">
        <v>-24.682665466616101</v>
      </c>
    </row>
    <row r="37" spans="1:10" x14ac:dyDescent="0.25">
      <c r="A37">
        <v>-7.3836047558804596</v>
      </c>
      <c r="B37" s="5">
        <v>-2.48919114566948</v>
      </c>
      <c r="C37" s="3">
        <v>-24.5784509755462</v>
      </c>
    </row>
    <row r="38" spans="1:10" x14ac:dyDescent="0.25">
      <c r="A38">
        <v>-7.3222124088522804</v>
      </c>
      <c r="B38" s="5">
        <v>-2.4846767445490499</v>
      </c>
      <c r="C38" s="3">
        <v>-24.5257622393035</v>
      </c>
    </row>
    <row r="39" spans="1:10" x14ac:dyDescent="0.25">
      <c r="A39">
        <v>-7.2773409247193301</v>
      </c>
      <c r="B39" s="5">
        <v>-2.3998687318411802</v>
      </c>
      <c r="C39" s="3">
        <v>-24.3859654048469</v>
      </c>
    </row>
    <row r="40" spans="1:10" x14ac:dyDescent="0.25">
      <c r="A40">
        <v>-7.2717722234351596</v>
      </c>
      <c r="B40" s="5">
        <v>-2.3763505399502298</v>
      </c>
      <c r="C40" s="3">
        <v>-24.368660461845199</v>
      </c>
    </row>
    <row r="41" spans="1:10" x14ac:dyDescent="0.25">
      <c r="A41">
        <v>-7.1773951491151697</v>
      </c>
      <c r="B41" s="5">
        <v>-2.3412977017941001</v>
      </c>
      <c r="C41" s="3">
        <v>-24.265442671507401</v>
      </c>
    </row>
    <row r="42" spans="1:10" x14ac:dyDescent="0.25">
      <c r="A42">
        <v>-7.14902890107349</v>
      </c>
      <c r="B42" s="5">
        <v>-2.28922066348618</v>
      </c>
      <c r="C42" s="3">
        <v>-24.2345911451395</v>
      </c>
    </row>
    <row r="43" spans="1:10" x14ac:dyDescent="0.25">
      <c r="A43">
        <v>-7.1104179743446796</v>
      </c>
      <c r="B43" s="5">
        <v>-2.1166609711779798</v>
      </c>
      <c r="C43" s="3">
        <v>-24.184639486138</v>
      </c>
    </row>
    <row r="44" spans="1:10" x14ac:dyDescent="0.25">
      <c r="A44">
        <v>-7.0888762123052498</v>
      </c>
      <c r="B44" s="5">
        <v>-2.0373130919009301</v>
      </c>
      <c r="C44" s="3">
        <v>-24.103863061983301</v>
      </c>
      <c r="F44" s="7"/>
      <c r="G44" s="7"/>
      <c r="I44" s="7"/>
      <c r="J44" s="7"/>
    </row>
    <row r="45" spans="1:10" x14ac:dyDescent="0.25">
      <c r="A45">
        <v>-7.0854495475630896</v>
      </c>
      <c r="B45" s="5">
        <v>-1.8178199329584801</v>
      </c>
      <c r="C45" s="3">
        <v>-24.101635722203799</v>
      </c>
      <c r="E45" s="14" t="s">
        <v>25</v>
      </c>
      <c r="F45" s="14"/>
      <c r="G45" s="14"/>
      <c r="H45" s="14"/>
      <c r="I45" s="7"/>
      <c r="J45" s="7"/>
    </row>
    <row r="46" spans="1:10" x14ac:dyDescent="0.25">
      <c r="A46">
        <v>-7.0614738998503803</v>
      </c>
      <c r="B46" s="5">
        <v>-1.6558332729908101</v>
      </c>
      <c r="C46" s="3">
        <v>-24.0593518439163</v>
      </c>
      <c r="F46" s="7"/>
      <c r="G46" s="7"/>
      <c r="I46" s="7"/>
      <c r="J46" s="7"/>
    </row>
    <row r="47" spans="1:10" x14ac:dyDescent="0.25">
      <c r="A47">
        <v>-7.0567595352069201</v>
      </c>
      <c r="B47" s="5">
        <v>-1.22560730119828</v>
      </c>
      <c r="C47" s="3">
        <v>-24.0064257505448</v>
      </c>
      <c r="F47" s="7" t="s">
        <v>18</v>
      </c>
      <c r="G47" s="7" t="s">
        <v>19</v>
      </c>
      <c r="H47" t="s">
        <v>20</v>
      </c>
      <c r="I47" s="7"/>
      <c r="J47" s="7"/>
    </row>
    <row r="48" spans="1:10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7">
        <f>3.3*LOG(G5) +1</f>
        <v>10.388823532047047</v>
      </c>
      <c r="G48" s="7">
        <f>3.3*LOG(L5) +1</f>
        <v>9.9066010143088619</v>
      </c>
      <c r="H48" s="7">
        <f>3.3*LOG(R5) +1</f>
        <v>9.9066010143088619</v>
      </c>
      <c r="I48" s="7"/>
      <c r="J48" s="7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7">
        <f>5*LOG(G5)</f>
        <v>14.225490200071285</v>
      </c>
      <c r="G49" s="7">
        <f>5*LOG(L5)</f>
        <v>13.494850021680094</v>
      </c>
      <c r="H49" s="7">
        <f>5*LOG(R5)</f>
        <v>13.494850021680094</v>
      </c>
      <c r="I49" s="7"/>
      <c r="J49" s="7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7">
        <f>SQRT(G5)</f>
        <v>26.457513110645905</v>
      </c>
      <c r="G50" s="7">
        <f>SQRT(L5)</f>
        <v>22.360679774997898</v>
      </c>
      <c r="H50" s="7">
        <f>SQRT(R5)</f>
        <v>22.360679774997898</v>
      </c>
      <c r="I50" s="7"/>
      <c r="J50" s="7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7"/>
      <c r="G51" s="7"/>
      <c r="I51" s="7"/>
      <c r="J51" s="7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7"/>
      <c r="G52" s="7"/>
      <c r="I52" s="7"/>
      <c r="J52" s="7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E53" s="14" t="s">
        <v>30</v>
      </c>
      <c r="F53" s="14"/>
      <c r="G53" s="14"/>
      <c r="H53" s="14"/>
      <c r="I53" s="7"/>
      <c r="J53" s="7"/>
    </row>
    <row r="54" spans="1:10" x14ac:dyDescent="0.25">
      <c r="A54">
        <v>-6.9293074086917201</v>
      </c>
      <c r="B54" s="5">
        <v>-0.53605210001290604</v>
      </c>
      <c r="C54" s="3">
        <v>-23.713330889104601</v>
      </c>
      <c r="E54" t="s">
        <v>31</v>
      </c>
      <c r="F54">
        <f xml:space="preserve"> 0.55*(G5^0.4)</f>
        <v>7.5579132976490397</v>
      </c>
      <c r="G54">
        <f xml:space="preserve"> 0.55*(L5^0.4)</f>
        <v>6.6061843868978727</v>
      </c>
      <c r="H54">
        <f xml:space="preserve"> 0.55*(R5^0.4)</f>
        <v>6.6061843868978727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  <c r="E55" t="s">
        <v>32</v>
      </c>
      <c r="F55">
        <f>1.25*(G5^0.4)</f>
        <v>17.177075676475088</v>
      </c>
      <c r="G55">
        <f>1.25*(L5^0.4)</f>
        <v>15.014055424767891</v>
      </c>
      <c r="H55">
        <f>1.25*(R5^0.4)</f>
        <v>15.014055424767891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6:F6"/>
    <mergeCell ref="A1:C1"/>
    <mergeCell ref="E2:F2"/>
    <mergeCell ref="E3:F3"/>
    <mergeCell ref="E4:F4"/>
    <mergeCell ref="E5:F5"/>
    <mergeCell ref="M12:N12"/>
    <mergeCell ref="T12:U12"/>
    <mergeCell ref="E45:H45"/>
    <mergeCell ref="E53:H53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1"/>
  <sheetViews>
    <sheetView topLeftCell="A476" workbookViewId="0">
      <selection activeCell="B12" sqref="B12:B511"/>
    </sheetView>
  </sheetViews>
  <sheetFormatPr defaultRowHeight="15" x14ac:dyDescent="0.25"/>
  <cols>
    <col min="1" max="1" width="23.7109375" style="3" customWidth="1"/>
    <col min="2" max="2" width="16.7109375" style="3" customWidth="1"/>
    <col min="3" max="16384" width="9.140625" style="3"/>
  </cols>
  <sheetData>
    <row r="1" spans="1:8" x14ac:dyDescent="0.25">
      <c r="A1" s="3" t="s">
        <v>7</v>
      </c>
      <c r="B1" s="3">
        <v>10</v>
      </c>
    </row>
    <row r="2" spans="1:8" x14ac:dyDescent="0.25">
      <c r="A2" s="3" t="s">
        <v>3</v>
      </c>
      <c r="B2" s="3">
        <f>MAX(B12:B711)</f>
        <v>-0.32080695870423298</v>
      </c>
    </row>
    <row r="3" spans="1:8" x14ac:dyDescent="0.25">
      <c r="A3" s="3" t="s">
        <v>4</v>
      </c>
      <c r="B3" s="3">
        <f>MIN(B12:B711)</f>
        <v>-29.203534725443198</v>
      </c>
    </row>
    <row r="4" spans="1:8" x14ac:dyDescent="0.25">
      <c r="A4" s="3" t="s">
        <v>5</v>
      </c>
      <c r="B4" s="3">
        <f>COUNT(B12:B711)</f>
        <v>500</v>
      </c>
    </row>
    <row r="5" spans="1:8" x14ac:dyDescent="0.25">
      <c r="A5" s="3" t="s">
        <v>6</v>
      </c>
      <c r="B5" s="3">
        <f>B2-B3</f>
        <v>28.882727766738967</v>
      </c>
    </row>
    <row r="6" spans="1:8" x14ac:dyDescent="0.25">
      <c r="A6" s="3" t="s">
        <v>8</v>
      </c>
      <c r="B6" s="3">
        <f>B5/B1</f>
        <v>2.8882727766738965</v>
      </c>
    </row>
    <row r="7" spans="1:8" x14ac:dyDescent="0.25">
      <c r="A7" s="3" t="s">
        <v>9</v>
      </c>
      <c r="B7" s="3">
        <v>2.9</v>
      </c>
    </row>
    <row r="8" spans="1:8" x14ac:dyDescent="0.25">
      <c r="A8" s="3" t="s">
        <v>10</v>
      </c>
      <c r="B8" s="3">
        <f>(B7-B6)*B1</f>
        <v>0.11727223326103431</v>
      </c>
    </row>
    <row r="11" spans="1:8" x14ac:dyDescent="0.25">
      <c r="B11" s="3" t="s">
        <v>16</v>
      </c>
      <c r="D11" s="3" t="s">
        <v>11</v>
      </c>
      <c r="F11" s="3" t="s">
        <v>12</v>
      </c>
      <c r="G11" s="3" t="s">
        <v>13</v>
      </c>
      <c r="H11" s="3" t="s">
        <v>14</v>
      </c>
    </row>
    <row r="12" spans="1:8" x14ac:dyDescent="0.25">
      <c r="B12" s="3">
        <v>-29.203534725443198</v>
      </c>
      <c r="C12" s="4">
        <v>1</v>
      </c>
      <c r="D12" s="3">
        <f>B3-(B8/2)</f>
        <v>-29.262170842073715</v>
      </c>
      <c r="E12" s="3">
        <f>D12+$B$7</f>
        <v>-26.362170842073716</v>
      </c>
      <c r="F12" s="4">
        <f t="shared" ref="F12:F21" si="0">COUNTIFS($B$12:$B$711,"&gt;"&amp;D12,$B$12:$B$711,"&lt;"&amp;E12)</f>
        <v>11</v>
      </c>
      <c r="G12" s="3">
        <f>F12/$F$22</f>
        <v>2.1999999999999999E-2</v>
      </c>
      <c r="H12" s="3">
        <f>G12</f>
        <v>2.1999999999999999E-2</v>
      </c>
    </row>
    <row r="13" spans="1:8" x14ac:dyDescent="0.25">
      <c r="B13" s="3">
        <v>-28.8334159570494</v>
      </c>
      <c r="C13" s="4">
        <v>2</v>
      </c>
      <c r="D13" s="3">
        <f>D12+$B$7</f>
        <v>-26.362170842073716</v>
      </c>
      <c r="E13" s="3">
        <f t="shared" ref="E13:E21" si="1">D13+$B$7</f>
        <v>-23.462170842073718</v>
      </c>
      <c r="F13" s="4">
        <f t="shared" si="0"/>
        <v>46</v>
      </c>
      <c r="G13" s="3">
        <f t="shared" ref="G13:G21" si="2">F13/$F$22</f>
        <v>9.1999999999999998E-2</v>
      </c>
      <c r="H13" s="3">
        <f>H12+G13</f>
        <v>0.11399999999999999</v>
      </c>
    </row>
    <row r="14" spans="1:8" x14ac:dyDescent="0.25">
      <c r="B14" s="3">
        <v>-28.215464487406599</v>
      </c>
      <c r="C14" s="4">
        <v>3</v>
      </c>
      <c r="D14" s="3">
        <f t="shared" ref="D14:D21" si="3">D13+$B$7</f>
        <v>-23.462170842073718</v>
      </c>
      <c r="E14" s="3">
        <f t="shared" si="1"/>
        <v>-20.562170842073719</v>
      </c>
      <c r="F14" s="4">
        <f t="shared" si="0"/>
        <v>71</v>
      </c>
      <c r="G14" s="3">
        <f t="shared" si="2"/>
        <v>0.14199999999999999</v>
      </c>
      <c r="H14" s="3">
        <f t="shared" ref="H14:H21" si="4">H13+G14</f>
        <v>0.25600000000000001</v>
      </c>
    </row>
    <row r="15" spans="1:8" x14ac:dyDescent="0.25">
      <c r="B15" s="3">
        <v>-27.934413799461499</v>
      </c>
      <c r="C15" s="4">
        <v>4</v>
      </c>
      <c r="D15" s="3">
        <f t="shared" si="3"/>
        <v>-20.562170842073719</v>
      </c>
      <c r="E15" s="3">
        <f t="shared" si="1"/>
        <v>-17.662170842073721</v>
      </c>
      <c r="F15" s="4">
        <f t="shared" si="0"/>
        <v>84</v>
      </c>
      <c r="G15" s="3">
        <f t="shared" si="2"/>
        <v>0.16800000000000001</v>
      </c>
      <c r="H15" s="3">
        <f t="shared" si="4"/>
        <v>0.42400000000000004</v>
      </c>
    </row>
    <row r="16" spans="1:8" x14ac:dyDescent="0.25">
      <c r="B16" s="3">
        <v>-27.7833947394425</v>
      </c>
      <c r="C16" s="4">
        <v>5</v>
      </c>
      <c r="D16" s="3">
        <f t="shared" si="3"/>
        <v>-17.662170842073721</v>
      </c>
      <c r="E16" s="3">
        <f t="shared" si="1"/>
        <v>-14.76217084207372</v>
      </c>
      <c r="F16" s="4">
        <f t="shared" si="0"/>
        <v>122</v>
      </c>
      <c r="G16" s="3">
        <f t="shared" si="2"/>
        <v>0.24399999999999999</v>
      </c>
      <c r="H16" s="3">
        <f t="shared" si="4"/>
        <v>0.66800000000000004</v>
      </c>
    </row>
    <row r="17" spans="2:8" x14ac:dyDescent="0.25">
      <c r="B17" s="3">
        <v>-27.6342406401006</v>
      </c>
      <c r="C17" s="4">
        <v>6</v>
      </c>
      <c r="D17" s="3">
        <f t="shared" si="3"/>
        <v>-14.76217084207372</v>
      </c>
      <c r="E17" s="3">
        <f t="shared" si="1"/>
        <v>-11.86217084207372</v>
      </c>
      <c r="F17" s="4">
        <f t="shared" si="0"/>
        <v>96</v>
      </c>
      <c r="G17" s="3">
        <f t="shared" si="2"/>
        <v>0.192</v>
      </c>
      <c r="H17" s="3">
        <f t="shared" si="4"/>
        <v>0.8600000000000001</v>
      </c>
    </row>
    <row r="18" spans="2:8" x14ac:dyDescent="0.25">
      <c r="B18" s="3">
        <v>-27.368584823456899</v>
      </c>
      <c r="C18" s="4">
        <v>7</v>
      </c>
      <c r="D18" s="3">
        <f t="shared" si="3"/>
        <v>-11.86217084207372</v>
      </c>
      <c r="E18" s="3">
        <f t="shared" si="1"/>
        <v>-8.9621708420737196</v>
      </c>
      <c r="F18" s="4">
        <f t="shared" si="0"/>
        <v>43</v>
      </c>
      <c r="G18" s="3">
        <f t="shared" si="2"/>
        <v>8.5999999999999993E-2</v>
      </c>
      <c r="H18" s="3">
        <f t="shared" si="4"/>
        <v>0.94600000000000006</v>
      </c>
    </row>
    <row r="19" spans="2:8" x14ac:dyDescent="0.25">
      <c r="B19" s="3">
        <v>-26.7609595072121</v>
      </c>
      <c r="C19" s="4">
        <v>8</v>
      </c>
      <c r="D19" s="3">
        <f t="shared" si="3"/>
        <v>-8.9621708420737196</v>
      </c>
      <c r="E19" s="3">
        <f t="shared" si="1"/>
        <v>-6.0621708420737193</v>
      </c>
      <c r="F19" s="4">
        <f t="shared" si="0"/>
        <v>21</v>
      </c>
      <c r="G19" s="3">
        <f t="shared" si="2"/>
        <v>4.2000000000000003E-2</v>
      </c>
      <c r="H19" s="3">
        <f t="shared" si="4"/>
        <v>0.9880000000000001</v>
      </c>
    </row>
    <row r="20" spans="2:8" x14ac:dyDescent="0.25">
      <c r="B20" s="3">
        <v>-26.683201721305199</v>
      </c>
      <c r="C20" s="4">
        <v>9</v>
      </c>
      <c r="D20" s="3">
        <f t="shared" si="3"/>
        <v>-6.0621708420737193</v>
      </c>
      <c r="E20" s="3">
        <f t="shared" si="1"/>
        <v>-3.1621708420737193</v>
      </c>
      <c r="F20" s="4">
        <f t="shared" si="0"/>
        <v>3</v>
      </c>
      <c r="G20" s="3">
        <f t="shared" si="2"/>
        <v>6.0000000000000001E-3</v>
      </c>
      <c r="H20" s="3">
        <f t="shared" si="4"/>
        <v>0.99400000000000011</v>
      </c>
    </row>
    <row r="21" spans="2:8" x14ac:dyDescent="0.25">
      <c r="B21" s="3">
        <v>-26.677906172545999</v>
      </c>
      <c r="C21" s="4">
        <v>10</v>
      </c>
      <c r="D21" s="3">
        <f t="shared" si="3"/>
        <v>-3.1621708420737193</v>
      </c>
      <c r="E21" s="3">
        <f t="shared" si="1"/>
        <v>-0.26217084207371943</v>
      </c>
      <c r="F21" s="4">
        <f t="shared" si="0"/>
        <v>3</v>
      </c>
      <c r="G21" s="3">
        <f t="shared" si="2"/>
        <v>6.0000000000000001E-3</v>
      </c>
      <c r="H21" s="3">
        <f t="shared" si="4"/>
        <v>1</v>
      </c>
    </row>
    <row r="22" spans="2:8" x14ac:dyDescent="0.25">
      <c r="B22" s="3">
        <v>-26.4530779285585</v>
      </c>
      <c r="C22" s="3" t="s">
        <v>15</v>
      </c>
      <c r="F22" s="4">
        <f>SUM(F12:F21)</f>
        <v>500</v>
      </c>
    </row>
    <row r="23" spans="2:8" x14ac:dyDescent="0.25">
      <c r="B23" s="3">
        <v>-26.323651568123399</v>
      </c>
      <c r="F23" s="4"/>
    </row>
    <row r="24" spans="2:8" x14ac:dyDescent="0.25">
      <c r="B24" s="3">
        <v>-26.227363056344</v>
      </c>
    </row>
    <row r="25" spans="2:8" x14ac:dyDescent="0.25">
      <c r="B25" s="3">
        <v>-26.1275964403515</v>
      </c>
    </row>
    <row r="26" spans="2:8" x14ac:dyDescent="0.25">
      <c r="B26" s="3">
        <v>-26.064425505732601</v>
      </c>
      <c r="D26" s="3">
        <f>B3-(B8/2)</f>
        <v>-29.262170842073715</v>
      </c>
    </row>
    <row r="27" spans="2:8" x14ac:dyDescent="0.25">
      <c r="B27" s="3">
        <v>-26.038682279829398</v>
      </c>
      <c r="D27" s="3">
        <f>D26+$B$7</f>
        <v>-26.362170842073716</v>
      </c>
    </row>
    <row r="28" spans="2:8" x14ac:dyDescent="0.25">
      <c r="B28" s="3">
        <v>-26.018853614702</v>
      </c>
      <c r="D28" s="3">
        <f t="shared" ref="D28:D36" si="5">D27+$B$7</f>
        <v>-23.462170842073718</v>
      </c>
    </row>
    <row r="29" spans="2:8" x14ac:dyDescent="0.25">
      <c r="B29" s="3">
        <v>-25.9520659592608</v>
      </c>
      <c r="D29" s="3">
        <f t="shared" si="5"/>
        <v>-20.562170842073719</v>
      </c>
    </row>
    <row r="30" spans="2:8" x14ac:dyDescent="0.25">
      <c r="B30" s="3">
        <v>-25.796735598368699</v>
      </c>
      <c r="D30" s="3">
        <f t="shared" si="5"/>
        <v>-17.662170842073721</v>
      </c>
    </row>
    <row r="31" spans="2:8" x14ac:dyDescent="0.25">
      <c r="B31" s="3">
        <v>-25.784250826579299</v>
      </c>
      <c r="D31" s="3">
        <f t="shared" si="5"/>
        <v>-14.76217084207372</v>
      </c>
    </row>
    <row r="32" spans="2:8" x14ac:dyDescent="0.25">
      <c r="B32" s="3">
        <v>-25.487810847628701</v>
      </c>
      <c r="D32" s="3">
        <f t="shared" si="5"/>
        <v>-11.86217084207372</v>
      </c>
    </row>
    <row r="33" spans="2:4" x14ac:dyDescent="0.25">
      <c r="B33" s="3">
        <v>-25.465830155294501</v>
      </c>
      <c r="D33" s="3">
        <f t="shared" si="5"/>
        <v>-8.9621708420737196</v>
      </c>
    </row>
    <row r="34" spans="2:4" x14ac:dyDescent="0.25">
      <c r="B34" s="3">
        <v>-25.462642702867701</v>
      </c>
      <c r="D34" s="3">
        <f t="shared" si="5"/>
        <v>-6.0621708420737193</v>
      </c>
    </row>
    <row r="35" spans="2:4" x14ac:dyDescent="0.25">
      <c r="B35" s="3">
        <v>-25.288750785754001</v>
      </c>
      <c r="D35" s="3">
        <f t="shared" si="5"/>
        <v>-3.1621708420737193</v>
      </c>
    </row>
    <row r="36" spans="2:4" x14ac:dyDescent="0.25">
      <c r="B36" s="3">
        <v>-25.195947991783498</v>
      </c>
      <c r="D36" s="3">
        <f t="shared" si="5"/>
        <v>-0.26217084207371943</v>
      </c>
    </row>
    <row r="37" spans="2:4" x14ac:dyDescent="0.25">
      <c r="B37" s="3">
        <v>-25.1860254149708</v>
      </c>
    </row>
    <row r="38" spans="2:4" x14ac:dyDescent="0.25">
      <c r="B38" s="3">
        <v>-25.179932272235501</v>
      </c>
    </row>
    <row r="39" spans="2:4" x14ac:dyDescent="0.25">
      <c r="B39" s="3">
        <v>-25.130333268433599</v>
      </c>
    </row>
    <row r="40" spans="2:4" x14ac:dyDescent="0.25">
      <c r="B40" s="3">
        <v>-25.002365754406402</v>
      </c>
    </row>
    <row r="41" spans="2:4" x14ac:dyDescent="0.25">
      <c r="B41" s="3">
        <v>-24.979866076756199</v>
      </c>
    </row>
    <row r="42" spans="2:4" x14ac:dyDescent="0.25">
      <c r="B42" s="3">
        <v>-24.870214485348701</v>
      </c>
    </row>
    <row r="43" spans="2:4" x14ac:dyDescent="0.25">
      <c r="B43" s="3">
        <v>-24.838671685355301</v>
      </c>
    </row>
    <row r="44" spans="2:4" x14ac:dyDescent="0.25">
      <c r="B44" s="3">
        <v>-24.805683123755401</v>
      </c>
    </row>
    <row r="45" spans="2:4" x14ac:dyDescent="0.25">
      <c r="B45" s="3">
        <v>-24.682665466616101</v>
      </c>
    </row>
    <row r="46" spans="2:4" x14ac:dyDescent="0.25">
      <c r="B46" s="3">
        <v>-24.5784509755462</v>
      </c>
    </row>
    <row r="47" spans="2:4" x14ac:dyDescent="0.25">
      <c r="B47" s="3">
        <v>-24.5257622393035</v>
      </c>
    </row>
    <row r="48" spans="2:4" x14ac:dyDescent="0.25">
      <c r="B48" s="3">
        <v>-24.3859654048469</v>
      </c>
    </row>
    <row r="49" spans="2:2" x14ac:dyDescent="0.25">
      <c r="B49" s="3">
        <v>-24.368660461845199</v>
      </c>
    </row>
    <row r="50" spans="2:2" x14ac:dyDescent="0.25">
      <c r="B50" s="3">
        <v>-24.265442671507401</v>
      </c>
    </row>
    <row r="51" spans="2:2" x14ac:dyDescent="0.25">
      <c r="B51" s="3">
        <v>-24.2345911451395</v>
      </c>
    </row>
    <row r="52" spans="2:2" x14ac:dyDescent="0.25">
      <c r="B52" s="3">
        <v>-24.184639486138</v>
      </c>
    </row>
    <row r="53" spans="2:2" x14ac:dyDescent="0.25">
      <c r="B53" s="3">
        <v>-24.103863061983301</v>
      </c>
    </row>
    <row r="54" spans="2:2" x14ac:dyDescent="0.25">
      <c r="B54" s="3">
        <v>-24.101635722203799</v>
      </c>
    </row>
    <row r="55" spans="2:2" x14ac:dyDescent="0.25">
      <c r="B55" s="3">
        <v>-24.0593518439163</v>
      </c>
    </row>
    <row r="56" spans="2:2" x14ac:dyDescent="0.25">
      <c r="B56" s="3">
        <v>-24.0064257505448</v>
      </c>
    </row>
    <row r="57" spans="2:2" x14ac:dyDescent="0.25">
      <c r="B57" s="3">
        <v>-23.978329295896</v>
      </c>
    </row>
    <row r="58" spans="2:2" x14ac:dyDescent="0.25">
      <c r="B58" s="3">
        <v>-23.924228344006799</v>
      </c>
    </row>
    <row r="59" spans="2:2" x14ac:dyDescent="0.25">
      <c r="B59" s="3">
        <v>-23.891321474445</v>
      </c>
    </row>
    <row r="60" spans="2:2" x14ac:dyDescent="0.25">
      <c r="B60" s="3">
        <v>-23.8645637268312</v>
      </c>
    </row>
    <row r="61" spans="2:2" x14ac:dyDescent="0.25">
      <c r="B61" s="3">
        <v>-23.864072823834</v>
      </c>
    </row>
    <row r="62" spans="2:2" x14ac:dyDescent="0.25">
      <c r="B62" s="3">
        <v>-23.747900316114599</v>
      </c>
    </row>
    <row r="63" spans="2:2" x14ac:dyDescent="0.25">
      <c r="B63" s="3">
        <v>-23.713330889104601</v>
      </c>
    </row>
    <row r="64" spans="2:2" x14ac:dyDescent="0.25">
      <c r="B64" s="3">
        <v>-23.700820994422202</v>
      </c>
    </row>
    <row r="65" spans="2:2" x14ac:dyDescent="0.25">
      <c r="B65" s="3">
        <v>-23.669783653388802</v>
      </c>
    </row>
    <row r="66" spans="2:2" x14ac:dyDescent="0.25">
      <c r="B66" s="3">
        <v>-23.636710669997299</v>
      </c>
    </row>
    <row r="67" spans="2:2" x14ac:dyDescent="0.25">
      <c r="B67" s="3">
        <v>-23.616949639546</v>
      </c>
    </row>
    <row r="68" spans="2:2" x14ac:dyDescent="0.25">
      <c r="B68" s="3">
        <v>-23.5782589135537</v>
      </c>
    </row>
    <row r="69" spans="2:2" x14ac:dyDescent="0.25">
      <c r="B69" s="3">
        <v>-23.244677012884399</v>
      </c>
    </row>
    <row r="70" spans="2:2" x14ac:dyDescent="0.25">
      <c r="B70" s="3">
        <v>-23.166180321338</v>
      </c>
    </row>
    <row r="71" spans="2:2" x14ac:dyDescent="0.25">
      <c r="B71" s="3">
        <v>-23.069991941724101</v>
      </c>
    </row>
    <row r="72" spans="2:2" x14ac:dyDescent="0.25">
      <c r="B72" s="3">
        <v>-22.9918489209252</v>
      </c>
    </row>
    <row r="73" spans="2:2" x14ac:dyDescent="0.25">
      <c r="B73" s="3">
        <v>-22.904695144049199</v>
      </c>
    </row>
    <row r="74" spans="2:2" x14ac:dyDescent="0.25">
      <c r="B74" s="3">
        <v>-22.8511868285599</v>
      </c>
    </row>
    <row r="75" spans="2:2" x14ac:dyDescent="0.25">
      <c r="B75" s="3">
        <v>-22.817671866477699</v>
      </c>
    </row>
    <row r="76" spans="2:2" x14ac:dyDescent="0.25">
      <c r="B76" s="3">
        <v>-22.628894119531299</v>
      </c>
    </row>
    <row r="77" spans="2:2" x14ac:dyDescent="0.25">
      <c r="B77" s="3">
        <v>-22.602897996897099</v>
      </c>
    </row>
    <row r="78" spans="2:2" x14ac:dyDescent="0.25">
      <c r="B78" s="3">
        <v>-22.4171633010832</v>
      </c>
    </row>
    <row r="79" spans="2:2" x14ac:dyDescent="0.25">
      <c r="B79" s="3">
        <v>-22.372933304358401</v>
      </c>
    </row>
    <row r="80" spans="2:2" x14ac:dyDescent="0.25">
      <c r="B80" s="3">
        <v>-22.360469954309</v>
      </c>
    </row>
    <row r="81" spans="2:2" x14ac:dyDescent="0.25">
      <c r="B81" s="3">
        <v>-22.3188627445621</v>
      </c>
    </row>
    <row r="82" spans="2:2" x14ac:dyDescent="0.25">
      <c r="B82" s="3">
        <v>-22.220877767752299</v>
      </c>
    </row>
    <row r="83" spans="2:2" x14ac:dyDescent="0.25">
      <c r="B83" s="3">
        <v>-22.190788542914301</v>
      </c>
    </row>
    <row r="84" spans="2:2" x14ac:dyDescent="0.25">
      <c r="B84" s="3">
        <v>-22.161420918852698</v>
      </c>
    </row>
    <row r="85" spans="2:2" x14ac:dyDescent="0.25">
      <c r="B85" s="3">
        <v>-22.097489872131</v>
      </c>
    </row>
    <row r="86" spans="2:2" x14ac:dyDescent="0.25">
      <c r="B86" s="3">
        <v>-22.064890971948</v>
      </c>
    </row>
    <row r="87" spans="2:2" x14ac:dyDescent="0.25">
      <c r="B87" s="3">
        <v>-22.045266370517499</v>
      </c>
    </row>
    <row r="88" spans="2:2" x14ac:dyDescent="0.25">
      <c r="B88" s="3">
        <v>-22.009463630633999</v>
      </c>
    </row>
    <row r="89" spans="2:2" x14ac:dyDescent="0.25">
      <c r="B89" s="3">
        <v>-21.9412548200056</v>
      </c>
    </row>
    <row r="90" spans="2:2" x14ac:dyDescent="0.25">
      <c r="B90" s="3">
        <v>-21.876142731151599</v>
      </c>
    </row>
    <row r="91" spans="2:2" x14ac:dyDescent="0.25">
      <c r="B91" s="3">
        <v>-21.849236949138302</v>
      </c>
    </row>
    <row r="92" spans="2:2" x14ac:dyDescent="0.25">
      <c r="B92" s="3">
        <v>-21.815788638407</v>
      </c>
    </row>
    <row r="93" spans="2:2" x14ac:dyDescent="0.25">
      <c r="B93" s="3">
        <v>-21.7987130581886</v>
      </c>
    </row>
    <row r="94" spans="2:2" x14ac:dyDescent="0.25">
      <c r="B94" s="3">
        <v>-21.798144208184699</v>
      </c>
    </row>
    <row r="95" spans="2:2" x14ac:dyDescent="0.25">
      <c r="B95" s="3">
        <v>-21.763869243487001</v>
      </c>
    </row>
    <row r="96" spans="2:2" x14ac:dyDescent="0.25">
      <c r="B96" s="3">
        <v>-21.760301973678999</v>
      </c>
    </row>
    <row r="97" spans="2:2" x14ac:dyDescent="0.25">
      <c r="B97" s="3">
        <v>-21.7585731419287</v>
      </c>
    </row>
    <row r="98" spans="2:2" x14ac:dyDescent="0.25">
      <c r="B98" s="3">
        <v>-21.747525494877699</v>
      </c>
    </row>
    <row r="99" spans="2:2" x14ac:dyDescent="0.25">
      <c r="B99" s="3">
        <v>-21.704962945577201</v>
      </c>
    </row>
    <row r="100" spans="2:2" x14ac:dyDescent="0.25">
      <c r="B100" s="3">
        <v>-21.704570130956299</v>
      </c>
    </row>
    <row r="101" spans="2:2" x14ac:dyDescent="0.25">
      <c r="B101" s="3">
        <v>-21.679757294008699</v>
      </c>
    </row>
    <row r="102" spans="2:2" x14ac:dyDescent="0.25">
      <c r="B102" s="3">
        <v>-21.678693999446001</v>
      </c>
    </row>
    <row r="103" spans="2:2" x14ac:dyDescent="0.25">
      <c r="B103" s="3">
        <v>-21.645991056460598</v>
      </c>
    </row>
    <row r="104" spans="2:2" x14ac:dyDescent="0.25">
      <c r="B104" s="3">
        <v>-21.615530410102199</v>
      </c>
    </row>
    <row r="105" spans="2:2" x14ac:dyDescent="0.25">
      <c r="B105" s="3">
        <v>-21.5934467181592</v>
      </c>
    </row>
    <row r="106" spans="2:2" x14ac:dyDescent="0.25">
      <c r="B106" s="3">
        <v>-21.562529403633</v>
      </c>
    </row>
    <row r="107" spans="2:2" x14ac:dyDescent="0.25">
      <c r="B107" s="3">
        <v>-21.555332225467598</v>
      </c>
    </row>
    <row r="108" spans="2:2" x14ac:dyDescent="0.25">
      <c r="B108" s="3">
        <v>-21.551487648725502</v>
      </c>
    </row>
    <row r="109" spans="2:2" x14ac:dyDescent="0.25">
      <c r="B109" s="3">
        <v>-21.5506307239637</v>
      </c>
    </row>
    <row r="110" spans="2:2" x14ac:dyDescent="0.25">
      <c r="B110" s="3">
        <v>-21.541503353029999</v>
      </c>
    </row>
    <row r="111" spans="2:2" x14ac:dyDescent="0.25">
      <c r="B111" s="3">
        <v>-21.5385154880519</v>
      </c>
    </row>
    <row r="112" spans="2:2" x14ac:dyDescent="0.25">
      <c r="B112" s="3">
        <v>-21.527277080500401</v>
      </c>
    </row>
    <row r="113" spans="2:2" x14ac:dyDescent="0.25">
      <c r="B113" s="3">
        <v>-21.5186707432735</v>
      </c>
    </row>
    <row r="114" spans="2:2" x14ac:dyDescent="0.25">
      <c r="B114" s="3">
        <v>-21.500922106960399</v>
      </c>
    </row>
    <row r="115" spans="2:2" x14ac:dyDescent="0.25">
      <c r="B115" s="3">
        <v>-21.482638990346398</v>
      </c>
    </row>
    <row r="116" spans="2:2" x14ac:dyDescent="0.25">
      <c r="B116" s="3">
        <v>-21.457001591120701</v>
      </c>
    </row>
    <row r="117" spans="2:2" x14ac:dyDescent="0.25">
      <c r="B117" s="3">
        <v>-21.3735658022438</v>
      </c>
    </row>
    <row r="118" spans="2:2" x14ac:dyDescent="0.25">
      <c r="B118" s="3">
        <v>-21.366641287908099</v>
      </c>
    </row>
    <row r="119" spans="2:2" x14ac:dyDescent="0.25">
      <c r="B119" s="3">
        <v>-21.357467340303199</v>
      </c>
    </row>
    <row r="120" spans="2:2" x14ac:dyDescent="0.25">
      <c r="B120" s="3">
        <v>-21.2831313914334</v>
      </c>
    </row>
    <row r="121" spans="2:2" x14ac:dyDescent="0.25">
      <c r="B121" s="3">
        <v>-21.277871232073899</v>
      </c>
    </row>
    <row r="122" spans="2:2" x14ac:dyDescent="0.25">
      <c r="B122" s="3">
        <v>-21.2692492265009</v>
      </c>
    </row>
    <row r="123" spans="2:2" x14ac:dyDescent="0.25">
      <c r="B123" s="3">
        <v>-21.183796149084099</v>
      </c>
    </row>
    <row r="124" spans="2:2" x14ac:dyDescent="0.25">
      <c r="B124" s="3">
        <v>-21.1765403022067</v>
      </c>
    </row>
    <row r="125" spans="2:2" x14ac:dyDescent="0.25">
      <c r="B125" s="3">
        <v>-21.170823715576901</v>
      </c>
    </row>
    <row r="126" spans="2:2" x14ac:dyDescent="0.25">
      <c r="B126" s="3">
        <v>-21.1561215068838</v>
      </c>
    </row>
    <row r="127" spans="2:2" x14ac:dyDescent="0.25">
      <c r="B127" s="3">
        <v>-21.046953689591099</v>
      </c>
    </row>
    <row r="128" spans="2:2" x14ac:dyDescent="0.25">
      <c r="B128" s="3">
        <v>-21.024921249113898</v>
      </c>
    </row>
    <row r="129" spans="2:2" x14ac:dyDescent="0.25">
      <c r="B129" s="3">
        <v>-21.020223779018899</v>
      </c>
    </row>
    <row r="130" spans="2:2" x14ac:dyDescent="0.25">
      <c r="B130" s="3">
        <v>-21.001902015833402</v>
      </c>
    </row>
    <row r="131" spans="2:2" x14ac:dyDescent="0.25">
      <c r="B131" s="3">
        <v>-20.931308362421198</v>
      </c>
    </row>
    <row r="132" spans="2:2" x14ac:dyDescent="0.25">
      <c r="B132" s="3">
        <v>-20.920767235309199</v>
      </c>
    </row>
    <row r="133" spans="2:2" x14ac:dyDescent="0.25">
      <c r="B133" s="3">
        <v>-20.7660371281548</v>
      </c>
    </row>
    <row r="134" spans="2:2" x14ac:dyDescent="0.25">
      <c r="B134" s="3">
        <v>-20.757452601901299</v>
      </c>
    </row>
    <row r="135" spans="2:2" x14ac:dyDescent="0.25">
      <c r="B135" s="3">
        <v>-20.748164626595699</v>
      </c>
    </row>
    <row r="136" spans="2:2" x14ac:dyDescent="0.25">
      <c r="B136" s="3">
        <v>-20.6134156226328</v>
      </c>
    </row>
    <row r="137" spans="2:2" x14ac:dyDescent="0.25">
      <c r="B137" s="3">
        <v>-20.6058538339446</v>
      </c>
    </row>
    <row r="138" spans="2:2" x14ac:dyDescent="0.25">
      <c r="B138" s="3">
        <v>-20.605122389299598</v>
      </c>
    </row>
    <row r="139" spans="2:2" x14ac:dyDescent="0.25">
      <c r="B139" s="3">
        <v>-20.5916537147829</v>
      </c>
    </row>
    <row r="140" spans="2:2" x14ac:dyDescent="0.25">
      <c r="B140" s="3">
        <v>-20.517123661343401</v>
      </c>
    </row>
    <row r="141" spans="2:2" x14ac:dyDescent="0.25">
      <c r="B141" s="3">
        <v>-20.4778173166176</v>
      </c>
    </row>
    <row r="142" spans="2:2" x14ac:dyDescent="0.25">
      <c r="B142" s="3">
        <v>-20.4728290574208</v>
      </c>
    </row>
    <row r="143" spans="2:2" x14ac:dyDescent="0.25">
      <c r="B143" s="3">
        <v>-20.470387193850598</v>
      </c>
    </row>
    <row r="144" spans="2:2" x14ac:dyDescent="0.25">
      <c r="B144" s="3">
        <v>-20.421464395858301</v>
      </c>
    </row>
    <row r="145" spans="2:2" x14ac:dyDescent="0.25">
      <c r="B145" s="3">
        <v>-20.3160887547272</v>
      </c>
    </row>
    <row r="146" spans="2:2" x14ac:dyDescent="0.25">
      <c r="B146" s="3">
        <v>-20.239075906170498</v>
      </c>
    </row>
    <row r="147" spans="2:2" x14ac:dyDescent="0.25">
      <c r="B147" s="3">
        <v>-20.2142048605232</v>
      </c>
    </row>
    <row r="148" spans="2:2" x14ac:dyDescent="0.25">
      <c r="B148" s="3">
        <v>-20.156672435200001</v>
      </c>
    </row>
    <row r="149" spans="2:2" x14ac:dyDescent="0.25">
      <c r="B149" s="3">
        <v>-20.045227627069998</v>
      </c>
    </row>
    <row r="150" spans="2:2" x14ac:dyDescent="0.25">
      <c r="B150" s="3">
        <v>-19.991830844283601</v>
      </c>
    </row>
    <row r="151" spans="2:2" x14ac:dyDescent="0.25">
      <c r="B151" s="3">
        <v>-19.989485310237701</v>
      </c>
    </row>
    <row r="152" spans="2:2" x14ac:dyDescent="0.25">
      <c r="B152" s="3">
        <v>-19.897073363374801</v>
      </c>
    </row>
    <row r="153" spans="2:2" x14ac:dyDescent="0.25">
      <c r="B153" s="3">
        <v>-19.820173030810899</v>
      </c>
    </row>
    <row r="154" spans="2:2" x14ac:dyDescent="0.25">
      <c r="B154" s="3">
        <v>-19.8193736744328</v>
      </c>
    </row>
    <row r="155" spans="2:2" x14ac:dyDescent="0.25">
      <c r="B155" s="3">
        <v>-19.769131537871999</v>
      </c>
    </row>
    <row r="156" spans="2:2" x14ac:dyDescent="0.25">
      <c r="B156" s="3">
        <v>-19.700428509030001</v>
      </c>
    </row>
    <row r="157" spans="2:2" x14ac:dyDescent="0.25">
      <c r="B157" s="3">
        <v>-19.652747598978198</v>
      </c>
    </row>
    <row r="158" spans="2:2" x14ac:dyDescent="0.25">
      <c r="B158" s="3">
        <v>-19.633048092787199</v>
      </c>
    </row>
    <row r="159" spans="2:2" x14ac:dyDescent="0.25">
      <c r="B159" s="3">
        <v>-19.5743295786814</v>
      </c>
    </row>
    <row r="160" spans="2:2" x14ac:dyDescent="0.25">
      <c r="B160" s="3">
        <v>-19.551319530071599</v>
      </c>
    </row>
    <row r="161" spans="2:2" x14ac:dyDescent="0.25">
      <c r="B161" s="3">
        <v>-19.517775993533501</v>
      </c>
    </row>
    <row r="162" spans="2:2" x14ac:dyDescent="0.25">
      <c r="B162" s="3">
        <v>-19.500489559181499</v>
      </c>
    </row>
    <row r="163" spans="2:2" x14ac:dyDescent="0.25">
      <c r="B163" s="3">
        <v>-19.499253603287301</v>
      </c>
    </row>
    <row r="164" spans="2:2" x14ac:dyDescent="0.25">
      <c r="B164" s="3">
        <v>-19.421721675846001</v>
      </c>
    </row>
    <row r="165" spans="2:2" x14ac:dyDescent="0.25">
      <c r="B165" s="3">
        <v>-19.414928698706401</v>
      </c>
    </row>
    <row r="166" spans="2:2" x14ac:dyDescent="0.25">
      <c r="B166" s="3">
        <v>-19.3000920094176</v>
      </c>
    </row>
    <row r="167" spans="2:2" x14ac:dyDescent="0.25">
      <c r="B167" s="3">
        <v>-19.244900391155099</v>
      </c>
    </row>
    <row r="168" spans="2:2" x14ac:dyDescent="0.25">
      <c r="B168" s="3">
        <v>-19.237131761573199</v>
      </c>
    </row>
    <row r="169" spans="2:2" x14ac:dyDescent="0.25">
      <c r="B169" s="3">
        <v>-19.2293062203393</v>
      </c>
    </row>
    <row r="170" spans="2:2" x14ac:dyDescent="0.25">
      <c r="B170" s="3">
        <v>-19.165329248297901</v>
      </c>
    </row>
    <row r="171" spans="2:2" x14ac:dyDescent="0.25">
      <c r="B171" s="3">
        <v>-19.118945256639002</v>
      </c>
    </row>
    <row r="172" spans="2:2" x14ac:dyDescent="0.25">
      <c r="B172" s="3">
        <v>-19.106526184010701</v>
      </c>
    </row>
    <row r="173" spans="2:2" x14ac:dyDescent="0.25">
      <c r="B173" s="3">
        <v>-19.093984467917</v>
      </c>
    </row>
    <row r="174" spans="2:2" x14ac:dyDescent="0.25">
      <c r="B174" s="3">
        <v>-19.067715921302</v>
      </c>
    </row>
    <row r="175" spans="2:2" x14ac:dyDescent="0.25">
      <c r="B175" s="3">
        <v>-19.0489255301203</v>
      </c>
    </row>
    <row r="176" spans="2:2" x14ac:dyDescent="0.25">
      <c r="B176" s="3">
        <v>-19.0248756456702</v>
      </c>
    </row>
    <row r="177" spans="2:2" x14ac:dyDescent="0.25">
      <c r="B177" s="3">
        <v>-18.9814585639554</v>
      </c>
    </row>
    <row r="178" spans="2:2" x14ac:dyDescent="0.25">
      <c r="B178" s="3">
        <v>-18.971542209159999</v>
      </c>
    </row>
    <row r="179" spans="2:2" x14ac:dyDescent="0.25">
      <c r="B179" s="3">
        <v>-18.962394219093198</v>
      </c>
    </row>
    <row r="180" spans="2:2" x14ac:dyDescent="0.25">
      <c r="B180" s="3">
        <v>-18.9604951863253</v>
      </c>
    </row>
    <row r="181" spans="2:2" x14ac:dyDescent="0.25">
      <c r="B181" s="3">
        <v>-18.9499306900235</v>
      </c>
    </row>
    <row r="182" spans="2:2" x14ac:dyDescent="0.25">
      <c r="B182" s="3">
        <v>-18.947492823203198</v>
      </c>
    </row>
    <row r="183" spans="2:2" x14ac:dyDescent="0.25">
      <c r="B183" s="3">
        <v>-18.911130402142</v>
      </c>
    </row>
    <row r="184" spans="2:2" x14ac:dyDescent="0.25">
      <c r="B184" s="3">
        <v>-18.885431611413001</v>
      </c>
    </row>
    <row r="185" spans="2:2" x14ac:dyDescent="0.25">
      <c r="B185" s="3">
        <v>-18.8772983709021</v>
      </c>
    </row>
    <row r="186" spans="2:2" x14ac:dyDescent="0.25">
      <c r="B186" s="3">
        <v>-18.802910548943299</v>
      </c>
    </row>
    <row r="187" spans="2:2" x14ac:dyDescent="0.25">
      <c r="B187" s="3">
        <v>-18.790326221429499</v>
      </c>
    </row>
    <row r="188" spans="2:2" x14ac:dyDescent="0.25">
      <c r="B188" s="3">
        <v>-18.780029433675601</v>
      </c>
    </row>
    <row r="189" spans="2:2" x14ac:dyDescent="0.25">
      <c r="B189" s="3">
        <v>-18.7468344843487</v>
      </c>
    </row>
    <row r="190" spans="2:2" x14ac:dyDescent="0.25">
      <c r="B190" s="3">
        <v>-18.742059173396498</v>
      </c>
    </row>
    <row r="191" spans="2:2" x14ac:dyDescent="0.25">
      <c r="B191" s="3">
        <v>-18.722308162595301</v>
      </c>
    </row>
    <row r="192" spans="2:2" x14ac:dyDescent="0.25">
      <c r="B192" s="3">
        <v>-18.720083515441701</v>
      </c>
    </row>
    <row r="193" spans="2:2" x14ac:dyDescent="0.25">
      <c r="B193" s="3">
        <v>-18.713020310270501</v>
      </c>
    </row>
    <row r="194" spans="2:2" x14ac:dyDescent="0.25">
      <c r="B194" s="3">
        <v>-18.707377136611498</v>
      </c>
    </row>
    <row r="195" spans="2:2" x14ac:dyDescent="0.25">
      <c r="B195" s="3">
        <v>-18.7042422561724</v>
      </c>
    </row>
    <row r="196" spans="2:2" x14ac:dyDescent="0.25">
      <c r="B196" s="3">
        <v>-18.6415941872012</v>
      </c>
    </row>
    <row r="197" spans="2:2" x14ac:dyDescent="0.25">
      <c r="B197" s="3">
        <v>-18.607379800341999</v>
      </c>
    </row>
    <row r="198" spans="2:2" x14ac:dyDescent="0.25">
      <c r="B198" s="3">
        <v>-18.5914836853491</v>
      </c>
    </row>
    <row r="199" spans="2:2" x14ac:dyDescent="0.25">
      <c r="B199" s="3">
        <v>-18.554538570646201</v>
      </c>
    </row>
    <row r="200" spans="2:2" x14ac:dyDescent="0.25">
      <c r="B200" s="3">
        <v>-18.543612309412499</v>
      </c>
    </row>
    <row r="201" spans="2:2" x14ac:dyDescent="0.25">
      <c r="B201" s="3">
        <v>-18.499289739544199</v>
      </c>
    </row>
    <row r="202" spans="2:2" x14ac:dyDescent="0.25">
      <c r="B202" s="3">
        <v>-18.459204818061298</v>
      </c>
    </row>
    <row r="203" spans="2:2" x14ac:dyDescent="0.25">
      <c r="B203" s="3">
        <v>-18.3867542506934</v>
      </c>
    </row>
    <row r="204" spans="2:2" x14ac:dyDescent="0.25">
      <c r="B204" s="3">
        <v>-18.3682314694178</v>
      </c>
    </row>
    <row r="205" spans="2:2" x14ac:dyDescent="0.25">
      <c r="B205" s="3">
        <v>-18.311302975912</v>
      </c>
    </row>
    <row r="206" spans="2:2" x14ac:dyDescent="0.25">
      <c r="B206" s="3">
        <v>-18.215542124034801</v>
      </c>
    </row>
    <row r="207" spans="2:2" x14ac:dyDescent="0.25">
      <c r="B207" s="3">
        <v>-18.209114036456601</v>
      </c>
    </row>
    <row r="208" spans="2:2" x14ac:dyDescent="0.25">
      <c r="B208" s="3">
        <v>-18.200015595564601</v>
      </c>
    </row>
    <row r="209" spans="2:2" x14ac:dyDescent="0.25">
      <c r="B209" s="3">
        <v>-18.1646973158294</v>
      </c>
    </row>
    <row r="210" spans="2:2" x14ac:dyDescent="0.25">
      <c r="B210" s="3">
        <v>-18.103365749957</v>
      </c>
    </row>
    <row r="211" spans="2:2" x14ac:dyDescent="0.25">
      <c r="B211" s="3">
        <v>-18.100415769404599</v>
      </c>
    </row>
    <row r="212" spans="2:2" x14ac:dyDescent="0.25">
      <c r="B212" s="3">
        <v>-18.0928058349594</v>
      </c>
    </row>
    <row r="213" spans="2:2" x14ac:dyDescent="0.25">
      <c r="B213" s="3">
        <v>-18.079116217674802</v>
      </c>
    </row>
    <row r="214" spans="2:2" x14ac:dyDescent="0.25">
      <c r="B214" s="3">
        <v>-18.042396013064099</v>
      </c>
    </row>
    <row r="215" spans="2:2" x14ac:dyDescent="0.25">
      <c r="B215" s="3">
        <v>-18.014553316432</v>
      </c>
    </row>
    <row r="216" spans="2:2" x14ac:dyDescent="0.25">
      <c r="B216" s="3">
        <v>-17.984936855573199</v>
      </c>
    </row>
    <row r="217" spans="2:2" x14ac:dyDescent="0.25">
      <c r="B217" s="3">
        <v>-17.9140928829428</v>
      </c>
    </row>
    <row r="218" spans="2:2" x14ac:dyDescent="0.25">
      <c r="B218" s="3">
        <v>-17.8719312010114</v>
      </c>
    </row>
    <row r="219" spans="2:2" x14ac:dyDescent="0.25">
      <c r="B219" s="3">
        <v>-17.839901465359599</v>
      </c>
    </row>
    <row r="220" spans="2:2" x14ac:dyDescent="0.25">
      <c r="B220" s="3">
        <v>-17.801527170923102</v>
      </c>
    </row>
    <row r="221" spans="2:2" x14ac:dyDescent="0.25">
      <c r="B221" s="3">
        <v>-17.7715685451981</v>
      </c>
    </row>
    <row r="222" spans="2:2" x14ac:dyDescent="0.25">
      <c r="B222" s="3">
        <v>-17.761696193047499</v>
      </c>
    </row>
    <row r="223" spans="2:2" x14ac:dyDescent="0.25">
      <c r="B223" s="3">
        <v>-17.672503989434801</v>
      </c>
    </row>
    <row r="224" spans="2:2" x14ac:dyDescent="0.25">
      <c r="B224" s="3">
        <v>-17.5762643416877</v>
      </c>
    </row>
    <row r="225" spans="2:2" x14ac:dyDescent="0.25">
      <c r="B225" s="3">
        <v>-17.563008981556798</v>
      </c>
    </row>
    <row r="226" spans="2:2" x14ac:dyDescent="0.25">
      <c r="B226" s="3">
        <v>-17.5124324740123</v>
      </c>
    </row>
    <row r="227" spans="2:2" x14ac:dyDescent="0.25">
      <c r="B227" s="3">
        <v>-17.477445004600401</v>
      </c>
    </row>
    <row r="228" spans="2:2" x14ac:dyDescent="0.25">
      <c r="B228" s="3">
        <v>-17.473939217049399</v>
      </c>
    </row>
    <row r="229" spans="2:2" x14ac:dyDescent="0.25">
      <c r="B229" s="3">
        <v>-17.472081233035599</v>
      </c>
    </row>
    <row r="230" spans="2:2" x14ac:dyDescent="0.25">
      <c r="B230" s="3">
        <v>-17.465572982994299</v>
      </c>
    </row>
    <row r="231" spans="2:2" x14ac:dyDescent="0.25">
      <c r="B231" s="3">
        <v>-17.447328507627699</v>
      </c>
    </row>
    <row r="232" spans="2:2" x14ac:dyDescent="0.25">
      <c r="B232" s="3">
        <v>-17.428808145068299</v>
      </c>
    </row>
    <row r="233" spans="2:2" x14ac:dyDescent="0.25">
      <c r="B233" s="3">
        <v>-17.3599834235721</v>
      </c>
    </row>
    <row r="234" spans="2:2" x14ac:dyDescent="0.25">
      <c r="B234" s="3">
        <v>-17.346204269112199</v>
      </c>
    </row>
    <row r="235" spans="2:2" x14ac:dyDescent="0.25">
      <c r="B235" s="3">
        <v>-17.339304023841802</v>
      </c>
    </row>
    <row r="236" spans="2:2" x14ac:dyDescent="0.25">
      <c r="B236" s="3">
        <v>-17.308977905174601</v>
      </c>
    </row>
    <row r="237" spans="2:2" x14ac:dyDescent="0.25">
      <c r="B237" s="3">
        <v>-17.293796714629298</v>
      </c>
    </row>
    <row r="238" spans="2:2" x14ac:dyDescent="0.25">
      <c r="B238" s="3">
        <v>-17.2604966447038</v>
      </c>
    </row>
    <row r="239" spans="2:2" x14ac:dyDescent="0.25">
      <c r="B239" s="3">
        <v>-17.254106844465099</v>
      </c>
    </row>
    <row r="240" spans="2:2" x14ac:dyDescent="0.25">
      <c r="B240" s="3">
        <v>-17.239024039811301</v>
      </c>
    </row>
    <row r="241" spans="2:2" x14ac:dyDescent="0.25">
      <c r="B241" s="3">
        <v>-17.229270206417699</v>
      </c>
    </row>
    <row r="242" spans="2:2" x14ac:dyDescent="0.25">
      <c r="B242" s="3">
        <v>-17.193155287075701</v>
      </c>
    </row>
    <row r="243" spans="2:2" x14ac:dyDescent="0.25">
      <c r="B243" s="3">
        <v>-17.1930805834856</v>
      </c>
    </row>
    <row r="244" spans="2:2" x14ac:dyDescent="0.25">
      <c r="B244" s="3">
        <v>-17.183867412792502</v>
      </c>
    </row>
    <row r="245" spans="2:2" x14ac:dyDescent="0.25">
      <c r="B245" s="3">
        <v>-17.180424737178701</v>
      </c>
    </row>
    <row r="246" spans="2:2" x14ac:dyDescent="0.25">
      <c r="B246" s="3">
        <v>-17.155450494989498</v>
      </c>
    </row>
    <row r="247" spans="2:2" x14ac:dyDescent="0.25">
      <c r="B247" s="3">
        <v>-17.1325490949304</v>
      </c>
    </row>
    <row r="248" spans="2:2" x14ac:dyDescent="0.25">
      <c r="B248" s="3">
        <v>-17.124222244536</v>
      </c>
    </row>
    <row r="249" spans="2:2" x14ac:dyDescent="0.25">
      <c r="B249" s="3">
        <v>-17.098949391668501</v>
      </c>
    </row>
    <row r="250" spans="2:2" x14ac:dyDescent="0.25">
      <c r="B250" s="3">
        <v>-17.079359995712899</v>
      </c>
    </row>
    <row r="251" spans="2:2" x14ac:dyDescent="0.25">
      <c r="B251" s="3">
        <v>-17.077368416471099</v>
      </c>
    </row>
    <row r="252" spans="2:2" x14ac:dyDescent="0.25">
      <c r="B252" s="3">
        <v>-17.0766380115234</v>
      </c>
    </row>
    <row r="253" spans="2:2" x14ac:dyDescent="0.25">
      <c r="B253" s="3">
        <v>-17.062033218489599</v>
      </c>
    </row>
    <row r="254" spans="2:2" x14ac:dyDescent="0.25">
      <c r="B254" s="3">
        <v>-17.041727843216801</v>
      </c>
    </row>
    <row r="255" spans="2:2" x14ac:dyDescent="0.25">
      <c r="B255" s="3">
        <v>-17.0329534431364</v>
      </c>
    </row>
    <row r="256" spans="2:2" x14ac:dyDescent="0.25">
      <c r="B256" s="3">
        <v>-17.024403182455899</v>
      </c>
    </row>
    <row r="257" spans="2:2" x14ac:dyDescent="0.25">
      <c r="B257" s="3">
        <v>-17.014837538990101</v>
      </c>
    </row>
    <row r="258" spans="2:2" x14ac:dyDescent="0.25">
      <c r="B258" s="3">
        <v>-16.967027609175499</v>
      </c>
    </row>
    <row r="259" spans="2:2" x14ac:dyDescent="0.25">
      <c r="B259" s="3">
        <v>-16.943910511215201</v>
      </c>
    </row>
    <row r="260" spans="2:2" x14ac:dyDescent="0.25">
      <c r="B260" s="3">
        <v>-16.921680581641901</v>
      </c>
    </row>
    <row r="261" spans="2:2" x14ac:dyDescent="0.25">
      <c r="B261" s="3">
        <v>-16.883017565638401</v>
      </c>
    </row>
    <row r="262" spans="2:2" x14ac:dyDescent="0.25">
      <c r="B262" s="3">
        <v>-16.852971688272699</v>
      </c>
    </row>
    <row r="263" spans="2:2" x14ac:dyDescent="0.25">
      <c r="B263" s="3">
        <v>-16.8063688586033</v>
      </c>
    </row>
    <row r="264" spans="2:2" x14ac:dyDescent="0.25">
      <c r="B264" s="3">
        <v>-16.774368039341201</v>
      </c>
    </row>
    <row r="265" spans="2:2" x14ac:dyDescent="0.25">
      <c r="B265" s="3">
        <v>-16.749475873594498</v>
      </c>
    </row>
    <row r="266" spans="2:2" x14ac:dyDescent="0.25">
      <c r="B266" s="3">
        <v>-16.747577114684599</v>
      </c>
    </row>
    <row r="267" spans="2:2" x14ac:dyDescent="0.25">
      <c r="B267" s="3">
        <v>-16.743448729211199</v>
      </c>
    </row>
    <row r="268" spans="2:2" x14ac:dyDescent="0.25">
      <c r="B268" s="3">
        <v>-16.709321746743701</v>
      </c>
    </row>
    <row r="269" spans="2:2" x14ac:dyDescent="0.25">
      <c r="B269" s="3">
        <v>-16.651330332613298</v>
      </c>
    </row>
    <row r="270" spans="2:2" x14ac:dyDescent="0.25">
      <c r="B270" s="3">
        <v>-16.6150840915628</v>
      </c>
    </row>
    <row r="271" spans="2:2" x14ac:dyDescent="0.25">
      <c r="B271" s="3">
        <v>-16.5873730394392</v>
      </c>
    </row>
    <row r="272" spans="2:2" x14ac:dyDescent="0.25">
      <c r="B272" s="3">
        <v>-16.544097374075999</v>
      </c>
    </row>
    <row r="273" spans="2:2" x14ac:dyDescent="0.25">
      <c r="B273" s="3">
        <v>-16.502402279090202</v>
      </c>
    </row>
    <row r="274" spans="2:2" x14ac:dyDescent="0.25">
      <c r="B274" s="3">
        <v>-16.440304324155999</v>
      </c>
    </row>
    <row r="275" spans="2:2" x14ac:dyDescent="0.25">
      <c r="B275" s="3">
        <v>-16.414784069537401</v>
      </c>
    </row>
    <row r="276" spans="2:2" x14ac:dyDescent="0.25">
      <c r="B276" s="3">
        <v>-16.370522420746202</v>
      </c>
    </row>
    <row r="277" spans="2:2" x14ac:dyDescent="0.25">
      <c r="B277" s="3">
        <v>-16.356462558765301</v>
      </c>
    </row>
    <row r="278" spans="2:2" x14ac:dyDescent="0.25">
      <c r="B278" s="3">
        <v>-16.343827407678798</v>
      </c>
    </row>
    <row r="279" spans="2:2" x14ac:dyDescent="0.25">
      <c r="B279" s="3">
        <v>-16.343743490667499</v>
      </c>
    </row>
    <row r="280" spans="2:2" x14ac:dyDescent="0.25">
      <c r="B280" s="3">
        <v>-16.332286139885699</v>
      </c>
    </row>
    <row r="281" spans="2:2" x14ac:dyDescent="0.25">
      <c r="B281" s="3">
        <v>-16.308027430746101</v>
      </c>
    </row>
    <row r="282" spans="2:2" x14ac:dyDescent="0.25">
      <c r="B282" s="3">
        <v>-16.3017598266667</v>
      </c>
    </row>
    <row r="283" spans="2:2" x14ac:dyDescent="0.25">
      <c r="B283" s="3">
        <v>-16.196219370460501</v>
      </c>
    </row>
    <row r="284" spans="2:2" x14ac:dyDescent="0.25">
      <c r="B284" s="3">
        <v>-16.194172160470799</v>
      </c>
    </row>
    <row r="285" spans="2:2" x14ac:dyDescent="0.25">
      <c r="B285" s="3">
        <v>-16.177921426917798</v>
      </c>
    </row>
    <row r="286" spans="2:2" x14ac:dyDescent="0.25">
      <c r="B286" s="3">
        <v>-16.127989124809201</v>
      </c>
    </row>
    <row r="287" spans="2:2" x14ac:dyDescent="0.25">
      <c r="B287" s="3">
        <v>-16.1105026215081</v>
      </c>
    </row>
    <row r="288" spans="2:2" x14ac:dyDescent="0.25">
      <c r="B288" s="3">
        <v>-16.1057652844706</v>
      </c>
    </row>
    <row r="289" spans="2:2" x14ac:dyDescent="0.25">
      <c r="B289" s="3">
        <v>-16.097938654035602</v>
      </c>
    </row>
    <row r="290" spans="2:2" x14ac:dyDescent="0.25">
      <c r="B290" s="3">
        <v>-16.0903764440224</v>
      </c>
    </row>
    <row r="291" spans="2:2" x14ac:dyDescent="0.25">
      <c r="B291" s="3">
        <v>-16.044573399571501</v>
      </c>
    </row>
    <row r="292" spans="2:2" x14ac:dyDescent="0.25">
      <c r="B292" s="3">
        <v>-16.019856154689201</v>
      </c>
    </row>
    <row r="293" spans="2:2" x14ac:dyDescent="0.25">
      <c r="B293" s="3">
        <v>-15.9827902358192</v>
      </c>
    </row>
    <row r="294" spans="2:2" x14ac:dyDescent="0.25">
      <c r="B294" s="3">
        <v>-15.981210722713399</v>
      </c>
    </row>
    <row r="295" spans="2:2" x14ac:dyDescent="0.25">
      <c r="B295" s="3">
        <v>-15.904438618113399</v>
      </c>
    </row>
    <row r="296" spans="2:2" x14ac:dyDescent="0.25">
      <c r="B296" s="3">
        <v>-15.8805084739618</v>
      </c>
    </row>
    <row r="297" spans="2:2" x14ac:dyDescent="0.25">
      <c r="B297" s="3">
        <v>-15.874851895746801</v>
      </c>
    </row>
    <row r="298" spans="2:2" x14ac:dyDescent="0.25">
      <c r="B298" s="3">
        <v>-15.8745911501933</v>
      </c>
    </row>
    <row r="299" spans="2:2" x14ac:dyDescent="0.25">
      <c r="B299" s="3">
        <v>-15.8621435747602</v>
      </c>
    </row>
    <row r="300" spans="2:2" x14ac:dyDescent="0.25">
      <c r="B300" s="3">
        <v>-15.8480222517623</v>
      </c>
    </row>
    <row r="301" spans="2:2" x14ac:dyDescent="0.25">
      <c r="B301" s="3">
        <v>-15.823611000956801</v>
      </c>
    </row>
    <row r="302" spans="2:2" x14ac:dyDescent="0.25">
      <c r="B302" s="3">
        <v>-15.819352807611001</v>
      </c>
    </row>
    <row r="303" spans="2:2" x14ac:dyDescent="0.25">
      <c r="B303" s="3">
        <v>-15.7875542141932</v>
      </c>
    </row>
    <row r="304" spans="2:2" x14ac:dyDescent="0.25">
      <c r="B304" s="3">
        <v>-15.7784445370051</v>
      </c>
    </row>
    <row r="305" spans="2:2" x14ac:dyDescent="0.25">
      <c r="B305" s="3">
        <v>-15.759374221264901</v>
      </c>
    </row>
    <row r="306" spans="2:2" x14ac:dyDescent="0.25">
      <c r="B306" s="3">
        <v>-15.757499985738599</v>
      </c>
    </row>
    <row r="307" spans="2:2" x14ac:dyDescent="0.25">
      <c r="B307" s="3">
        <v>-15.7346945424373</v>
      </c>
    </row>
    <row r="308" spans="2:2" x14ac:dyDescent="0.25">
      <c r="B308" s="3">
        <v>-15.710457535112001</v>
      </c>
    </row>
    <row r="309" spans="2:2" x14ac:dyDescent="0.25">
      <c r="B309" s="3">
        <v>-15.6708120475624</v>
      </c>
    </row>
    <row r="310" spans="2:2" x14ac:dyDescent="0.25">
      <c r="B310" s="3">
        <v>-15.6675475289407</v>
      </c>
    </row>
    <row r="311" spans="2:2" x14ac:dyDescent="0.25">
      <c r="B311" s="3">
        <v>-15.655272227783501</v>
      </c>
    </row>
    <row r="312" spans="2:2" x14ac:dyDescent="0.25">
      <c r="B312" s="3">
        <v>-15.594883350168899</v>
      </c>
    </row>
    <row r="313" spans="2:2" x14ac:dyDescent="0.25">
      <c r="B313" s="3">
        <v>-15.5763258564828</v>
      </c>
    </row>
    <row r="314" spans="2:2" x14ac:dyDescent="0.25">
      <c r="B314" s="3">
        <v>-15.5753960764841</v>
      </c>
    </row>
    <row r="315" spans="2:2" x14ac:dyDescent="0.25">
      <c r="B315" s="3">
        <v>-15.562614655974</v>
      </c>
    </row>
    <row r="316" spans="2:2" x14ac:dyDescent="0.25">
      <c r="B316" s="3">
        <v>-15.474378290092799</v>
      </c>
    </row>
    <row r="317" spans="2:2" x14ac:dyDescent="0.25">
      <c r="B317" s="3">
        <v>-15.4732690924863</v>
      </c>
    </row>
    <row r="318" spans="2:2" x14ac:dyDescent="0.25">
      <c r="B318" s="3">
        <v>-15.464839986523099</v>
      </c>
    </row>
    <row r="319" spans="2:2" x14ac:dyDescent="0.25">
      <c r="B319" s="3">
        <v>-15.410164637026099</v>
      </c>
    </row>
    <row r="320" spans="2:2" x14ac:dyDescent="0.25">
      <c r="B320" s="3">
        <v>-15.394440123620001</v>
      </c>
    </row>
    <row r="321" spans="2:2" x14ac:dyDescent="0.25">
      <c r="B321" s="3">
        <v>-15.3828373945636</v>
      </c>
    </row>
    <row r="322" spans="2:2" x14ac:dyDescent="0.25">
      <c r="B322" s="3">
        <v>-15.377438431823499</v>
      </c>
    </row>
    <row r="323" spans="2:2" x14ac:dyDescent="0.25">
      <c r="B323" s="3">
        <v>-15.371427742564199</v>
      </c>
    </row>
    <row r="324" spans="2:2" x14ac:dyDescent="0.25">
      <c r="B324" s="3">
        <v>-15.3642167441729</v>
      </c>
    </row>
    <row r="325" spans="2:2" x14ac:dyDescent="0.25">
      <c r="B325" s="3">
        <v>-15.3165241331871</v>
      </c>
    </row>
    <row r="326" spans="2:2" x14ac:dyDescent="0.25">
      <c r="B326" s="3">
        <v>-15.2701239739248</v>
      </c>
    </row>
    <row r="327" spans="2:2" x14ac:dyDescent="0.25">
      <c r="B327" s="3">
        <v>-15.239174732210699</v>
      </c>
    </row>
    <row r="328" spans="2:2" x14ac:dyDescent="0.25">
      <c r="B328" s="3">
        <v>-15.195488131982501</v>
      </c>
    </row>
    <row r="329" spans="2:2" x14ac:dyDescent="0.25">
      <c r="B329" s="3">
        <v>-15.181407679314299</v>
      </c>
    </row>
    <row r="330" spans="2:2" x14ac:dyDescent="0.25">
      <c r="B330" s="3">
        <v>-15.1196743233078</v>
      </c>
    </row>
    <row r="331" spans="2:2" x14ac:dyDescent="0.25">
      <c r="B331" s="3">
        <v>-15.114141007731799</v>
      </c>
    </row>
    <row r="332" spans="2:2" x14ac:dyDescent="0.25">
      <c r="B332" s="3">
        <v>-15.096193033243001</v>
      </c>
    </row>
    <row r="333" spans="2:2" x14ac:dyDescent="0.25">
      <c r="B333" s="3">
        <v>-15.0932254589501</v>
      </c>
    </row>
    <row r="334" spans="2:2" x14ac:dyDescent="0.25">
      <c r="B334" s="3">
        <v>-15.052999633163401</v>
      </c>
    </row>
    <row r="335" spans="2:2" x14ac:dyDescent="0.25">
      <c r="B335" s="3">
        <v>-15.022724944829299</v>
      </c>
    </row>
    <row r="336" spans="2:2" x14ac:dyDescent="0.25">
      <c r="B336" s="3">
        <v>-14.9782994313211</v>
      </c>
    </row>
    <row r="337" spans="2:2" x14ac:dyDescent="0.25">
      <c r="B337" s="3">
        <v>-14.909374661964399</v>
      </c>
    </row>
    <row r="338" spans="2:2" x14ac:dyDescent="0.25">
      <c r="B338" s="3">
        <v>-14.898475338544801</v>
      </c>
    </row>
    <row r="339" spans="2:2" x14ac:dyDescent="0.25">
      <c r="B339" s="3">
        <v>-14.821056730023001</v>
      </c>
    </row>
    <row r="340" spans="2:2" x14ac:dyDescent="0.25">
      <c r="B340" s="3">
        <v>-14.816959328495299</v>
      </c>
    </row>
    <row r="341" spans="2:2" x14ac:dyDescent="0.25">
      <c r="B341" s="3">
        <v>-14.816193124255699</v>
      </c>
    </row>
    <row r="342" spans="2:2" x14ac:dyDescent="0.25">
      <c r="B342" s="3">
        <v>-14.815110013829001</v>
      </c>
    </row>
    <row r="343" spans="2:2" x14ac:dyDescent="0.25">
      <c r="B343" s="3">
        <v>-14.803938857706701</v>
      </c>
    </row>
    <row r="344" spans="2:2" x14ac:dyDescent="0.25">
      <c r="B344" s="3">
        <v>-14.803567590671801</v>
      </c>
    </row>
    <row r="345" spans="2:2" x14ac:dyDescent="0.25">
      <c r="B345" s="3">
        <v>-14.7813520899377</v>
      </c>
    </row>
    <row r="346" spans="2:2" x14ac:dyDescent="0.25">
      <c r="B346" s="3">
        <v>-14.738899633309</v>
      </c>
    </row>
    <row r="347" spans="2:2" x14ac:dyDescent="0.25">
      <c r="B347" s="3">
        <v>-14.733043309409499</v>
      </c>
    </row>
    <row r="348" spans="2:2" x14ac:dyDescent="0.25">
      <c r="B348" s="3">
        <v>-14.6897372302933</v>
      </c>
    </row>
    <row r="349" spans="2:2" x14ac:dyDescent="0.25">
      <c r="B349" s="3">
        <v>-14.6714133185951</v>
      </c>
    </row>
    <row r="350" spans="2:2" x14ac:dyDescent="0.25">
      <c r="B350" s="3">
        <v>-14.6381839483163</v>
      </c>
    </row>
    <row r="351" spans="2:2" x14ac:dyDescent="0.25">
      <c r="B351" s="3">
        <v>-14.5930595171781</v>
      </c>
    </row>
    <row r="352" spans="2:2" x14ac:dyDescent="0.25">
      <c r="B352" s="3">
        <v>-14.495526588129101</v>
      </c>
    </row>
    <row r="353" spans="2:2" x14ac:dyDescent="0.25">
      <c r="B353" s="3">
        <v>-14.4914179051126</v>
      </c>
    </row>
    <row r="354" spans="2:2" x14ac:dyDescent="0.25">
      <c r="B354" s="3">
        <v>-14.4212943487868</v>
      </c>
    </row>
    <row r="355" spans="2:2" x14ac:dyDescent="0.25">
      <c r="B355" s="3">
        <v>-14.3963547911167</v>
      </c>
    </row>
    <row r="356" spans="2:2" x14ac:dyDescent="0.25">
      <c r="B356" s="3">
        <v>-14.3872906104144</v>
      </c>
    </row>
    <row r="357" spans="2:2" x14ac:dyDescent="0.25">
      <c r="B357" s="3">
        <v>-14.372750882831401</v>
      </c>
    </row>
    <row r="358" spans="2:2" x14ac:dyDescent="0.25">
      <c r="B358" s="3">
        <v>-14.3545044859095</v>
      </c>
    </row>
    <row r="359" spans="2:2" x14ac:dyDescent="0.25">
      <c r="B359" s="3">
        <v>-14.352223382962199</v>
      </c>
    </row>
    <row r="360" spans="2:2" x14ac:dyDescent="0.25">
      <c r="B360" s="3">
        <v>-14.3085979839469</v>
      </c>
    </row>
    <row r="361" spans="2:2" x14ac:dyDescent="0.25">
      <c r="B361" s="3">
        <v>-14.3064279326957</v>
      </c>
    </row>
    <row r="362" spans="2:2" x14ac:dyDescent="0.25">
      <c r="B362" s="3">
        <v>-14.3043498218164</v>
      </c>
    </row>
    <row r="363" spans="2:2" x14ac:dyDescent="0.25">
      <c r="B363" s="3">
        <v>-14.297658448843899</v>
      </c>
    </row>
    <row r="364" spans="2:2" x14ac:dyDescent="0.25">
      <c r="B364" s="3">
        <v>-14.260978566847999</v>
      </c>
    </row>
    <row r="365" spans="2:2" x14ac:dyDescent="0.25">
      <c r="B365" s="3">
        <v>-14.2584227865239</v>
      </c>
    </row>
    <row r="366" spans="2:2" x14ac:dyDescent="0.25">
      <c r="B366" s="3">
        <v>-14.2460528242422</v>
      </c>
    </row>
    <row r="367" spans="2:2" x14ac:dyDescent="0.25">
      <c r="B367" s="3">
        <v>-14.227809387128801</v>
      </c>
    </row>
    <row r="368" spans="2:2" x14ac:dyDescent="0.25">
      <c r="B368" s="3">
        <v>-14.1905356386061</v>
      </c>
    </row>
    <row r="369" spans="2:2" x14ac:dyDescent="0.25">
      <c r="B369" s="3">
        <v>-14.190518227910699</v>
      </c>
    </row>
    <row r="370" spans="2:2" x14ac:dyDescent="0.25">
      <c r="B370" s="3">
        <v>-14.1888886466717</v>
      </c>
    </row>
    <row r="371" spans="2:2" x14ac:dyDescent="0.25">
      <c r="B371" s="3">
        <v>-14.1707197277719</v>
      </c>
    </row>
    <row r="372" spans="2:2" x14ac:dyDescent="0.25">
      <c r="B372" s="3">
        <v>-14.154523220821</v>
      </c>
    </row>
    <row r="373" spans="2:2" x14ac:dyDescent="0.25">
      <c r="B373" s="3">
        <v>-14.142642109532</v>
      </c>
    </row>
    <row r="374" spans="2:2" x14ac:dyDescent="0.25">
      <c r="B374" s="3">
        <v>-14.104605096640899</v>
      </c>
    </row>
    <row r="375" spans="2:2" x14ac:dyDescent="0.25">
      <c r="B375" s="3">
        <v>-14.072758322044701</v>
      </c>
    </row>
    <row r="376" spans="2:2" x14ac:dyDescent="0.25">
      <c r="B376" s="3">
        <v>-14.0505311469938</v>
      </c>
    </row>
    <row r="377" spans="2:2" x14ac:dyDescent="0.25">
      <c r="B377" s="3">
        <v>-13.994850971364301</v>
      </c>
    </row>
    <row r="378" spans="2:2" x14ac:dyDescent="0.25">
      <c r="B378" s="3">
        <v>-13.9929560567777</v>
      </c>
    </row>
    <row r="379" spans="2:2" x14ac:dyDescent="0.25">
      <c r="B379" s="3">
        <v>-13.9846941568711</v>
      </c>
    </row>
    <row r="380" spans="2:2" x14ac:dyDescent="0.25">
      <c r="B380" s="3">
        <v>-13.9724488678168</v>
      </c>
    </row>
    <row r="381" spans="2:2" x14ac:dyDescent="0.25">
      <c r="B381" s="3">
        <v>-13.962235161002701</v>
      </c>
    </row>
    <row r="382" spans="2:2" x14ac:dyDescent="0.25">
      <c r="B382" s="3">
        <v>-13.953575384959599</v>
      </c>
    </row>
    <row r="383" spans="2:2" x14ac:dyDescent="0.25">
      <c r="B383" s="3">
        <v>-13.8577850144008</v>
      </c>
    </row>
    <row r="384" spans="2:2" x14ac:dyDescent="0.25">
      <c r="B384" s="3">
        <v>-13.837968271290601</v>
      </c>
    </row>
    <row r="385" spans="2:2" x14ac:dyDescent="0.25">
      <c r="B385" s="3">
        <v>-13.8341870418732</v>
      </c>
    </row>
    <row r="386" spans="2:2" x14ac:dyDescent="0.25">
      <c r="B386" s="3">
        <v>-13.8149713597487</v>
      </c>
    </row>
    <row r="387" spans="2:2" x14ac:dyDescent="0.25">
      <c r="B387" s="3">
        <v>-13.814638429044299</v>
      </c>
    </row>
    <row r="388" spans="2:2" x14ac:dyDescent="0.25">
      <c r="B388" s="3">
        <v>-13.751359763242901</v>
      </c>
    </row>
    <row r="389" spans="2:2" x14ac:dyDescent="0.25">
      <c r="B389" s="3">
        <v>-13.664243606921699</v>
      </c>
    </row>
    <row r="390" spans="2:2" x14ac:dyDescent="0.25">
      <c r="B390" s="3">
        <v>-13.643315234622101</v>
      </c>
    </row>
    <row r="391" spans="2:2" x14ac:dyDescent="0.25">
      <c r="B391" s="3">
        <v>-13.5962726323311</v>
      </c>
    </row>
    <row r="392" spans="2:2" x14ac:dyDescent="0.25">
      <c r="B392" s="3">
        <v>-13.568734281260999</v>
      </c>
    </row>
    <row r="393" spans="2:2" x14ac:dyDescent="0.25">
      <c r="B393" s="3">
        <v>-13.5516685877223</v>
      </c>
    </row>
    <row r="394" spans="2:2" x14ac:dyDescent="0.25">
      <c r="B394" s="3">
        <v>-13.5065657469914</v>
      </c>
    </row>
    <row r="395" spans="2:2" x14ac:dyDescent="0.25">
      <c r="B395" s="3">
        <v>-13.4801674766421</v>
      </c>
    </row>
    <row r="396" spans="2:2" x14ac:dyDescent="0.25">
      <c r="B396" s="3">
        <v>-13.4766282206665</v>
      </c>
    </row>
    <row r="397" spans="2:2" x14ac:dyDescent="0.25">
      <c r="B397" s="3">
        <v>-13.443910694114299</v>
      </c>
    </row>
    <row r="398" spans="2:2" x14ac:dyDescent="0.25">
      <c r="B398" s="3">
        <v>-13.4176872335324</v>
      </c>
    </row>
    <row r="399" spans="2:2" x14ac:dyDescent="0.25">
      <c r="B399" s="3">
        <v>-13.404522859550401</v>
      </c>
    </row>
    <row r="400" spans="2:2" x14ac:dyDescent="0.25">
      <c r="B400" s="3">
        <v>-13.3879277450639</v>
      </c>
    </row>
    <row r="401" spans="2:2" x14ac:dyDescent="0.25">
      <c r="B401" s="3">
        <v>-13.3790781068746</v>
      </c>
    </row>
    <row r="402" spans="2:2" x14ac:dyDescent="0.25">
      <c r="B402" s="3">
        <v>-13.3725442915415</v>
      </c>
    </row>
    <row r="403" spans="2:2" x14ac:dyDescent="0.25">
      <c r="B403" s="3">
        <v>-13.357296799746999</v>
      </c>
    </row>
    <row r="404" spans="2:2" x14ac:dyDescent="0.25">
      <c r="B404" s="3">
        <v>-13.3531946255536</v>
      </c>
    </row>
    <row r="405" spans="2:2" x14ac:dyDescent="0.25">
      <c r="B405" s="3">
        <v>-13.3507056766605</v>
      </c>
    </row>
    <row r="406" spans="2:2" x14ac:dyDescent="0.25">
      <c r="B406" s="3">
        <v>-13.3385882516704</v>
      </c>
    </row>
    <row r="407" spans="2:2" x14ac:dyDescent="0.25">
      <c r="B407" s="3">
        <v>-13.294168985495901</v>
      </c>
    </row>
    <row r="408" spans="2:2" x14ac:dyDescent="0.25">
      <c r="B408" s="3">
        <v>-13.294162298110599</v>
      </c>
    </row>
    <row r="409" spans="2:2" x14ac:dyDescent="0.25">
      <c r="B409" s="3">
        <v>-13.208160620228201</v>
      </c>
    </row>
    <row r="410" spans="2:2" x14ac:dyDescent="0.25">
      <c r="B410" s="3">
        <v>-13.1857657773258</v>
      </c>
    </row>
    <row r="411" spans="2:2" x14ac:dyDescent="0.25">
      <c r="B411" s="3">
        <v>-13.179934345045201</v>
      </c>
    </row>
    <row r="412" spans="2:2" x14ac:dyDescent="0.25">
      <c r="B412" s="3">
        <v>-13.179398502661201</v>
      </c>
    </row>
    <row r="413" spans="2:2" x14ac:dyDescent="0.25">
      <c r="B413" s="3">
        <v>-13.141916562217</v>
      </c>
    </row>
    <row r="414" spans="2:2" x14ac:dyDescent="0.25">
      <c r="B414" s="3">
        <v>-13.043469859444899</v>
      </c>
    </row>
    <row r="415" spans="2:2" x14ac:dyDescent="0.25">
      <c r="B415" s="3">
        <v>-13.0418459770429</v>
      </c>
    </row>
    <row r="416" spans="2:2" x14ac:dyDescent="0.25">
      <c r="B416" s="3">
        <v>-13.0265804208797</v>
      </c>
    </row>
    <row r="417" spans="2:2" x14ac:dyDescent="0.25">
      <c r="B417" s="3">
        <v>-13.0049343880604</v>
      </c>
    </row>
    <row r="418" spans="2:2" x14ac:dyDescent="0.25">
      <c r="B418" s="3">
        <v>-12.9423622533906</v>
      </c>
    </row>
    <row r="419" spans="2:2" x14ac:dyDescent="0.25">
      <c r="B419" s="3">
        <v>-12.939722794283201</v>
      </c>
    </row>
    <row r="420" spans="2:2" x14ac:dyDescent="0.25">
      <c r="B420" s="3">
        <v>-12.939401925120499</v>
      </c>
    </row>
    <row r="421" spans="2:2" x14ac:dyDescent="0.25">
      <c r="B421" s="3">
        <v>-12.908756854343499</v>
      </c>
    </row>
    <row r="422" spans="2:2" x14ac:dyDescent="0.25">
      <c r="B422" s="3">
        <v>-12.905459400531701</v>
      </c>
    </row>
    <row r="423" spans="2:2" x14ac:dyDescent="0.25">
      <c r="B423" s="3">
        <v>-12.855155258571999</v>
      </c>
    </row>
    <row r="424" spans="2:2" x14ac:dyDescent="0.25">
      <c r="B424" s="3">
        <v>-12.8437731848725</v>
      </c>
    </row>
    <row r="425" spans="2:2" x14ac:dyDescent="0.25">
      <c r="B425" s="3">
        <v>-12.7968197406993</v>
      </c>
    </row>
    <row r="426" spans="2:2" x14ac:dyDescent="0.25">
      <c r="B426" s="3">
        <v>-12.7608409910732</v>
      </c>
    </row>
    <row r="427" spans="2:2" x14ac:dyDescent="0.25">
      <c r="B427" s="3">
        <v>-12.7370975188785</v>
      </c>
    </row>
    <row r="428" spans="2:2" x14ac:dyDescent="0.25">
      <c r="B428" s="3">
        <v>-12.6353199389305</v>
      </c>
    </row>
    <row r="429" spans="2:2" x14ac:dyDescent="0.25">
      <c r="B429" s="3">
        <v>-12.6258426051809</v>
      </c>
    </row>
    <row r="430" spans="2:2" x14ac:dyDescent="0.25">
      <c r="B430" s="3">
        <v>-12.5723025228694</v>
      </c>
    </row>
    <row r="431" spans="2:2" x14ac:dyDescent="0.25">
      <c r="B431" s="3">
        <v>-12.5537403803707</v>
      </c>
    </row>
    <row r="432" spans="2:2" x14ac:dyDescent="0.25">
      <c r="B432" s="3">
        <v>-12.4885710251801</v>
      </c>
    </row>
    <row r="433" spans="2:2" x14ac:dyDescent="0.25">
      <c r="B433" s="3">
        <v>-12.459130914744801</v>
      </c>
    </row>
    <row r="434" spans="2:2" x14ac:dyDescent="0.25">
      <c r="B434" s="3">
        <v>-12.456774180742499</v>
      </c>
    </row>
    <row r="435" spans="2:2" x14ac:dyDescent="0.25">
      <c r="B435" s="3">
        <v>-12.385912784030801</v>
      </c>
    </row>
    <row r="436" spans="2:2" x14ac:dyDescent="0.25">
      <c r="B436" s="3">
        <v>-12.355356001213</v>
      </c>
    </row>
    <row r="437" spans="2:2" x14ac:dyDescent="0.25">
      <c r="B437" s="3">
        <v>-12.2657433644834</v>
      </c>
    </row>
    <row r="438" spans="2:2" x14ac:dyDescent="0.25">
      <c r="B438" s="3">
        <v>-12.238703259689199</v>
      </c>
    </row>
    <row r="439" spans="2:2" x14ac:dyDescent="0.25">
      <c r="B439" s="3">
        <v>-12.0736642076126</v>
      </c>
    </row>
    <row r="440" spans="2:2" x14ac:dyDescent="0.25">
      <c r="B440" s="3">
        <v>-12.063718599584201</v>
      </c>
    </row>
    <row r="441" spans="2:2" x14ac:dyDescent="0.25">
      <c r="B441" s="3">
        <v>-11.9544814338004</v>
      </c>
    </row>
    <row r="442" spans="2:2" x14ac:dyDescent="0.25">
      <c r="B442" s="3">
        <v>-11.848874410994</v>
      </c>
    </row>
    <row r="443" spans="2:2" x14ac:dyDescent="0.25">
      <c r="B443" s="3">
        <v>-11.817237321383899</v>
      </c>
    </row>
    <row r="444" spans="2:2" x14ac:dyDescent="0.25">
      <c r="B444" s="3">
        <v>-11.6868015053</v>
      </c>
    </row>
    <row r="445" spans="2:2" x14ac:dyDescent="0.25">
      <c r="B445" s="3">
        <v>-11.6783550268537</v>
      </c>
    </row>
    <row r="446" spans="2:2" x14ac:dyDescent="0.25">
      <c r="B446" s="3">
        <v>-11.5276744426546</v>
      </c>
    </row>
    <row r="447" spans="2:2" x14ac:dyDescent="0.25">
      <c r="B447" s="3">
        <v>-11.4912240617702</v>
      </c>
    </row>
    <row r="448" spans="2:2" x14ac:dyDescent="0.25">
      <c r="B448" s="3">
        <v>-11.4909150284142</v>
      </c>
    </row>
    <row r="449" spans="2:2" x14ac:dyDescent="0.25">
      <c r="B449" s="3">
        <v>-11.482239494857501</v>
      </c>
    </row>
    <row r="450" spans="2:2" x14ac:dyDescent="0.25">
      <c r="B450" s="3">
        <v>-11.3505011088888</v>
      </c>
    </row>
    <row r="451" spans="2:2" x14ac:dyDescent="0.25">
      <c r="B451" s="3">
        <v>-11.347573450895499</v>
      </c>
    </row>
    <row r="452" spans="2:2" x14ac:dyDescent="0.25">
      <c r="B452" s="3">
        <v>-11.3459545628264</v>
      </c>
    </row>
    <row r="453" spans="2:2" x14ac:dyDescent="0.25">
      <c r="B453" s="3">
        <v>-11.2985318085472</v>
      </c>
    </row>
    <row r="454" spans="2:2" x14ac:dyDescent="0.25">
      <c r="B454" s="3">
        <v>-11.2549267002401</v>
      </c>
    </row>
    <row r="455" spans="2:2" x14ac:dyDescent="0.25">
      <c r="B455" s="3">
        <v>-11.2421267850112</v>
      </c>
    </row>
    <row r="456" spans="2:2" x14ac:dyDescent="0.25">
      <c r="B456" s="3">
        <v>-11.195471331333099</v>
      </c>
    </row>
    <row r="457" spans="2:2" x14ac:dyDescent="0.25">
      <c r="B457" s="3">
        <v>-11.1572005759842</v>
      </c>
    </row>
    <row r="458" spans="2:2" x14ac:dyDescent="0.25">
      <c r="B458" s="3">
        <v>-11.1551395045436</v>
      </c>
    </row>
    <row r="459" spans="2:2" x14ac:dyDescent="0.25">
      <c r="B459" s="3">
        <v>-10.9959297406362</v>
      </c>
    </row>
    <row r="460" spans="2:2" x14ac:dyDescent="0.25">
      <c r="B460" s="3">
        <v>-10.9231433184073</v>
      </c>
    </row>
    <row r="461" spans="2:2" x14ac:dyDescent="0.25">
      <c r="B461" s="3">
        <v>-10.915992834106399</v>
      </c>
    </row>
    <row r="462" spans="2:2" x14ac:dyDescent="0.25">
      <c r="B462" s="3">
        <v>-10.882901322635099</v>
      </c>
    </row>
    <row r="463" spans="2:2" x14ac:dyDescent="0.25">
      <c r="B463" s="3">
        <v>-10.879023353549901</v>
      </c>
    </row>
    <row r="464" spans="2:2" x14ac:dyDescent="0.25">
      <c r="B464" s="3">
        <v>-10.86465065202</v>
      </c>
    </row>
    <row r="465" spans="2:2" x14ac:dyDescent="0.25">
      <c r="B465" s="3">
        <v>-10.7237995502182</v>
      </c>
    </row>
    <row r="466" spans="2:2" x14ac:dyDescent="0.25">
      <c r="B466" s="3">
        <v>-10.641273531442801</v>
      </c>
    </row>
    <row r="467" spans="2:2" x14ac:dyDescent="0.25">
      <c r="B467" s="3">
        <v>-10.5990297927019</v>
      </c>
    </row>
    <row r="468" spans="2:2" x14ac:dyDescent="0.25">
      <c r="B468" s="3">
        <v>-10.5562531532973</v>
      </c>
    </row>
    <row r="469" spans="2:2" x14ac:dyDescent="0.25">
      <c r="B469" s="3">
        <v>-10.458072089814999</v>
      </c>
    </row>
    <row r="470" spans="2:2" x14ac:dyDescent="0.25">
      <c r="B470" s="3">
        <v>-10.4444557362875</v>
      </c>
    </row>
    <row r="471" spans="2:2" x14ac:dyDescent="0.25">
      <c r="B471" s="3">
        <v>-10.4223290419568</v>
      </c>
    </row>
    <row r="472" spans="2:2" x14ac:dyDescent="0.25">
      <c r="B472" s="3">
        <v>-10.344003708017</v>
      </c>
    </row>
    <row r="473" spans="2:2" x14ac:dyDescent="0.25">
      <c r="B473" s="3">
        <v>-10.330999712985101</v>
      </c>
    </row>
    <row r="474" spans="2:2" x14ac:dyDescent="0.25">
      <c r="B474" s="3">
        <v>-10.2749130282939</v>
      </c>
    </row>
    <row r="475" spans="2:2" x14ac:dyDescent="0.25">
      <c r="B475" s="3">
        <v>-10.1216904552135</v>
      </c>
    </row>
    <row r="476" spans="2:2" x14ac:dyDescent="0.25">
      <c r="B476" s="3">
        <v>-10.111484792855901</v>
      </c>
    </row>
    <row r="477" spans="2:2" x14ac:dyDescent="0.25">
      <c r="B477" s="3">
        <v>-10.074036833295301</v>
      </c>
    </row>
    <row r="478" spans="2:2" x14ac:dyDescent="0.25">
      <c r="B478" s="3">
        <v>-9.8567427968242907</v>
      </c>
    </row>
    <row r="479" spans="2:2" x14ac:dyDescent="0.25">
      <c r="B479" s="3">
        <v>-9.7838923383134109</v>
      </c>
    </row>
    <row r="480" spans="2:2" x14ac:dyDescent="0.25">
      <c r="B480" s="3">
        <v>-9.7209815976920897</v>
      </c>
    </row>
    <row r="481" spans="2:2" x14ac:dyDescent="0.25">
      <c r="B481" s="3">
        <v>-9.5604910898158693</v>
      </c>
    </row>
    <row r="482" spans="2:2" x14ac:dyDescent="0.25">
      <c r="B482" s="3">
        <v>-9.5595855111625703</v>
      </c>
    </row>
    <row r="483" spans="2:2" x14ac:dyDescent="0.25">
      <c r="B483" s="3">
        <v>-9.4783121465732396</v>
      </c>
    </row>
    <row r="484" spans="2:2" x14ac:dyDescent="0.25">
      <c r="B484" s="3">
        <v>-9.2328352149025292</v>
      </c>
    </row>
    <row r="485" spans="2:2" x14ac:dyDescent="0.25">
      <c r="B485" s="3">
        <v>-8.9427997155761005</v>
      </c>
    </row>
    <row r="486" spans="2:2" x14ac:dyDescent="0.25">
      <c r="B486" s="3">
        <v>-8.8337230730237692</v>
      </c>
    </row>
    <row r="487" spans="2:2" x14ac:dyDescent="0.25">
      <c r="B487" s="3">
        <v>-8.75534148158936</v>
      </c>
    </row>
    <row r="488" spans="2:2" x14ac:dyDescent="0.25">
      <c r="B488" s="3">
        <v>-8.7399153865701003</v>
      </c>
    </row>
    <row r="489" spans="2:2" x14ac:dyDescent="0.25">
      <c r="B489" s="3">
        <v>-8.5706540134345808</v>
      </c>
    </row>
    <row r="490" spans="2:2" x14ac:dyDescent="0.25">
      <c r="B490" s="3">
        <v>-8.4709530231455492</v>
      </c>
    </row>
    <row r="491" spans="2:2" x14ac:dyDescent="0.25">
      <c r="B491" s="3">
        <v>-8.4359031480430104</v>
      </c>
    </row>
    <row r="492" spans="2:2" x14ac:dyDescent="0.25">
      <c r="B492" s="3">
        <v>-8.4068610036611702</v>
      </c>
    </row>
    <row r="493" spans="2:2" x14ac:dyDescent="0.25">
      <c r="B493" s="3">
        <v>-8.2758429969504093</v>
      </c>
    </row>
    <row r="494" spans="2:2" x14ac:dyDescent="0.25">
      <c r="B494" s="3">
        <v>-8.2538273704688301</v>
      </c>
    </row>
    <row r="495" spans="2:2" x14ac:dyDescent="0.25">
      <c r="B495" s="3">
        <v>-8.13497695181956</v>
      </c>
    </row>
    <row r="496" spans="2:2" x14ac:dyDescent="0.25">
      <c r="B496" s="3">
        <v>-8.0784377425532092</v>
      </c>
    </row>
    <row r="497" spans="2:2" x14ac:dyDescent="0.25">
      <c r="B497" s="3">
        <v>-7.9853034771330504</v>
      </c>
    </row>
    <row r="498" spans="2:2" x14ac:dyDescent="0.25">
      <c r="B498" s="3">
        <v>-7.7751509084164301</v>
      </c>
    </row>
    <row r="499" spans="2:2" x14ac:dyDescent="0.25">
      <c r="B499" s="3">
        <v>-7.7372147873870603</v>
      </c>
    </row>
    <row r="500" spans="2:2" x14ac:dyDescent="0.25">
      <c r="B500" s="3">
        <v>-7.41025334560016</v>
      </c>
    </row>
    <row r="501" spans="2:2" x14ac:dyDescent="0.25">
      <c r="B501" s="3">
        <v>-7.2450092089826503</v>
      </c>
    </row>
    <row r="502" spans="2:2" x14ac:dyDescent="0.25">
      <c r="B502" s="3">
        <v>-7.0990985081426903</v>
      </c>
    </row>
    <row r="503" spans="2:2" x14ac:dyDescent="0.25">
      <c r="B503" s="3">
        <v>-6.9996775049233397</v>
      </c>
    </row>
    <row r="504" spans="2:2" x14ac:dyDescent="0.25">
      <c r="B504" s="3">
        <v>-6.9644404275567799</v>
      </c>
    </row>
    <row r="505" spans="2:2" x14ac:dyDescent="0.25">
      <c r="B505" s="3">
        <v>-6.4429925154027901</v>
      </c>
    </row>
    <row r="506" spans="2:2" x14ac:dyDescent="0.25">
      <c r="B506" s="3">
        <v>-5.3664717214614699</v>
      </c>
    </row>
    <row r="507" spans="2:2" x14ac:dyDescent="0.25">
      <c r="B507" s="3">
        <v>-5.0823091270254599</v>
      </c>
    </row>
    <row r="508" spans="2:2" x14ac:dyDescent="0.25">
      <c r="B508" s="3">
        <v>-4.1240724547824303</v>
      </c>
    </row>
    <row r="509" spans="2:2" x14ac:dyDescent="0.25">
      <c r="B509" s="3">
        <v>-2.8622115361147098</v>
      </c>
    </row>
    <row r="510" spans="2:2" x14ac:dyDescent="0.25">
      <c r="B510" s="3">
        <v>-1.38226276843296</v>
      </c>
    </row>
    <row r="511" spans="2:2" x14ac:dyDescent="0.25">
      <c r="B511" s="3">
        <v>-0.32080695870423298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9"/>
  <sheetViews>
    <sheetView topLeftCell="A477" workbookViewId="0">
      <selection activeCell="B12" sqref="B12:B511"/>
    </sheetView>
  </sheetViews>
  <sheetFormatPr defaultRowHeight="15" x14ac:dyDescent="0.25"/>
  <cols>
    <col min="1" max="1" width="22.85546875" customWidth="1"/>
    <col min="2" max="2" width="14.140625" customWidth="1"/>
  </cols>
  <sheetData>
    <row r="1" spans="1:10" x14ac:dyDescent="0.25">
      <c r="A1" s="3" t="s">
        <v>7</v>
      </c>
      <c r="B1" s="4">
        <v>10</v>
      </c>
      <c r="C1" s="3"/>
      <c r="D1" s="3"/>
      <c r="E1" s="3"/>
      <c r="F1" s="3"/>
      <c r="G1" s="3"/>
      <c r="H1" s="3"/>
      <c r="I1" s="3"/>
      <c r="J1" s="3"/>
    </row>
    <row r="2" spans="1:10" x14ac:dyDescent="0.25">
      <c r="A2" s="3" t="s">
        <v>3</v>
      </c>
      <c r="B2" s="3">
        <f>MAX(B12:B711)</f>
        <v>21.1786804921617</v>
      </c>
      <c r="C2" s="3"/>
      <c r="D2" s="3"/>
      <c r="E2" s="3"/>
      <c r="F2" s="3"/>
      <c r="G2" s="3"/>
      <c r="H2" s="3"/>
      <c r="I2" s="3"/>
      <c r="J2" s="3"/>
    </row>
    <row r="3" spans="1:10" x14ac:dyDescent="0.25">
      <c r="A3" s="3" t="s">
        <v>4</v>
      </c>
      <c r="B3" s="3">
        <f>MIN(B12:B711)</f>
        <v>-17.535033584600601</v>
      </c>
      <c r="C3" s="3"/>
      <c r="D3" s="3"/>
      <c r="E3" s="3"/>
      <c r="F3" s="3"/>
      <c r="G3" s="3"/>
      <c r="H3" s="3"/>
      <c r="I3" s="3"/>
      <c r="J3" s="3"/>
    </row>
    <row r="4" spans="1:10" x14ac:dyDescent="0.25">
      <c r="A4" s="3" t="s">
        <v>5</v>
      </c>
      <c r="B4" s="4">
        <f>COUNT(B12:B711)</f>
        <v>500</v>
      </c>
      <c r="C4" s="3"/>
      <c r="D4" s="3"/>
      <c r="E4" s="3"/>
      <c r="F4" s="3"/>
      <c r="G4" s="3"/>
      <c r="H4" s="3"/>
      <c r="I4" s="3"/>
      <c r="J4" s="3"/>
    </row>
    <row r="5" spans="1:10" x14ac:dyDescent="0.25">
      <c r="A5" s="3" t="s">
        <v>6</v>
      </c>
      <c r="B5" s="3">
        <f>B2-B3</f>
        <v>38.713714076762301</v>
      </c>
      <c r="C5" s="3"/>
      <c r="D5" s="3"/>
      <c r="E5" s="3"/>
      <c r="F5" s="3"/>
      <c r="G5" s="3"/>
      <c r="H5" s="3"/>
      <c r="I5" s="3"/>
      <c r="J5" s="3"/>
    </row>
    <row r="6" spans="1:10" x14ac:dyDescent="0.25">
      <c r="A6" s="3" t="s">
        <v>8</v>
      </c>
      <c r="B6" s="3">
        <f>B5/B1</f>
        <v>3.87137140767623</v>
      </c>
      <c r="C6" s="3"/>
      <c r="D6" s="3"/>
      <c r="E6" s="3"/>
      <c r="F6" s="3"/>
      <c r="G6" s="3"/>
      <c r="H6" s="3"/>
      <c r="I6" s="3"/>
      <c r="J6" s="3"/>
    </row>
    <row r="7" spans="1:10" x14ac:dyDescent="0.25">
      <c r="A7" s="3" t="s">
        <v>9</v>
      </c>
      <c r="B7" s="3">
        <v>3.9</v>
      </c>
      <c r="C7" s="3"/>
      <c r="D7" s="3"/>
      <c r="E7" s="3"/>
      <c r="F7" s="3"/>
      <c r="G7" s="3"/>
      <c r="H7" s="3"/>
      <c r="I7" s="3"/>
      <c r="J7" s="3"/>
    </row>
    <row r="8" spans="1:10" x14ac:dyDescent="0.25">
      <c r="A8" s="3" t="s">
        <v>10</v>
      </c>
      <c r="B8" s="3">
        <f>(B7-B6)*B1</f>
        <v>0.28628592323769908</v>
      </c>
      <c r="C8" s="3"/>
      <c r="D8" s="3"/>
      <c r="E8" s="3"/>
      <c r="F8" s="3"/>
      <c r="G8" s="3"/>
      <c r="H8" s="3"/>
      <c r="I8" s="3"/>
      <c r="J8" s="3"/>
    </row>
    <row r="9" spans="1:10" x14ac:dyDescent="0.25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x14ac:dyDescent="0.25">
      <c r="A11" s="3"/>
      <c r="B11" s="3" t="s">
        <v>16</v>
      </c>
      <c r="C11" s="3"/>
      <c r="D11" s="3" t="s">
        <v>11</v>
      </c>
      <c r="E11" s="3"/>
      <c r="F11" s="3" t="s">
        <v>12</v>
      </c>
      <c r="G11" s="3" t="s">
        <v>13</v>
      </c>
      <c r="H11" s="3" t="s">
        <v>14</v>
      </c>
      <c r="I11" s="3"/>
      <c r="J11" s="3"/>
    </row>
    <row r="12" spans="1:10" x14ac:dyDescent="0.25">
      <c r="A12" s="3"/>
      <c r="B12" s="5">
        <v>-17.535033584600601</v>
      </c>
      <c r="C12" s="4">
        <v>1</v>
      </c>
      <c r="D12" s="3">
        <f>B3-(B8/2)</f>
        <v>-17.678176546219451</v>
      </c>
      <c r="E12" s="3">
        <f>D12+$B$7</f>
        <v>-13.77817654621945</v>
      </c>
      <c r="F12" s="4">
        <f t="shared" ref="F12:F21" si="0">COUNTIFS($B$12:$B$711,"&gt;"&amp;D12,$B$12:$B$711,"&lt;"&amp;E12)</f>
        <v>2</v>
      </c>
      <c r="G12" s="3">
        <f>F12/$F$22</f>
        <v>4.0000000000000001E-3</v>
      </c>
      <c r="H12" s="3">
        <f>G12</f>
        <v>4.0000000000000001E-3</v>
      </c>
      <c r="I12" s="3"/>
      <c r="J12" s="3"/>
    </row>
    <row r="13" spans="1:10" x14ac:dyDescent="0.25">
      <c r="A13" s="3"/>
      <c r="B13" s="5">
        <v>-14.8635577305274</v>
      </c>
      <c r="C13" s="4">
        <v>2</v>
      </c>
      <c r="D13" s="3">
        <f>D12+$B$7</f>
        <v>-13.77817654621945</v>
      </c>
      <c r="E13" s="3">
        <f t="shared" ref="E13:E21" si="1">D13+$B$7</f>
        <v>-9.87817654621945</v>
      </c>
      <c r="F13" s="4">
        <f t="shared" si="0"/>
        <v>2</v>
      </c>
      <c r="G13" s="3">
        <f t="shared" ref="G13:G21" si="2">F13/$F$22</f>
        <v>4.0000000000000001E-3</v>
      </c>
      <c r="H13" s="3">
        <f>H12+G13</f>
        <v>8.0000000000000002E-3</v>
      </c>
      <c r="I13" s="3"/>
      <c r="J13" s="3"/>
    </row>
    <row r="14" spans="1:10" x14ac:dyDescent="0.25">
      <c r="A14" s="3"/>
      <c r="B14" s="5">
        <v>-12.871577144179801</v>
      </c>
      <c r="C14" s="4">
        <v>3</v>
      </c>
      <c r="D14" s="3">
        <f t="shared" ref="D14:D21" si="3">D13+$B$7</f>
        <v>-9.87817654621945</v>
      </c>
      <c r="E14" s="3">
        <f t="shared" si="1"/>
        <v>-5.9781765462194496</v>
      </c>
      <c r="F14" s="4">
        <f t="shared" si="0"/>
        <v>4</v>
      </c>
      <c r="G14" s="3">
        <f t="shared" si="2"/>
        <v>8.0000000000000002E-3</v>
      </c>
      <c r="H14" s="3">
        <f t="shared" ref="H14:H21" si="4">H13+G14</f>
        <v>1.6E-2</v>
      </c>
      <c r="I14" s="3"/>
      <c r="J14" s="3"/>
    </row>
    <row r="15" spans="1:10" x14ac:dyDescent="0.25">
      <c r="A15" s="3"/>
      <c r="B15" s="5">
        <v>-10.278259876519099</v>
      </c>
      <c r="C15" s="4">
        <v>4</v>
      </c>
      <c r="D15" s="3">
        <f t="shared" si="3"/>
        <v>-5.9781765462194496</v>
      </c>
      <c r="E15" s="3">
        <f t="shared" si="1"/>
        <v>-2.0781765462194497</v>
      </c>
      <c r="F15" s="4">
        <f t="shared" si="0"/>
        <v>33</v>
      </c>
      <c r="G15" s="3">
        <f t="shared" si="2"/>
        <v>6.6000000000000003E-2</v>
      </c>
      <c r="H15" s="3">
        <f t="shared" si="4"/>
        <v>8.2000000000000003E-2</v>
      </c>
      <c r="I15" s="3"/>
      <c r="J15" s="3"/>
    </row>
    <row r="16" spans="1:10" x14ac:dyDescent="0.25">
      <c r="A16" s="3"/>
      <c r="B16" s="5">
        <v>-8.7437694481602506</v>
      </c>
      <c r="C16" s="4">
        <v>5</v>
      </c>
      <c r="D16" s="3">
        <f t="shared" si="3"/>
        <v>-2.0781765462194497</v>
      </c>
      <c r="E16" s="3">
        <f t="shared" si="1"/>
        <v>1.8218234537805502</v>
      </c>
      <c r="F16" s="4">
        <f t="shared" si="0"/>
        <v>71</v>
      </c>
      <c r="G16" s="3">
        <f t="shared" si="2"/>
        <v>0.14199999999999999</v>
      </c>
      <c r="H16" s="3">
        <f t="shared" si="4"/>
        <v>0.22399999999999998</v>
      </c>
      <c r="I16" s="3"/>
      <c r="J16" s="3"/>
    </row>
    <row r="17" spans="1:10" x14ac:dyDescent="0.25">
      <c r="A17" s="3"/>
      <c r="B17" s="5">
        <v>-8.6400186629359403</v>
      </c>
      <c r="C17" s="4">
        <v>6</v>
      </c>
      <c r="D17" s="3">
        <f t="shared" si="3"/>
        <v>1.8218234537805502</v>
      </c>
      <c r="E17" s="3">
        <f t="shared" si="1"/>
        <v>5.7218234537805497</v>
      </c>
      <c r="F17" s="4">
        <f t="shared" si="0"/>
        <v>248</v>
      </c>
      <c r="G17" s="3">
        <f t="shared" si="2"/>
        <v>0.496</v>
      </c>
      <c r="H17" s="3">
        <f t="shared" si="4"/>
        <v>0.72</v>
      </c>
      <c r="I17" s="3"/>
      <c r="J17" s="3"/>
    </row>
    <row r="18" spans="1:10" x14ac:dyDescent="0.25">
      <c r="A18" s="3"/>
      <c r="B18" s="5">
        <v>-7.1601736369025799</v>
      </c>
      <c r="C18" s="4">
        <v>7</v>
      </c>
      <c r="D18" s="3">
        <f t="shared" si="3"/>
        <v>5.7218234537805497</v>
      </c>
      <c r="E18" s="3">
        <f t="shared" si="1"/>
        <v>9.62182345378055</v>
      </c>
      <c r="F18" s="4">
        <f t="shared" si="0"/>
        <v>107</v>
      </c>
      <c r="G18" s="3">
        <f t="shared" si="2"/>
        <v>0.214</v>
      </c>
      <c r="H18" s="3">
        <f t="shared" si="4"/>
        <v>0.93399999999999994</v>
      </c>
      <c r="I18" s="3"/>
      <c r="J18" s="3"/>
    </row>
    <row r="19" spans="1:10" x14ac:dyDescent="0.25">
      <c r="A19" s="3"/>
      <c r="B19" s="5">
        <v>-6.2298452837283804</v>
      </c>
      <c r="C19" s="4">
        <v>8</v>
      </c>
      <c r="D19" s="3">
        <f t="shared" si="3"/>
        <v>9.62182345378055</v>
      </c>
      <c r="E19" s="3">
        <f t="shared" si="1"/>
        <v>13.52182345378055</v>
      </c>
      <c r="F19" s="4">
        <f t="shared" si="0"/>
        <v>23</v>
      </c>
      <c r="G19" s="3">
        <f t="shared" si="2"/>
        <v>4.5999999999999999E-2</v>
      </c>
      <c r="H19" s="3">
        <f t="shared" si="4"/>
        <v>0.98</v>
      </c>
      <c r="I19" s="3"/>
      <c r="J19" s="3"/>
    </row>
    <row r="20" spans="1:10" x14ac:dyDescent="0.25">
      <c r="A20" s="3"/>
      <c r="B20" s="5">
        <v>-5.9467391919251202</v>
      </c>
      <c r="C20" s="4">
        <v>9</v>
      </c>
      <c r="D20" s="3">
        <f t="shared" si="3"/>
        <v>13.52182345378055</v>
      </c>
      <c r="E20" s="3">
        <f t="shared" si="1"/>
        <v>17.421823453780551</v>
      </c>
      <c r="F20" s="4">
        <f t="shared" si="0"/>
        <v>8</v>
      </c>
      <c r="G20" s="3">
        <f t="shared" si="2"/>
        <v>1.6E-2</v>
      </c>
      <c r="H20" s="3">
        <f t="shared" si="4"/>
        <v>0.996</v>
      </c>
      <c r="I20" s="3"/>
      <c r="J20" s="3"/>
    </row>
    <row r="21" spans="1:10" x14ac:dyDescent="0.25">
      <c r="A21" s="3"/>
      <c r="B21" s="5">
        <v>-5.9410605899836799</v>
      </c>
      <c r="C21" s="4">
        <v>10</v>
      </c>
      <c r="D21" s="3">
        <f t="shared" si="3"/>
        <v>17.421823453780551</v>
      </c>
      <c r="E21" s="3">
        <f t="shared" si="1"/>
        <v>21.321823453780549</v>
      </c>
      <c r="F21" s="4">
        <f t="shared" si="0"/>
        <v>2</v>
      </c>
      <c r="G21" s="3">
        <f t="shared" si="2"/>
        <v>4.0000000000000001E-3</v>
      </c>
      <c r="H21" s="3">
        <f t="shared" si="4"/>
        <v>1</v>
      </c>
      <c r="I21" s="3"/>
      <c r="J21" s="3"/>
    </row>
    <row r="22" spans="1:10" x14ac:dyDescent="0.25">
      <c r="A22" s="3"/>
      <c r="B22" s="5">
        <v>-5.9139647357789604</v>
      </c>
      <c r="C22" s="3" t="s">
        <v>15</v>
      </c>
      <c r="D22" s="3"/>
      <c r="E22" s="3"/>
      <c r="F22" s="4">
        <f>SUM(F12:F21)</f>
        <v>500</v>
      </c>
      <c r="G22" s="3"/>
      <c r="H22" s="3"/>
      <c r="I22" s="3"/>
      <c r="J22" s="3"/>
    </row>
    <row r="23" spans="1:10" x14ac:dyDescent="0.25">
      <c r="A23" s="3"/>
      <c r="B23" s="5">
        <v>-5.72604309209422</v>
      </c>
      <c r="C23" s="3"/>
      <c r="D23" s="3"/>
      <c r="E23" s="3"/>
      <c r="F23" s="4"/>
      <c r="G23" s="3"/>
      <c r="H23" s="3"/>
      <c r="I23" s="3"/>
      <c r="J23" s="3"/>
    </row>
    <row r="24" spans="1:10" x14ac:dyDescent="0.25">
      <c r="A24" s="3"/>
      <c r="B24" s="5">
        <v>-5.3811458188510999</v>
      </c>
      <c r="C24" s="3"/>
      <c r="D24" s="3"/>
      <c r="E24" s="3"/>
      <c r="F24" s="3"/>
      <c r="G24" s="3"/>
      <c r="H24" s="3"/>
      <c r="I24" s="3"/>
      <c r="J24" s="3"/>
    </row>
    <row r="25" spans="1:10" x14ac:dyDescent="0.25">
      <c r="A25" s="3"/>
      <c r="B25" s="5">
        <v>-5.3057728224608098</v>
      </c>
      <c r="C25" s="3"/>
      <c r="D25" s="3"/>
      <c r="E25" s="3"/>
      <c r="F25" s="3"/>
      <c r="G25" s="3"/>
      <c r="H25" s="3"/>
      <c r="I25" s="3"/>
      <c r="J25" s="3"/>
    </row>
    <row r="26" spans="1:10" x14ac:dyDescent="0.25">
      <c r="A26" s="3"/>
      <c r="B26" s="5">
        <v>-5.28512154687522</v>
      </c>
      <c r="C26" s="3"/>
      <c r="D26" s="2">
        <f>B3-(B8/2)</f>
        <v>-17.678176546219451</v>
      </c>
      <c r="E26" s="3"/>
      <c r="F26" s="3"/>
      <c r="G26" s="3"/>
      <c r="H26" s="3"/>
      <c r="I26" s="3"/>
      <c r="J26" s="3"/>
    </row>
    <row r="27" spans="1:10" x14ac:dyDescent="0.25">
      <c r="A27" s="3"/>
      <c r="B27" s="5">
        <v>-4.8982696184125798</v>
      </c>
      <c r="C27" s="3"/>
      <c r="D27" s="2">
        <f>D26+$B$7</f>
        <v>-13.77817654621945</v>
      </c>
      <c r="E27" s="3"/>
      <c r="F27" s="3"/>
      <c r="G27" s="3"/>
      <c r="H27" s="3"/>
      <c r="I27" s="3"/>
      <c r="J27" s="3"/>
    </row>
    <row r="28" spans="1:10" x14ac:dyDescent="0.25">
      <c r="A28" s="3"/>
      <c r="B28" s="5">
        <v>-4.4685775194900401</v>
      </c>
      <c r="C28" s="3"/>
      <c r="D28" s="2">
        <f t="shared" ref="D28:D36" si="5">D27+$B$7</f>
        <v>-9.87817654621945</v>
      </c>
      <c r="E28" s="3"/>
      <c r="F28" s="3"/>
      <c r="G28" s="3"/>
      <c r="H28" s="3"/>
      <c r="I28" s="3"/>
      <c r="J28" s="3"/>
    </row>
    <row r="29" spans="1:10" x14ac:dyDescent="0.25">
      <c r="A29" s="3"/>
      <c r="B29" s="5">
        <v>-4.3475367178612903</v>
      </c>
      <c r="C29" s="3"/>
      <c r="D29" s="2">
        <f t="shared" si="5"/>
        <v>-5.9781765462194496</v>
      </c>
      <c r="E29" s="3"/>
      <c r="F29" s="3"/>
      <c r="G29" s="3"/>
      <c r="H29" s="3"/>
      <c r="I29" s="3"/>
      <c r="J29" s="3"/>
    </row>
    <row r="30" spans="1:10" x14ac:dyDescent="0.25">
      <c r="A30" s="3"/>
      <c r="B30" s="5">
        <v>-4.3113073731062004</v>
      </c>
      <c r="C30" s="3"/>
      <c r="D30" s="2">
        <f t="shared" si="5"/>
        <v>-2.0781765462194497</v>
      </c>
      <c r="E30" s="3"/>
      <c r="F30" s="3"/>
      <c r="G30" s="3"/>
      <c r="H30" s="3"/>
      <c r="I30" s="3"/>
      <c r="J30" s="3"/>
    </row>
    <row r="31" spans="1:10" x14ac:dyDescent="0.25">
      <c r="A31" s="3"/>
      <c r="B31" s="5">
        <v>-4.2304822474247903</v>
      </c>
      <c r="C31" s="3"/>
      <c r="D31" s="2">
        <f t="shared" si="5"/>
        <v>1.8218234537805502</v>
      </c>
      <c r="E31" s="2"/>
      <c r="F31" s="3"/>
      <c r="G31" s="3"/>
      <c r="H31" s="3"/>
      <c r="I31" s="3"/>
      <c r="J31" s="3"/>
    </row>
    <row r="32" spans="1:10" x14ac:dyDescent="0.25">
      <c r="A32" s="3"/>
      <c r="B32" s="5">
        <v>-4.2202696271006399</v>
      </c>
      <c r="C32" s="3"/>
      <c r="D32" s="2">
        <f t="shared" si="5"/>
        <v>5.7218234537805497</v>
      </c>
      <c r="E32" s="2"/>
      <c r="F32" s="3"/>
      <c r="G32" s="3"/>
      <c r="H32" s="3"/>
      <c r="I32" s="3"/>
      <c r="J32" s="3"/>
    </row>
    <row r="33" spans="1:10" x14ac:dyDescent="0.25">
      <c r="A33" s="3"/>
      <c r="B33" s="5">
        <v>-4.1200703455691601</v>
      </c>
      <c r="C33" s="3"/>
      <c r="D33" s="2">
        <f t="shared" si="5"/>
        <v>9.62182345378055</v>
      </c>
      <c r="E33" s="3"/>
      <c r="F33" s="3"/>
      <c r="G33" s="3"/>
      <c r="H33" s="3"/>
      <c r="I33" s="3"/>
      <c r="J33" s="3"/>
    </row>
    <row r="34" spans="1:10" x14ac:dyDescent="0.25">
      <c r="A34" s="3"/>
      <c r="B34" s="5">
        <v>-4.0989584742678398</v>
      </c>
      <c r="C34" s="3"/>
      <c r="D34" s="2">
        <f t="shared" si="5"/>
        <v>13.52182345378055</v>
      </c>
      <c r="E34" s="3"/>
      <c r="F34" s="3"/>
      <c r="G34" s="3"/>
      <c r="H34" s="3"/>
      <c r="I34" s="3"/>
      <c r="J34" s="3"/>
    </row>
    <row r="35" spans="1:10" x14ac:dyDescent="0.25">
      <c r="A35" s="3"/>
      <c r="B35" s="5">
        <v>-4.00614004657844</v>
      </c>
      <c r="C35" s="3"/>
      <c r="D35" s="2">
        <f t="shared" si="5"/>
        <v>17.421823453780551</v>
      </c>
      <c r="E35" s="3"/>
      <c r="F35" s="3"/>
      <c r="G35" s="3"/>
      <c r="H35" s="3"/>
      <c r="I35" s="3"/>
      <c r="J35" s="3"/>
    </row>
    <row r="36" spans="1:10" x14ac:dyDescent="0.25">
      <c r="A36" s="3"/>
      <c r="B36" s="5">
        <v>-3.9171213230959898</v>
      </c>
      <c r="C36" s="3"/>
      <c r="D36" s="2">
        <f t="shared" si="5"/>
        <v>21.321823453780549</v>
      </c>
      <c r="E36" s="3"/>
      <c r="F36" s="3"/>
      <c r="G36" s="3"/>
      <c r="H36" s="3"/>
      <c r="I36" s="3"/>
      <c r="J36" s="3"/>
    </row>
    <row r="37" spans="1:10" x14ac:dyDescent="0.25">
      <c r="A37" s="3"/>
      <c r="B37" s="5">
        <v>-3.5722666915343999</v>
      </c>
      <c r="C37" s="3"/>
      <c r="D37" s="3"/>
      <c r="E37" s="3"/>
      <c r="F37" s="3"/>
      <c r="G37" s="3"/>
      <c r="H37" s="3"/>
      <c r="I37" s="3"/>
      <c r="J37" s="3"/>
    </row>
    <row r="38" spans="1:10" x14ac:dyDescent="0.25">
      <c r="A38" s="3"/>
      <c r="B38" s="5">
        <v>-3.4466274661202698</v>
      </c>
      <c r="C38" s="3"/>
      <c r="D38" s="3"/>
      <c r="E38" s="3"/>
      <c r="F38" s="3"/>
      <c r="G38" s="3"/>
      <c r="H38" s="3"/>
      <c r="I38" s="3"/>
      <c r="J38" s="3"/>
    </row>
    <row r="39" spans="1:10" x14ac:dyDescent="0.25">
      <c r="A39" s="3"/>
      <c r="B39" s="5">
        <v>-3.3195446791540899</v>
      </c>
      <c r="C39" s="3"/>
      <c r="D39" s="3"/>
      <c r="E39" s="3"/>
      <c r="F39" s="3"/>
      <c r="G39" s="3"/>
      <c r="H39" s="3"/>
      <c r="I39" s="3"/>
      <c r="J39" s="3"/>
    </row>
    <row r="40" spans="1:10" x14ac:dyDescent="0.25">
      <c r="A40" s="3"/>
      <c r="B40" s="5">
        <v>-3.27293901830972</v>
      </c>
      <c r="C40" s="3"/>
      <c r="D40" s="3"/>
      <c r="E40" s="3"/>
      <c r="F40" s="3"/>
      <c r="G40" s="3"/>
      <c r="H40" s="3"/>
      <c r="I40" s="3"/>
      <c r="J40" s="3"/>
    </row>
    <row r="41" spans="1:10" x14ac:dyDescent="0.25">
      <c r="A41" s="3"/>
      <c r="B41" s="5">
        <v>-3.2139394134016399</v>
      </c>
      <c r="C41" s="3"/>
      <c r="D41" s="3"/>
      <c r="E41" s="3"/>
      <c r="F41" s="3"/>
      <c r="G41" s="3"/>
      <c r="H41" s="3"/>
      <c r="I41" s="3"/>
      <c r="J41" s="3"/>
    </row>
    <row r="42" spans="1:10" x14ac:dyDescent="0.25">
      <c r="A42" s="3"/>
      <c r="B42" s="5">
        <v>-2.9525194621978899</v>
      </c>
      <c r="C42" s="3"/>
      <c r="D42" s="3"/>
      <c r="E42" s="3"/>
      <c r="F42" s="3"/>
      <c r="G42" s="3"/>
      <c r="H42" s="3"/>
      <c r="I42" s="3"/>
      <c r="J42" s="3"/>
    </row>
    <row r="43" spans="1:10" x14ac:dyDescent="0.25">
      <c r="A43" s="3"/>
      <c r="B43" s="5">
        <v>-2.8403903324944002</v>
      </c>
      <c r="C43" s="3"/>
      <c r="D43" s="3"/>
      <c r="E43" s="3"/>
      <c r="F43" s="3"/>
      <c r="G43" s="3"/>
      <c r="H43" s="3"/>
      <c r="I43" s="3"/>
      <c r="J43" s="3"/>
    </row>
    <row r="44" spans="1:10" x14ac:dyDescent="0.25">
      <c r="A44" s="3"/>
      <c r="B44" s="5">
        <v>-2.6053615238949801</v>
      </c>
      <c r="C44" s="3"/>
      <c r="D44" s="3"/>
      <c r="E44" s="3"/>
      <c r="F44" s="3"/>
      <c r="G44" s="3"/>
      <c r="H44" s="3"/>
      <c r="I44" s="3"/>
      <c r="J44" s="3"/>
    </row>
    <row r="45" spans="1:10" x14ac:dyDescent="0.25">
      <c r="A45" s="3"/>
      <c r="B45" s="5">
        <v>-2.5635037411772399</v>
      </c>
      <c r="C45" s="3"/>
      <c r="D45" s="3"/>
      <c r="E45" s="3"/>
      <c r="F45" s="3"/>
      <c r="G45" s="3"/>
      <c r="H45" s="3"/>
      <c r="I45" s="3"/>
      <c r="J45" s="3"/>
    </row>
    <row r="46" spans="1:10" x14ac:dyDescent="0.25">
      <c r="A46" s="3"/>
      <c r="B46" s="5">
        <v>-2.48919114566948</v>
      </c>
      <c r="C46" s="3"/>
      <c r="D46" s="3"/>
      <c r="E46" s="3"/>
      <c r="F46" s="3"/>
      <c r="G46" s="3"/>
      <c r="H46" s="3"/>
      <c r="I46" s="3"/>
      <c r="J46" s="3"/>
    </row>
    <row r="47" spans="1:10" x14ac:dyDescent="0.25">
      <c r="A47" s="3"/>
      <c r="B47" s="5">
        <v>-2.4846767445490499</v>
      </c>
      <c r="C47" s="3"/>
      <c r="D47" s="3"/>
      <c r="E47" s="3"/>
      <c r="F47" s="3"/>
      <c r="G47" s="3"/>
      <c r="H47" s="3"/>
      <c r="I47" s="3"/>
      <c r="J47" s="3"/>
    </row>
    <row r="48" spans="1:10" x14ac:dyDescent="0.25">
      <c r="A48" s="3"/>
      <c r="B48" s="5">
        <v>-2.3998687318411802</v>
      </c>
      <c r="C48" s="3"/>
      <c r="D48" s="3"/>
      <c r="E48" s="3"/>
      <c r="F48" s="3"/>
      <c r="G48" s="3"/>
      <c r="H48" s="3"/>
      <c r="I48" s="3"/>
      <c r="J48" s="3"/>
    </row>
    <row r="49" spans="1:10" x14ac:dyDescent="0.25">
      <c r="A49" s="3"/>
      <c r="B49" s="5">
        <v>-2.3763505399502298</v>
      </c>
      <c r="C49" s="3"/>
      <c r="D49" s="3"/>
      <c r="E49" s="3"/>
      <c r="F49" s="3"/>
      <c r="G49" s="3"/>
      <c r="H49" s="3"/>
      <c r="I49" s="3"/>
      <c r="J49" s="3"/>
    </row>
    <row r="50" spans="1:10" x14ac:dyDescent="0.25">
      <c r="A50" s="3"/>
      <c r="B50" s="5">
        <v>-2.3412977017941001</v>
      </c>
      <c r="C50" s="3"/>
      <c r="D50" s="3"/>
      <c r="E50" s="3"/>
      <c r="F50" s="3"/>
      <c r="G50" s="3"/>
      <c r="H50" s="3"/>
      <c r="I50" s="3"/>
      <c r="J50" s="3"/>
    </row>
    <row r="51" spans="1:10" x14ac:dyDescent="0.25">
      <c r="A51" s="3"/>
      <c r="B51" s="5">
        <v>-2.28922066348618</v>
      </c>
      <c r="C51" s="3"/>
      <c r="D51" s="3"/>
      <c r="E51" s="3"/>
      <c r="F51" s="3"/>
      <c r="G51" s="3"/>
      <c r="H51" s="3"/>
      <c r="I51" s="3"/>
      <c r="J51" s="3"/>
    </row>
    <row r="52" spans="1:10" x14ac:dyDescent="0.25">
      <c r="A52" s="3"/>
      <c r="B52" s="5">
        <v>-2.1166609711779798</v>
      </c>
      <c r="C52" s="3"/>
      <c r="D52" s="3"/>
      <c r="E52" s="3"/>
      <c r="F52" s="3"/>
      <c r="G52" s="3"/>
      <c r="H52" s="3"/>
      <c r="I52" s="3"/>
      <c r="J52" s="3"/>
    </row>
    <row r="53" spans="1:10" x14ac:dyDescent="0.25">
      <c r="A53" s="3"/>
      <c r="B53" s="5">
        <v>-2.0373130919009301</v>
      </c>
      <c r="C53" s="3"/>
      <c r="D53" s="3"/>
      <c r="E53" s="3"/>
      <c r="F53" s="3"/>
      <c r="G53" s="3"/>
      <c r="H53" s="3"/>
      <c r="I53" s="3"/>
      <c r="J53" s="3"/>
    </row>
    <row r="54" spans="1:10" x14ac:dyDescent="0.25">
      <c r="A54" s="3"/>
      <c r="B54" s="5">
        <v>-1.8178199329584801</v>
      </c>
      <c r="C54" s="3"/>
      <c r="D54" s="3"/>
      <c r="E54" s="3"/>
      <c r="F54" s="3"/>
      <c r="G54" s="3"/>
      <c r="H54" s="3"/>
      <c r="I54" s="3"/>
      <c r="J54" s="3"/>
    </row>
    <row r="55" spans="1:10" x14ac:dyDescent="0.25">
      <c r="A55" s="3"/>
      <c r="B55" s="5">
        <v>-1.6558332729908101</v>
      </c>
      <c r="C55" s="3"/>
      <c r="D55" s="3"/>
      <c r="E55" s="3"/>
      <c r="F55" s="3"/>
      <c r="G55" s="3"/>
      <c r="H55" s="3"/>
      <c r="I55" s="3"/>
      <c r="J55" s="3"/>
    </row>
    <row r="56" spans="1:10" x14ac:dyDescent="0.25">
      <c r="A56" s="3"/>
      <c r="B56" s="5">
        <v>-1.22560730119828</v>
      </c>
      <c r="C56" s="3"/>
      <c r="D56" s="3"/>
      <c r="E56" s="3"/>
      <c r="F56" s="3"/>
      <c r="G56" s="3"/>
      <c r="H56" s="3"/>
      <c r="I56" s="3"/>
      <c r="J56" s="3"/>
    </row>
    <row r="57" spans="1:10" x14ac:dyDescent="0.25">
      <c r="A57" s="3"/>
      <c r="B57" s="5">
        <v>-1.1178678711341601</v>
      </c>
      <c r="C57" s="3"/>
      <c r="D57" s="3"/>
      <c r="E57" s="3"/>
      <c r="F57" s="3"/>
      <c r="G57" s="3"/>
      <c r="H57" s="3"/>
      <c r="I57" s="3"/>
      <c r="J57" s="3"/>
    </row>
    <row r="58" spans="1:10" x14ac:dyDescent="0.25">
      <c r="A58" s="3"/>
      <c r="B58" s="5">
        <v>-1.0258251887684999</v>
      </c>
      <c r="C58" s="3"/>
      <c r="D58" s="3"/>
      <c r="E58" s="3"/>
      <c r="F58" s="3"/>
      <c r="G58" s="3"/>
      <c r="H58" s="3"/>
      <c r="I58" s="3"/>
      <c r="J58" s="3"/>
    </row>
    <row r="59" spans="1:10" x14ac:dyDescent="0.25">
      <c r="A59" s="3"/>
      <c r="B59" s="5">
        <v>-0.98425149742519902</v>
      </c>
      <c r="C59" s="3"/>
      <c r="D59" s="3"/>
      <c r="E59" s="3"/>
      <c r="F59" s="3"/>
      <c r="G59" s="3"/>
      <c r="H59" s="3"/>
      <c r="I59" s="3"/>
      <c r="J59" s="3"/>
    </row>
    <row r="60" spans="1:10" x14ac:dyDescent="0.25">
      <c r="A60" s="3"/>
      <c r="B60" s="5">
        <v>-0.90357454953572602</v>
      </c>
      <c r="C60" s="3"/>
      <c r="D60" s="3"/>
      <c r="E60" s="3"/>
      <c r="F60" s="3"/>
      <c r="G60" s="3"/>
      <c r="H60" s="3"/>
      <c r="I60" s="3"/>
      <c r="J60" s="3"/>
    </row>
    <row r="61" spans="1:10" x14ac:dyDescent="0.25">
      <c r="A61" s="3"/>
      <c r="B61" s="5">
        <v>-0.73696075013288098</v>
      </c>
      <c r="C61" s="3"/>
      <c r="D61" s="3"/>
      <c r="E61" s="3"/>
      <c r="F61" s="3"/>
      <c r="G61" s="3"/>
      <c r="H61" s="3"/>
      <c r="I61" s="3"/>
      <c r="J61" s="3"/>
    </row>
    <row r="62" spans="1:10" x14ac:dyDescent="0.25">
      <c r="A62" s="3"/>
      <c r="B62" s="5">
        <v>-0.61640070035362904</v>
      </c>
      <c r="C62" s="3"/>
      <c r="D62" s="3"/>
      <c r="E62" s="3"/>
      <c r="F62" s="3"/>
      <c r="G62" s="3"/>
      <c r="H62" s="3"/>
      <c r="I62" s="3"/>
      <c r="J62" s="3"/>
    </row>
    <row r="63" spans="1:10" x14ac:dyDescent="0.25">
      <c r="A63" s="3"/>
      <c r="B63" s="5">
        <v>-0.53605210001290604</v>
      </c>
      <c r="C63" s="3"/>
      <c r="D63" s="3"/>
      <c r="E63" s="3"/>
      <c r="F63" s="3"/>
      <c r="G63" s="3"/>
      <c r="H63" s="3"/>
      <c r="I63" s="3"/>
      <c r="J63" s="3"/>
    </row>
    <row r="64" spans="1:10" x14ac:dyDescent="0.25">
      <c r="A64" s="3"/>
      <c r="B64" s="5">
        <v>-0.47487763898656699</v>
      </c>
      <c r="C64" s="3"/>
      <c r="D64" s="3"/>
      <c r="E64" s="3"/>
      <c r="F64" s="3"/>
      <c r="G64" s="3"/>
      <c r="H64" s="3"/>
      <c r="I64" s="3"/>
      <c r="J64" s="3"/>
    </row>
    <row r="65" spans="1:10" x14ac:dyDescent="0.25">
      <c r="A65" s="3"/>
      <c r="B65" s="5">
        <v>-0.45594618841738799</v>
      </c>
      <c r="C65" s="3"/>
      <c r="D65" s="3"/>
      <c r="E65" s="3"/>
      <c r="F65" s="3"/>
      <c r="G65" s="3"/>
      <c r="H65" s="3"/>
      <c r="I65" s="3"/>
      <c r="J65" s="3"/>
    </row>
    <row r="66" spans="1:10" x14ac:dyDescent="0.25">
      <c r="A66" s="3"/>
      <c r="B66" s="5">
        <v>-0.415159226742016</v>
      </c>
      <c r="C66" s="3"/>
      <c r="D66" s="3"/>
      <c r="E66" s="3"/>
      <c r="F66" s="3"/>
      <c r="G66" s="3"/>
      <c r="H66" s="3"/>
      <c r="I66" s="3"/>
      <c r="J66" s="3"/>
    </row>
    <row r="67" spans="1:10" x14ac:dyDescent="0.25">
      <c r="A67" s="3"/>
      <c r="B67" s="5">
        <v>-0.35404724367490198</v>
      </c>
      <c r="C67" s="3"/>
      <c r="D67" s="3"/>
      <c r="E67" s="3"/>
      <c r="F67" s="3"/>
      <c r="G67" s="3"/>
      <c r="H67" s="3"/>
      <c r="I67" s="3"/>
      <c r="J67" s="3"/>
    </row>
    <row r="68" spans="1:10" x14ac:dyDescent="0.25">
      <c r="A68" s="3"/>
      <c r="B68" s="5">
        <v>-0.32842182636553302</v>
      </c>
      <c r="C68" s="3"/>
      <c r="D68" s="3"/>
      <c r="E68" s="3"/>
      <c r="F68" s="3"/>
      <c r="G68" s="3"/>
      <c r="H68" s="3"/>
      <c r="I68" s="3"/>
      <c r="J68" s="3"/>
    </row>
    <row r="69" spans="1:10" x14ac:dyDescent="0.25">
      <c r="A69" s="3"/>
      <c r="B69" s="5">
        <v>-0.32708817806548501</v>
      </c>
      <c r="C69" s="3"/>
      <c r="D69" s="3"/>
      <c r="E69" s="3"/>
      <c r="F69" s="3"/>
      <c r="G69" s="3"/>
      <c r="H69" s="3"/>
      <c r="I69" s="3"/>
      <c r="J69" s="3"/>
    </row>
    <row r="70" spans="1:10" x14ac:dyDescent="0.25">
      <c r="A70" s="3"/>
      <c r="B70" s="5">
        <v>-0.32611548153095399</v>
      </c>
      <c r="C70" s="3"/>
      <c r="D70" s="3"/>
      <c r="E70" s="3"/>
      <c r="F70" s="3"/>
      <c r="G70" s="3"/>
      <c r="H70" s="3"/>
      <c r="I70" s="3"/>
      <c r="J70" s="3"/>
    </row>
    <row r="71" spans="1:10" x14ac:dyDescent="0.25">
      <c r="A71" s="3"/>
      <c r="B71" s="5">
        <v>-0.30138689443016098</v>
      </c>
      <c r="C71" s="3"/>
      <c r="D71" s="3"/>
      <c r="E71" s="3"/>
      <c r="F71" s="3"/>
      <c r="G71" s="3"/>
      <c r="H71" s="3"/>
      <c r="I71" s="3"/>
      <c r="J71" s="3"/>
    </row>
    <row r="72" spans="1:10" x14ac:dyDescent="0.25">
      <c r="A72" s="3"/>
      <c r="B72" s="5">
        <v>-0.27374865878680599</v>
      </c>
      <c r="C72" s="3"/>
      <c r="D72" s="3"/>
      <c r="E72" s="3"/>
      <c r="F72" s="3"/>
      <c r="G72" s="3"/>
      <c r="H72" s="3"/>
      <c r="I72" s="3"/>
      <c r="J72" s="3"/>
    </row>
    <row r="73" spans="1:10" x14ac:dyDescent="0.25">
      <c r="A73" s="3"/>
      <c r="B73" s="5">
        <v>-0.21875399665633499</v>
      </c>
      <c r="C73" s="3"/>
      <c r="D73" s="3"/>
      <c r="E73" s="3"/>
      <c r="F73" s="3"/>
      <c r="G73" s="3"/>
      <c r="H73" s="3"/>
      <c r="I73" s="3"/>
      <c r="J73" s="3"/>
    </row>
    <row r="74" spans="1:10" x14ac:dyDescent="0.25">
      <c r="A74" s="3"/>
      <c r="B74" s="5">
        <v>-0.190903049817916</v>
      </c>
      <c r="C74" s="3"/>
      <c r="D74" s="3"/>
      <c r="E74" s="3"/>
      <c r="F74" s="3"/>
      <c r="G74" s="3"/>
      <c r="H74" s="3"/>
      <c r="I74" s="3"/>
      <c r="J74" s="3"/>
    </row>
    <row r="75" spans="1:10" x14ac:dyDescent="0.25">
      <c r="A75" s="3"/>
      <c r="B75" s="5">
        <v>-0.110332244107622</v>
      </c>
      <c r="C75" s="3"/>
      <c r="D75" s="3"/>
      <c r="E75" s="3"/>
      <c r="F75" s="3"/>
      <c r="G75" s="3"/>
      <c r="H75" s="3"/>
      <c r="I75" s="3"/>
      <c r="J75" s="3"/>
    </row>
    <row r="76" spans="1:10" x14ac:dyDescent="0.25">
      <c r="A76" s="3"/>
      <c r="B76" s="5">
        <v>2.7643696034006199E-2</v>
      </c>
      <c r="C76" s="3"/>
      <c r="D76" s="3"/>
      <c r="E76" s="3"/>
      <c r="F76" s="3"/>
      <c r="G76" s="3"/>
      <c r="H76" s="3"/>
      <c r="I76" s="3"/>
      <c r="J76" s="3"/>
    </row>
    <row r="77" spans="1:10" x14ac:dyDescent="0.25">
      <c r="A77" s="3"/>
      <c r="B77" s="5">
        <v>3.9318302155386599E-2</v>
      </c>
      <c r="C77" s="3"/>
      <c r="D77" s="3"/>
      <c r="E77" s="3"/>
      <c r="F77" s="3"/>
      <c r="G77" s="3"/>
      <c r="H77" s="3"/>
      <c r="I77" s="3"/>
      <c r="J77" s="3"/>
    </row>
    <row r="78" spans="1:10" x14ac:dyDescent="0.25">
      <c r="A78" s="3"/>
      <c r="B78" s="5">
        <v>7.92455120926773E-2</v>
      </c>
      <c r="C78" s="3"/>
      <c r="D78" s="3"/>
      <c r="E78" s="3"/>
      <c r="F78" s="3"/>
      <c r="G78" s="3"/>
      <c r="H78" s="3"/>
      <c r="I78" s="3"/>
      <c r="J78" s="3"/>
    </row>
    <row r="79" spans="1:10" x14ac:dyDescent="0.25">
      <c r="A79" s="3"/>
      <c r="B79" s="5">
        <v>0.231357709483447</v>
      </c>
      <c r="C79" s="3"/>
      <c r="D79" s="3"/>
      <c r="E79" s="3"/>
      <c r="F79" s="3"/>
      <c r="G79" s="3"/>
      <c r="H79" s="3"/>
      <c r="I79" s="3"/>
      <c r="J79" s="3"/>
    </row>
    <row r="80" spans="1:10" x14ac:dyDescent="0.25">
      <c r="A80" s="3"/>
      <c r="B80" s="5">
        <v>0.24067914292459799</v>
      </c>
      <c r="C80" s="3"/>
      <c r="D80" s="3"/>
      <c r="E80" s="3"/>
      <c r="F80" s="3"/>
      <c r="G80" s="3"/>
      <c r="H80" s="3"/>
      <c r="I80" s="3"/>
      <c r="J80" s="3"/>
    </row>
    <row r="81" spans="1:10" x14ac:dyDescent="0.25">
      <c r="A81" s="3"/>
      <c r="B81" s="5">
        <v>0.25515698941871701</v>
      </c>
      <c r="C81" s="3"/>
      <c r="D81" s="3"/>
      <c r="E81" s="3"/>
      <c r="F81" s="3"/>
      <c r="G81" s="3"/>
      <c r="H81" s="3"/>
      <c r="I81" s="3"/>
      <c r="J81" s="3"/>
    </row>
    <row r="82" spans="1:10" x14ac:dyDescent="0.25">
      <c r="A82" s="3"/>
      <c r="B82" s="5">
        <v>0.27481317450846099</v>
      </c>
      <c r="C82" s="3"/>
      <c r="D82" s="3"/>
      <c r="E82" s="3"/>
      <c r="F82" s="3"/>
      <c r="G82" s="3"/>
      <c r="H82" s="3"/>
      <c r="I82" s="3"/>
      <c r="J82" s="3"/>
    </row>
    <row r="83" spans="1:10" x14ac:dyDescent="0.25">
      <c r="A83" s="3"/>
      <c r="B83" s="5">
        <v>0.41853461853066498</v>
      </c>
      <c r="C83" s="3"/>
      <c r="D83" s="3"/>
      <c r="E83" s="3"/>
      <c r="F83" s="3"/>
      <c r="G83" s="3"/>
      <c r="H83" s="3"/>
      <c r="I83" s="3"/>
      <c r="J83" s="3"/>
    </row>
    <row r="84" spans="1:10" x14ac:dyDescent="0.25">
      <c r="A84" s="3"/>
      <c r="B84" s="5">
        <v>0.43628310194069703</v>
      </c>
      <c r="C84" s="3"/>
      <c r="D84" s="3"/>
      <c r="E84" s="3"/>
      <c r="F84" s="3"/>
      <c r="G84" s="3"/>
      <c r="H84" s="3"/>
      <c r="I84" s="3"/>
      <c r="J84" s="3"/>
    </row>
    <row r="85" spans="1:10" x14ac:dyDescent="0.25">
      <c r="A85" s="3"/>
      <c r="B85" s="5">
        <v>0.47261038821644902</v>
      </c>
      <c r="C85" s="3"/>
      <c r="D85" s="3"/>
      <c r="E85" s="3"/>
      <c r="F85" s="3"/>
      <c r="G85" s="3"/>
      <c r="H85" s="3"/>
      <c r="I85" s="3"/>
      <c r="J85" s="3"/>
    </row>
    <row r="86" spans="1:10" x14ac:dyDescent="0.25">
      <c r="A86" s="3"/>
      <c r="B86" s="5">
        <v>0.51676791951150303</v>
      </c>
      <c r="C86" s="3"/>
      <c r="D86" s="3"/>
      <c r="E86" s="3"/>
      <c r="F86" s="3"/>
      <c r="G86" s="3"/>
      <c r="H86" s="3"/>
      <c r="I86" s="3"/>
      <c r="J86" s="3"/>
    </row>
    <row r="87" spans="1:10" x14ac:dyDescent="0.25">
      <c r="A87" s="3"/>
      <c r="B87" s="5">
        <v>0.528844388108203</v>
      </c>
      <c r="C87" s="3"/>
      <c r="D87" s="3"/>
      <c r="E87" s="3"/>
      <c r="F87" s="3"/>
      <c r="G87" s="3"/>
      <c r="H87" s="3"/>
      <c r="I87" s="3"/>
      <c r="J87" s="3"/>
    </row>
    <row r="88" spans="1:10" x14ac:dyDescent="0.25">
      <c r="A88" s="3"/>
      <c r="B88" s="5">
        <v>0.53559346633239002</v>
      </c>
      <c r="C88" s="3"/>
      <c r="D88" s="3"/>
      <c r="E88" s="3"/>
      <c r="F88" s="3"/>
      <c r="G88" s="3"/>
      <c r="H88" s="3"/>
      <c r="I88" s="3"/>
      <c r="J88" s="3"/>
    </row>
    <row r="89" spans="1:10" x14ac:dyDescent="0.25">
      <c r="A89" s="3"/>
      <c r="B89" s="5">
        <v>0.57241729925957396</v>
      </c>
      <c r="C89" s="3"/>
      <c r="D89" s="3"/>
      <c r="E89" s="3"/>
      <c r="F89" s="3"/>
      <c r="G89" s="3"/>
      <c r="H89" s="3"/>
      <c r="I89" s="3"/>
      <c r="J89" s="3"/>
    </row>
    <row r="90" spans="1:10" x14ac:dyDescent="0.25">
      <c r="A90" s="3"/>
      <c r="B90" s="5">
        <v>0.57881802189193898</v>
      </c>
      <c r="C90" s="3"/>
      <c r="D90" s="3"/>
      <c r="E90" s="3"/>
      <c r="F90" s="3"/>
      <c r="G90" s="3"/>
      <c r="H90" s="3"/>
      <c r="I90" s="3"/>
      <c r="J90" s="3"/>
    </row>
    <row r="91" spans="1:10" x14ac:dyDescent="0.25">
      <c r="A91" s="3"/>
      <c r="B91" s="5">
        <v>0.61818320033293706</v>
      </c>
      <c r="C91" s="3"/>
      <c r="D91" s="3"/>
      <c r="E91" s="3"/>
      <c r="F91" s="3"/>
      <c r="G91" s="3"/>
      <c r="H91" s="3"/>
      <c r="I91" s="3"/>
      <c r="J91" s="3"/>
    </row>
    <row r="92" spans="1:10" x14ac:dyDescent="0.25">
      <c r="A92" s="3"/>
      <c r="B92" s="5">
        <v>0.648302777966826</v>
      </c>
      <c r="C92" s="3"/>
      <c r="D92" s="3"/>
      <c r="E92" s="3"/>
      <c r="F92" s="3"/>
      <c r="G92" s="3"/>
      <c r="H92" s="3"/>
      <c r="I92" s="3"/>
      <c r="J92" s="3"/>
    </row>
    <row r="93" spans="1:10" x14ac:dyDescent="0.25">
      <c r="A93" s="3"/>
      <c r="B93" s="5">
        <v>0.83180974160001397</v>
      </c>
      <c r="C93" s="3"/>
      <c r="D93" s="3"/>
      <c r="E93" s="3"/>
      <c r="F93" s="3"/>
      <c r="G93" s="3"/>
      <c r="H93" s="3"/>
      <c r="I93" s="3"/>
      <c r="J93" s="3"/>
    </row>
    <row r="94" spans="1:10" x14ac:dyDescent="0.25">
      <c r="A94" s="3"/>
      <c r="B94" s="5">
        <v>0.85992766104591301</v>
      </c>
      <c r="C94" s="3"/>
      <c r="D94" s="3"/>
      <c r="E94" s="3"/>
      <c r="F94" s="3"/>
      <c r="G94" s="3"/>
      <c r="H94" s="3"/>
      <c r="I94" s="3"/>
      <c r="J94" s="3"/>
    </row>
    <row r="95" spans="1:10" x14ac:dyDescent="0.25">
      <c r="A95" s="3"/>
      <c r="B95" s="5">
        <v>0.86843876266654196</v>
      </c>
      <c r="C95" s="3"/>
      <c r="D95" s="3"/>
      <c r="E95" s="3"/>
      <c r="F95" s="3"/>
      <c r="G95" s="3"/>
      <c r="H95" s="3"/>
      <c r="I95" s="3"/>
      <c r="J95" s="3"/>
    </row>
    <row r="96" spans="1:10" x14ac:dyDescent="0.25">
      <c r="A96" s="3"/>
      <c r="B96" s="5">
        <v>0.88597235773855398</v>
      </c>
      <c r="C96" s="3"/>
      <c r="D96" s="3"/>
      <c r="E96" s="3"/>
      <c r="F96" s="3"/>
      <c r="G96" s="3"/>
      <c r="H96" s="3"/>
      <c r="I96" s="3"/>
      <c r="J96" s="3"/>
    </row>
    <row r="97" spans="1:10" x14ac:dyDescent="0.25">
      <c r="A97" s="3"/>
      <c r="B97" s="5">
        <v>0.91964723707423901</v>
      </c>
      <c r="C97" s="3"/>
      <c r="D97" s="3"/>
      <c r="E97" s="3"/>
      <c r="F97" s="3"/>
      <c r="G97" s="3"/>
      <c r="H97" s="3"/>
      <c r="I97" s="3"/>
      <c r="J97" s="3"/>
    </row>
    <row r="98" spans="1:10" x14ac:dyDescent="0.25">
      <c r="A98" s="3"/>
      <c r="B98" s="5">
        <v>0.94314751968286703</v>
      </c>
      <c r="C98" s="3"/>
      <c r="D98" s="3"/>
      <c r="E98" s="3"/>
      <c r="F98" s="3"/>
      <c r="G98" s="3"/>
      <c r="H98" s="3"/>
      <c r="I98" s="3"/>
      <c r="J98" s="3"/>
    </row>
    <row r="99" spans="1:10" x14ac:dyDescent="0.25">
      <c r="A99" s="3"/>
      <c r="B99" s="5">
        <v>0.99678332800760505</v>
      </c>
      <c r="C99" s="3"/>
      <c r="D99" s="3"/>
      <c r="E99" s="3"/>
      <c r="F99" s="3"/>
      <c r="G99" s="3"/>
      <c r="H99" s="3"/>
      <c r="I99" s="3"/>
      <c r="J99" s="3"/>
    </row>
    <row r="100" spans="1:10" x14ac:dyDescent="0.25">
      <c r="A100" s="3"/>
      <c r="B100" s="5">
        <v>1.0087595468314099</v>
      </c>
      <c r="C100" s="3"/>
      <c r="D100" s="3"/>
      <c r="E100" s="3"/>
      <c r="F100" s="3"/>
      <c r="G100" s="3"/>
      <c r="H100" s="3"/>
      <c r="I100" s="3"/>
      <c r="J100" s="3"/>
    </row>
    <row r="101" spans="1:10" x14ac:dyDescent="0.25">
      <c r="A101" s="3"/>
      <c r="B101" s="5">
        <v>1.01317171204187</v>
      </c>
      <c r="C101" s="3"/>
      <c r="D101" s="3"/>
      <c r="E101" s="3"/>
      <c r="F101" s="3"/>
      <c r="G101" s="3"/>
      <c r="H101" s="3"/>
      <c r="I101" s="3"/>
      <c r="J101" s="3"/>
    </row>
    <row r="102" spans="1:10" x14ac:dyDescent="0.25">
      <c r="A102" s="3"/>
      <c r="B102" s="5">
        <v>1.03378862499991</v>
      </c>
      <c r="C102" s="3"/>
      <c r="D102" s="3"/>
      <c r="E102" s="3"/>
      <c r="F102" s="3"/>
      <c r="G102" s="3"/>
      <c r="H102" s="3"/>
      <c r="I102" s="3"/>
      <c r="J102" s="3"/>
    </row>
    <row r="103" spans="1:10" x14ac:dyDescent="0.25">
      <c r="A103" s="3"/>
      <c r="B103" s="5">
        <v>1.07675776627594</v>
      </c>
      <c r="C103" s="3"/>
      <c r="D103" s="3"/>
      <c r="E103" s="3"/>
      <c r="F103" s="3"/>
      <c r="G103" s="3"/>
      <c r="H103" s="3"/>
      <c r="I103" s="3"/>
      <c r="J103" s="3"/>
    </row>
    <row r="104" spans="1:10" x14ac:dyDescent="0.25">
      <c r="A104" s="3"/>
      <c r="B104" s="5">
        <v>1.1734848363091399</v>
      </c>
      <c r="C104" s="3"/>
      <c r="D104" s="3"/>
      <c r="E104" s="3"/>
      <c r="F104" s="3"/>
      <c r="G104" s="3"/>
      <c r="H104" s="3"/>
      <c r="I104" s="3"/>
      <c r="J104" s="3"/>
    </row>
    <row r="105" spans="1:10" x14ac:dyDescent="0.25">
      <c r="A105" s="3"/>
      <c r="B105" s="5">
        <v>1.22015298276968</v>
      </c>
      <c r="C105" s="3"/>
      <c r="D105" s="3"/>
      <c r="E105" s="3"/>
      <c r="F105" s="3"/>
      <c r="G105" s="3"/>
      <c r="H105" s="3"/>
      <c r="I105" s="3"/>
      <c r="J105" s="3"/>
    </row>
    <row r="106" spans="1:10" x14ac:dyDescent="0.25">
      <c r="A106" s="3"/>
      <c r="B106" s="5">
        <v>1.22169527978583</v>
      </c>
      <c r="C106" s="3"/>
      <c r="D106" s="3"/>
      <c r="E106" s="3"/>
      <c r="F106" s="3"/>
      <c r="G106" s="3"/>
      <c r="H106" s="3"/>
      <c r="I106" s="3"/>
      <c r="J106" s="3"/>
    </row>
    <row r="107" spans="1:10" x14ac:dyDescent="0.25">
      <c r="A107" s="3"/>
      <c r="B107" s="5">
        <v>1.2900600176204899</v>
      </c>
      <c r="C107" s="3"/>
      <c r="D107" s="3"/>
      <c r="E107" s="3"/>
      <c r="F107" s="3"/>
      <c r="G107" s="3"/>
      <c r="H107" s="3"/>
      <c r="I107" s="3"/>
      <c r="J107" s="3"/>
    </row>
    <row r="108" spans="1:10" x14ac:dyDescent="0.25">
      <c r="A108" s="3"/>
      <c r="B108" s="5">
        <v>1.4273977050104401</v>
      </c>
      <c r="C108" s="3"/>
      <c r="D108" s="3"/>
      <c r="E108" s="3"/>
      <c r="F108" s="3"/>
      <c r="G108" s="3"/>
      <c r="H108" s="3"/>
      <c r="I108" s="3"/>
      <c r="J108" s="3"/>
    </row>
    <row r="109" spans="1:10" x14ac:dyDescent="0.25">
      <c r="A109" s="3"/>
      <c r="B109" s="5">
        <v>1.4796271038690001</v>
      </c>
      <c r="C109" s="3"/>
      <c r="D109" s="3"/>
      <c r="E109" s="3"/>
      <c r="F109" s="3"/>
      <c r="G109" s="3"/>
      <c r="H109" s="3"/>
      <c r="I109" s="3"/>
      <c r="J109" s="3"/>
    </row>
    <row r="110" spans="1:10" x14ac:dyDescent="0.25">
      <c r="A110" s="3"/>
      <c r="B110" s="5">
        <v>1.4892991905347099</v>
      </c>
      <c r="C110" s="3"/>
      <c r="D110" s="3"/>
      <c r="E110" s="3"/>
      <c r="F110" s="3"/>
      <c r="G110" s="3"/>
      <c r="H110" s="3"/>
      <c r="I110" s="3"/>
      <c r="J110" s="3"/>
    </row>
    <row r="111" spans="1:10" x14ac:dyDescent="0.25">
      <c r="A111" s="3"/>
      <c r="B111" s="5">
        <v>1.5846694571686599</v>
      </c>
      <c r="C111" s="3"/>
      <c r="D111" s="3"/>
      <c r="E111" s="3"/>
      <c r="F111" s="3"/>
      <c r="G111" s="3"/>
      <c r="H111" s="3"/>
      <c r="I111" s="3"/>
      <c r="J111" s="3"/>
    </row>
    <row r="112" spans="1:10" x14ac:dyDescent="0.25">
      <c r="A112" s="3"/>
      <c r="B112" s="5">
        <v>1.59164540325917</v>
      </c>
      <c r="C112" s="3"/>
      <c r="D112" s="3"/>
      <c r="E112" s="3"/>
      <c r="F112" s="3"/>
      <c r="G112" s="3"/>
      <c r="H112" s="3"/>
      <c r="I112" s="3"/>
      <c r="J112" s="3"/>
    </row>
    <row r="113" spans="1:10" x14ac:dyDescent="0.25">
      <c r="A113" s="3"/>
      <c r="B113" s="5">
        <v>1.61010477372316</v>
      </c>
      <c r="C113" s="3"/>
      <c r="D113" s="3"/>
      <c r="E113" s="3"/>
      <c r="F113" s="3"/>
      <c r="G113" s="3"/>
      <c r="H113" s="3"/>
      <c r="I113" s="3"/>
      <c r="J113" s="3"/>
    </row>
    <row r="114" spans="1:10" x14ac:dyDescent="0.25">
      <c r="A114" s="3"/>
      <c r="B114" s="5">
        <v>1.6149959802282099</v>
      </c>
      <c r="C114" s="3"/>
      <c r="D114" s="3"/>
      <c r="E114" s="3"/>
      <c r="F114" s="3"/>
      <c r="G114" s="3"/>
      <c r="H114" s="3"/>
      <c r="I114" s="3"/>
      <c r="J114" s="3"/>
    </row>
    <row r="115" spans="1:10" x14ac:dyDescent="0.25">
      <c r="A115" s="3"/>
      <c r="B115" s="5">
        <v>1.6533523830443499</v>
      </c>
      <c r="C115" s="3"/>
      <c r="D115" s="3"/>
      <c r="E115" s="3"/>
      <c r="F115" s="3"/>
      <c r="G115" s="3"/>
      <c r="H115" s="3"/>
      <c r="I115" s="3"/>
      <c r="J115" s="3"/>
    </row>
    <row r="116" spans="1:10" x14ac:dyDescent="0.25">
      <c r="A116" s="3"/>
      <c r="B116" s="5">
        <v>1.6548899970023401</v>
      </c>
      <c r="C116" s="3"/>
      <c r="D116" s="3"/>
      <c r="E116" s="3"/>
      <c r="F116" s="3"/>
      <c r="G116" s="3"/>
      <c r="H116" s="3"/>
      <c r="I116" s="3"/>
      <c r="J116" s="3"/>
    </row>
    <row r="117" spans="1:10" x14ac:dyDescent="0.25">
      <c r="A117" s="3"/>
      <c r="B117" s="5">
        <v>1.65883663419366</v>
      </c>
      <c r="C117" s="3"/>
      <c r="D117" s="3"/>
      <c r="E117" s="3"/>
      <c r="F117" s="3"/>
      <c r="G117" s="3"/>
      <c r="H117" s="3"/>
      <c r="I117" s="3"/>
      <c r="J117" s="3"/>
    </row>
    <row r="118" spans="1:10" x14ac:dyDescent="0.25">
      <c r="A118" s="3"/>
      <c r="B118" s="5">
        <v>1.71307148341031</v>
      </c>
      <c r="C118" s="3"/>
      <c r="D118" s="3"/>
      <c r="E118" s="3"/>
      <c r="F118" s="3"/>
      <c r="G118" s="3"/>
      <c r="H118" s="3"/>
      <c r="I118" s="3"/>
      <c r="J118" s="3"/>
    </row>
    <row r="119" spans="1:10" x14ac:dyDescent="0.25">
      <c r="A119" s="3"/>
      <c r="B119" s="5">
        <v>1.74313966992354</v>
      </c>
      <c r="C119" s="3"/>
      <c r="D119" s="3"/>
      <c r="E119" s="3"/>
      <c r="F119" s="3"/>
      <c r="G119" s="3"/>
      <c r="H119" s="3"/>
      <c r="I119" s="3"/>
      <c r="J119" s="3"/>
    </row>
    <row r="120" spans="1:10" x14ac:dyDescent="0.25">
      <c r="A120" s="3"/>
      <c r="B120" s="5">
        <v>1.75472480023893</v>
      </c>
      <c r="C120" s="3"/>
      <c r="D120" s="3"/>
      <c r="E120" s="3"/>
      <c r="F120" s="3"/>
      <c r="G120" s="3"/>
      <c r="H120" s="3"/>
      <c r="I120" s="3"/>
      <c r="J120" s="3"/>
    </row>
    <row r="121" spans="1:10" x14ac:dyDescent="0.25">
      <c r="A121" s="3"/>
      <c r="B121" s="5">
        <v>1.78638184457242</v>
      </c>
      <c r="C121" s="3"/>
      <c r="D121" s="3"/>
      <c r="E121" s="3"/>
      <c r="F121" s="3"/>
      <c r="G121" s="3"/>
      <c r="H121" s="3"/>
      <c r="I121" s="3"/>
      <c r="J121" s="3"/>
    </row>
    <row r="122" spans="1:10" x14ac:dyDescent="0.25">
      <c r="A122" s="3"/>
      <c r="B122" s="5">
        <v>1.8040055995025599</v>
      </c>
      <c r="C122" s="3"/>
      <c r="D122" s="3"/>
      <c r="E122" s="3"/>
      <c r="F122" s="3"/>
      <c r="G122" s="3"/>
      <c r="H122" s="3"/>
      <c r="I122" s="3"/>
      <c r="J122" s="3"/>
    </row>
    <row r="123" spans="1:10" x14ac:dyDescent="0.25">
      <c r="A123" s="3"/>
      <c r="B123" s="5">
        <v>1.8198950713123501</v>
      </c>
      <c r="C123" s="3"/>
      <c r="D123" s="3"/>
      <c r="E123" s="3"/>
      <c r="F123" s="3"/>
      <c r="G123" s="3"/>
      <c r="H123" s="3"/>
      <c r="I123" s="3"/>
      <c r="J123" s="3"/>
    </row>
    <row r="124" spans="1:10" x14ac:dyDescent="0.25">
      <c r="A124" s="3"/>
      <c r="B124" s="5">
        <v>1.84509388089932</v>
      </c>
      <c r="C124" s="3"/>
      <c r="D124" s="3"/>
      <c r="E124" s="3"/>
      <c r="F124" s="3"/>
      <c r="G124" s="3"/>
      <c r="H124" s="3"/>
      <c r="I124" s="3"/>
      <c r="J124" s="3"/>
    </row>
    <row r="125" spans="1:10" x14ac:dyDescent="0.25">
      <c r="A125" s="3"/>
      <c r="B125" s="5">
        <v>1.8574615853854199</v>
      </c>
      <c r="C125" s="3"/>
      <c r="D125" s="3"/>
      <c r="E125" s="3"/>
      <c r="F125" s="3"/>
      <c r="G125" s="3"/>
      <c r="H125" s="3"/>
      <c r="I125" s="3"/>
      <c r="J125" s="3"/>
    </row>
    <row r="126" spans="1:10" x14ac:dyDescent="0.25">
      <c r="A126" s="3"/>
      <c r="B126" s="5">
        <v>1.8762645911200999</v>
      </c>
      <c r="C126" s="3"/>
      <c r="D126" s="3"/>
      <c r="E126" s="3"/>
      <c r="F126" s="3"/>
      <c r="G126" s="3"/>
      <c r="H126" s="3"/>
      <c r="I126" s="3"/>
      <c r="J126" s="3"/>
    </row>
    <row r="127" spans="1:10" x14ac:dyDescent="0.25">
      <c r="A127" s="3"/>
      <c r="B127" s="5">
        <v>1.88908445966198</v>
      </c>
      <c r="C127" s="3"/>
      <c r="D127" s="3"/>
      <c r="E127" s="3"/>
      <c r="F127" s="3"/>
      <c r="G127" s="3"/>
      <c r="H127" s="3"/>
      <c r="I127" s="3"/>
      <c r="J127" s="3"/>
    </row>
    <row r="128" spans="1:10" x14ac:dyDescent="0.25">
      <c r="A128" s="3"/>
      <c r="B128" s="5">
        <v>1.94906980922762</v>
      </c>
      <c r="C128" s="3"/>
      <c r="D128" s="3"/>
      <c r="E128" s="3"/>
      <c r="F128" s="3"/>
      <c r="G128" s="3"/>
      <c r="H128" s="3"/>
      <c r="I128" s="3"/>
      <c r="J128" s="3"/>
    </row>
    <row r="129" spans="1:10" x14ac:dyDescent="0.25">
      <c r="A129" s="3"/>
      <c r="B129" s="5">
        <v>1.9490877303820899</v>
      </c>
      <c r="C129" s="3"/>
      <c r="D129" s="3"/>
      <c r="E129" s="3"/>
      <c r="F129" s="3"/>
      <c r="G129" s="3"/>
      <c r="H129" s="3"/>
      <c r="I129" s="3"/>
      <c r="J129" s="3"/>
    </row>
    <row r="130" spans="1:10" x14ac:dyDescent="0.25">
      <c r="A130" s="3"/>
      <c r="B130" s="5">
        <v>1.95545815740783</v>
      </c>
      <c r="C130" s="3"/>
      <c r="D130" s="3"/>
      <c r="E130" s="3"/>
      <c r="F130" s="3"/>
      <c r="G130" s="3"/>
      <c r="H130" s="3"/>
      <c r="I130" s="3"/>
      <c r="J130" s="3"/>
    </row>
    <row r="131" spans="1:10" x14ac:dyDescent="0.25">
      <c r="A131" s="3"/>
      <c r="B131" s="5">
        <v>1.9695442523898099</v>
      </c>
      <c r="C131" s="3"/>
      <c r="D131" s="3"/>
      <c r="E131" s="3"/>
      <c r="F131" s="3"/>
      <c r="G131" s="3"/>
      <c r="H131" s="3"/>
      <c r="I131" s="3"/>
      <c r="J131" s="3"/>
    </row>
    <row r="132" spans="1:10" x14ac:dyDescent="0.25">
      <c r="A132" s="3"/>
      <c r="B132" s="5">
        <v>1.97880754774696</v>
      </c>
      <c r="C132" s="3"/>
      <c r="D132" s="3"/>
      <c r="E132" s="3"/>
      <c r="F132" s="3"/>
      <c r="G132" s="3"/>
      <c r="H132" s="3"/>
      <c r="I132" s="3"/>
      <c r="J132" s="3"/>
    </row>
    <row r="133" spans="1:10" x14ac:dyDescent="0.25">
      <c r="A133" s="3"/>
      <c r="B133" s="5">
        <v>2.0002972919370299</v>
      </c>
      <c r="C133" s="3"/>
      <c r="D133" s="3"/>
      <c r="E133" s="3"/>
      <c r="F133" s="3"/>
      <c r="G133" s="3"/>
      <c r="H133" s="3"/>
      <c r="I133" s="3"/>
      <c r="J133" s="3"/>
    </row>
    <row r="134" spans="1:10" x14ac:dyDescent="0.25">
      <c r="A134" s="3"/>
      <c r="B134" s="5">
        <v>2.0085925934598499</v>
      </c>
      <c r="C134" s="3"/>
      <c r="D134" s="3"/>
      <c r="E134" s="3"/>
      <c r="F134" s="3"/>
      <c r="G134" s="3"/>
      <c r="H134" s="3"/>
      <c r="I134" s="3"/>
      <c r="J134" s="3"/>
    </row>
    <row r="135" spans="1:10" x14ac:dyDescent="0.25">
      <c r="A135" s="3"/>
      <c r="B135" s="5">
        <v>2.0148346154553498</v>
      </c>
      <c r="C135" s="3"/>
      <c r="D135" s="3"/>
      <c r="E135" s="3"/>
      <c r="F135" s="3"/>
      <c r="G135" s="3"/>
      <c r="H135" s="3"/>
      <c r="I135" s="3"/>
      <c r="J135" s="3"/>
    </row>
    <row r="136" spans="1:10" x14ac:dyDescent="0.25">
      <c r="A136" s="3"/>
      <c r="B136" s="5">
        <v>2.0248284219574701</v>
      </c>
      <c r="C136" s="3"/>
      <c r="D136" s="3"/>
      <c r="E136" s="3"/>
      <c r="F136" s="3"/>
      <c r="G136" s="3"/>
      <c r="H136" s="3"/>
      <c r="I136" s="3"/>
      <c r="J136" s="3"/>
    </row>
    <row r="137" spans="1:10" x14ac:dyDescent="0.25">
      <c r="A137" s="3"/>
      <c r="B137" s="5">
        <v>2.0471316499029202</v>
      </c>
      <c r="C137" s="3"/>
      <c r="D137" s="3"/>
      <c r="E137" s="3"/>
      <c r="F137" s="3"/>
      <c r="G137" s="3"/>
      <c r="H137" s="3"/>
      <c r="I137" s="3"/>
      <c r="J137" s="3"/>
    </row>
    <row r="138" spans="1:10" x14ac:dyDescent="0.25">
      <c r="A138" s="3"/>
      <c r="B138" s="5">
        <v>2.0501776580050599</v>
      </c>
      <c r="C138" s="3"/>
      <c r="D138" s="3"/>
      <c r="E138" s="3"/>
      <c r="F138" s="3"/>
      <c r="G138" s="3"/>
      <c r="H138" s="3"/>
      <c r="I138" s="3"/>
      <c r="J138" s="3"/>
    </row>
    <row r="139" spans="1:10" x14ac:dyDescent="0.25">
      <c r="A139" s="3"/>
      <c r="B139" s="5">
        <v>2.0624356651957498</v>
      </c>
      <c r="C139" s="3"/>
      <c r="D139" s="3"/>
      <c r="E139" s="3"/>
      <c r="F139" s="3"/>
      <c r="G139" s="3"/>
      <c r="H139" s="3"/>
      <c r="I139" s="3"/>
      <c r="J139" s="3"/>
    </row>
    <row r="140" spans="1:10" x14ac:dyDescent="0.25">
      <c r="A140" s="3"/>
      <c r="B140" s="5">
        <v>2.08049108252199</v>
      </c>
      <c r="C140" s="3"/>
      <c r="D140" s="3"/>
      <c r="E140" s="3"/>
      <c r="F140" s="3"/>
      <c r="G140" s="3"/>
      <c r="H140" s="3"/>
      <c r="I140" s="3"/>
      <c r="J140" s="3"/>
    </row>
    <row r="141" spans="1:10" x14ac:dyDescent="0.25">
      <c r="A141" s="3"/>
      <c r="B141" s="5">
        <v>2.0982634405260701</v>
      </c>
      <c r="C141" s="3"/>
      <c r="D141" s="3"/>
      <c r="E141" s="3"/>
      <c r="F141" s="3"/>
      <c r="G141" s="3"/>
      <c r="H141" s="3"/>
      <c r="I141" s="3"/>
      <c r="J141" s="3"/>
    </row>
    <row r="142" spans="1:10" x14ac:dyDescent="0.25">
      <c r="A142" s="3"/>
      <c r="B142" s="5">
        <v>2.1310252347663101</v>
      </c>
      <c r="C142" s="3"/>
      <c r="D142" s="3"/>
      <c r="E142" s="3"/>
      <c r="F142" s="3"/>
      <c r="G142" s="3"/>
      <c r="H142" s="3"/>
      <c r="I142" s="3"/>
      <c r="J142" s="3"/>
    </row>
    <row r="143" spans="1:10" x14ac:dyDescent="0.25">
      <c r="A143" s="3"/>
      <c r="B143" s="5">
        <v>2.1939449208389599</v>
      </c>
      <c r="C143" s="3"/>
      <c r="D143" s="3"/>
      <c r="E143" s="3"/>
      <c r="F143" s="3"/>
      <c r="G143" s="3"/>
      <c r="H143" s="3"/>
      <c r="I143" s="3"/>
      <c r="J143" s="3"/>
    </row>
    <row r="144" spans="1:10" x14ac:dyDescent="0.25">
      <c r="A144" s="3"/>
      <c r="B144" s="5">
        <v>2.2548661254961</v>
      </c>
      <c r="C144" s="3"/>
      <c r="D144" s="3"/>
      <c r="E144" s="3"/>
      <c r="F144" s="3"/>
      <c r="G144" s="3"/>
      <c r="H144" s="3"/>
      <c r="I144" s="3"/>
      <c r="J144" s="3"/>
    </row>
    <row r="145" spans="1:10" x14ac:dyDescent="0.25">
      <c r="A145" s="3"/>
      <c r="B145" s="5">
        <v>2.3277016456016102</v>
      </c>
      <c r="C145" s="3"/>
      <c r="D145" s="3"/>
      <c r="E145" s="3"/>
      <c r="F145" s="3"/>
      <c r="G145" s="3"/>
      <c r="H145" s="3"/>
      <c r="I145" s="3"/>
      <c r="J145" s="3"/>
    </row>
    <row r="146" spans="1:10" x14ac:dyDescent="0.25">
      <c r="A146" s="3"/>
      <c r="B146" s="5">
        <v>2.3344634114452099</v>
      </c>
      <c r="C146" s="3"/>
      <c r="D146" s="3"/>
      <c r="E146" s="3"/>
      <c r="F146" s="3"/>
      <c r="G146" s="3"/>
      <c r="H146" s="3"/>
      <c r="I146" s="3"/>
      <c r="J146" s="3"/>
    </row>
    <row r="147" spans="1:10" x14ac:dyDescent="0.25">
      <c r="A147" s="3"/>
      <c r="B147" s="5">
        <v>2.3444481183923398</v>
      </c>
      <c r="C147" s="3"/>
      <c r="D147" s="3"/>
      <c r="E147" s="3"/>
      <c r="F147" s="3"/>
      <c r="G147" s="3"/>
      <c r="H147" s="3"/>
      <c r="I147" s="3"/>
      <c r="J147" s="3"/>
    </row>
    <row r="148" spans="1:10" x14ac:dyDescent="0.25">
      <c r="A148" s="3"/>
      <c r="B148" s="5">
        <v>2.3482074142806302</v>
      </c>
      <c r="C148" s="3"/>
      <c r="D148" s="3"/>
      <c r="E148" s="3"/>
      <c r="F148" s="3"/>
      <c r="G148" s="3"/>
      <c r="H148" s="3"/>
      <c r="I148" s="3"/>
      <c r="J148" s="3"/>
    </row>
    <row r="149" spans="1:10" x14ac:dyDescent="0.25">
      <c r="A149" s="3"/>
      <c r="B149" s="5">
        <v>2.3507064281508101</v>
      </c>
      <c r="C149" s="3"/>
      <c r="D149" s="3"/>
      <c r="E149" s="3"/>
      <c r="F149" s="3"/>
      <c r="G149" s="3"/>
      <c r="H149" s="3"/>
      <c r="I149" s="3"/>
      <c r="J149" s="3"/>
    </row>
    <row r="150" spans="1:10" x14ac:dyDescent="0.25">
      <c r="A150" s="3"/>
      <c r="B150" s="5">
        <v>2.3857288436219801</v>
      </c>
      <c r="C150" s="3"/>
      <c r="D150" s="3"/>
      <c r="E150" s="3"/>
      <c r="F150" s="3"/>
      <c r="G150" s="3"/>
      <c r="H150" s="3"/>
      <c r="I150" s="3"/>
      <c r="J150" s="3"/>
    </row>
    <row r="151" spans="1:10" x14ac:dyDescent="0.25">
      <c r="A151" s="3"/>
      <c r="B151" s="5">
        <v>2.3906461591492199</v>
      </c>
      <c r="C151" s="3"/>
      <c r="D151" s="3"/>
      <c r="E151" s="3"/>
      <c r="F151" s="3"/>
      <c r="G151" s="3"/>
      <c r="H151" s="3"/>
      <c r="I151" s="3"/>
      <c r="J151" s="3"/>
    </row>
    <row r="152" spans="1:10" x14ac:dyDescent="0.25">
      <c r="A152" s="3"/>
      <c r="B152" s="5">
        <v>2.4053869518910802</v>
      </c>
      <c r="C152" s="3"/>
      <c r="D152" s="3"/>
      <c r="E152" s="3"/>
      <c r="F152" s="3"/>
      <c r="G152" s="3"/>
      <c r="H152" s="3"/>
      <c r="I152" s="3"/>
      <c r="J152" s="3"/>
    </row>
    <row r="153" spans="1:10" x14ac:dyDescent="0.25">
      <c r="A153" s="3"/>
      <c r="B153" s="5">
        <v>2.4107092959952299</v>
      </c>
      <c r="C153" s="3"/>
      <c r="D153" s="3"/>
      <c r="E153" s="3"/>
      <c r="F153" s="3"/>
      <c r="G153" s="3"/>
      <c r="H153" s="3"/>
      <c r="I153" s="3"/>
      <c r="J153" s="3"/>
    </row>
    <row r="154" spans="1:10" x14ac:dyDescent="0.25">
      <c r="A154" s="3"/>
      <c r="B154" s="5">
        <v>2.43303838982176</v>
      </c>
      <c r="C154" s="3"/>
      <c r="D154" s="3"/>
      <c r="E154" s="3"/>
      <c r="F154" s="3"/>
      <c r="G154" s="3"/>
      <c r="H154" s="3"/>
      <c r="I154" s="3"/>
      <c r="J154" s="3"/>
    </row>
    <row r="155" spans="1:10" x14ac:dyDescent="0.25">
      <c r="A155" s="3"/>
      <c r="B155" s="5">
        <v>2.4642633299248402</v>
      </c>
      <c r="C155" s="3"/>
      <c r="D155" s="3"/>
      <c r="E155" s="3"/>
      <c r="F155" s="3"/>
      <c r="G155" s="3"/>
      <c r="H155" s="3"/>
      <c r="I155" s="3"/>
      <c r="J155" s="3"/>
    </row>
    <row r="156" spans="1:10" x14ac:dyDescent="0.25">
      <c r="A156" s="3"/>
      <c r="B156" s="5">
        <v>2.5044558257797802</v>
      </c>
      <c r="C156" s="3"/>
      <c r="D156" s="3"/>
      <c r="E156" s="3"/>
      <c r="F156" s="3"/>
      <c r="G156" s="3"/>
      <c r="H156" s="3"/>
      <c r="I156" s="3"/>
      <c r="J156" s="3"/>
    </row>
    <row r="157" spans="1:10" x14ac:dyDescent="0.25">
      <c r="A157" s="3"/>
      <c r="B157" s="5">
        <v>2.51067686262834</v>
      </c>
      <c r="C157" s="3"/>
      <c r="D157" s="3"/>
      <c r="E157" s="3"/>
      <c r="F157" s="3"/>
      <c r="G157" s="3"/>
      <c r="H157" s="3"/>
      <c r="I157" s="3"/>
      <c r="J157" s="3"/>
    </row>
    <row r="158" spans="1:10" x14ac:dyDescent="0.25">
      <c r="A158" s="3"/>
      <c r="B158" s="5">
        <v>2.5594041328830701</v>
      </c>
      <c r="C158" s="3"/>
      <c r="D158" s="3"/>
      <c r="E158" s="3"/>
      <c r="F158" s="3"/>
      <c r="G158" s="3"/>
      <c r="H158" s="3"/>
      <c r="I158" s="3"/>
      <c r="J158" s="3"/>
    </row>
    <row r="159" spans="1:10" x14ac:dyDescent="0.25">
      <c r="A159" s="3"/>
      <c r="B159" s="5">
        <v>2.5818225561334001</v>
      </c>
      <c r="C159" s="3"/>
      <c r="D159" s="3"/>
      <c r="E159" s="3"/>
      <c r="F159" s="3"/>
      <c r="G159" s="3"/>
      <c r="H159" s="3"/>
      <c r="I159" s="3"/>
      <c r="J159" s="3"/>
    </row>
    <row r="160" spans="1:10" x14ac:dyDescent="0.25">
      <c r="A160" s="3"/>
      <c r="B160" s="5">
        <v>2.5917774298951701</v>
      </c>
      <c r="C160" s="3"/>
      <c r="D160" s="3"/>
      <c r="E160" s="3"/>
      <c r="F160" s="3"/>
      <c r="G160" s="3"/>
      <c r="H160" s="3"/>
      <c r="I160" s="3"/>
      <c r="J160" s="3"/>
    </row>
    <row r="161" spans="1:10" x14ac:dyDescent="0.25">
      <c r="A161" s="3"/>
      <c r="B161" s="5">
        <v>2.6047407839908101</v>
      </c>
      <c r="C161" s="3"/>
      <c r="D161" s="3"/>
      <c r="E161" s="3"/>
      <c r="F161" s="3"/>
      <c r="G161" s="3"/>
      <c r="H161" s="3"/>
      <c r="I161" s="3"/>
      <c r="J161" s="3"/>
    </row>
    <row r="162" spans="1:10" x14ac:dyDescent="0.25">
      <c r="A162" s="3"/>
      <c r="B162" s="5">
        <v>2.6109982224268702</v>
      </c>
      <c r="C162" s="3"/>
      <c r="D162" s="3"/>
      <c r="E162" s="3"/>
      <c r="F162" s="3"/>
      <c r="G162" s="3"/>
      <c r="H162" s="3"/>
      <c r="I162" s="3"/>
      <c r="J162" s="3"/>
    </row>
    <row r="163" spans="1:10" x14ac:dyDescent="0.25">
      <c r="A163" s="3"/>
      <c r="B163" s="5">
        <v>2.6238455940034502</v>
      </c>
      <c r="C163" s="3"/>
      <c r="D163" s="3"/>
      <c r="E163" s="3"/>
      <c r="F163" s="3"/>
      <c r="G163" s="3"/>
      <c r="H163" s="3"/>
      <c r="I163" s="3"/>
      <c r="J163" s="3"/>
    </row>
    <row r="164" spans="1:10" x14ac:dyDescent="0.25">
      <c r="A164" s="3"/>
      <c r="B164" s="5">
        <v>2.6280244341015102</v>
      </c>
      <c r="C164" s="3"/>
      <c r="D164" s="3"/>
      <c r="E164" s="3"/>
      <c r="F164" s="3"/>
      <c r="G164" s="3"/>
      <c r="H164" s="3"/>
      <c r="I164" s="3"/>
      <c r="J164" s="3"/>
    </row>
    <row r="165" spans="1:10" x14ac:dyDescent="0.25">
      <c r="A165" s="3"/>
      <c r="B165" s="5">
        <v>2.6313863982470802</v>
      </c>
      <c r="C165" s="3"/>
      <c r="D165" s="3"/>
      <c r="E165" s="3"/>
      <c r="F165" s="3"/>
      <c r="G165" s="3"/>
      <c r="H165" s="3"/>
      <c r="I165" s="3"/>
      <c r="J165" s="3"/>
    </row>
    <row r="166" spans="1:10" x14ac:dyDescent="0.25">
      <c r="A166" s="3"/>
      <c r="B166" s="5">
        <v>2.6577896737591802</v>
      </c>
      <c r="C166" s="3"/>
      <c r="D166" s="3"/>
      <c r="E166" s="3"/>
      <c r="F166" s="3"/>
      <c r="G166" s="3"/>
      <c r="H166" s="3"/>
      <c r="I166" s="3"/>
      <c r="J166" s="3"/>
    </row>
    <row r="167" spans="1:10" x14ac:dyDescent="0.25">
      <c r="A167" s="3"/>
      <c r="B167" s="5">
        <v>2.6669833282668001</v>
      </c>
      <c r="C167" s="3"/>
      <c r="D167" s="3"/>
      <c r="E167" s="3"/>
      <c r="F167" s="3"/>
      <c r="G167" s="3"/>
      <c r="H167" s="3"/>
      <c r="I167" s="3"/>
      <c r="J167" s="3"/>
    </row>
    <row r="168" spans="1:10" x14ac:dyDescent="0.25">
      <c r="A168" s="3"/>
      <c r="B168" s="5">
        <v>2.6933707975815899</v>
      </c>
      <c r="C168" s="3"/>
      <c r="D168" s="3"/>
      <c r="E168" s="3"/>
      <c r="F168" s="3"/>
      <c r="G168" s="3"/>
      <c r="H168" s="3"/>
      <c r="I168" s="3"/>
      <c r="J168" s="3"/>
    </row>
    <row r="169" spans="1:10" x14ac:dyDescent="0.25">
      <c r="A169" s="3"/>
      <c r="B169" s="5">
        <v>2.81061086149013</v>
      </c>
      <c r="C169" s="3"/>
      <c r="D169" s="3"/>
      <c r="E169" s="3"/>
      <c r="F169" s="3"/>
      <c r="G169" s="3"/>
      <c r="H169" s="3"/>
      <c r="I169" s="3"/>
      <c r="J169" s="3"/>
    </row>
    <row r="170" spans="1:10" x14ac:dyDescent="0.25">
      <c r="A170" s="3"/>
      <c r="B170" s="5">
        <v>2.81442157222261</v>
      </c>
      <c r="C170" s="3"/>
      <c r="D170" s="3"/>
      <c r="E170" s="3"/>
      <c r="F170" s="3"/>
      <c r="G170" s="3"/>
      <c r="H170" s="3"/>
      <c r="I170" s="3"/>
      <c r="J170" s="3"/>
    </row>
    <row r="171" spans="1:10" x14ac:dyDescent="0.25">
      <c r="A171" s="3"/>
      <c r="B171" s="5">
        <v>2.9179765808911999</v>
      </c>
      <c r="C171" s="3"/>
      <c r="D171" s="3"/>
      <c r="E171" s="3"/>
      <c r="F171" s="3"/>
      <c r="G171" s="3"/>
      <c r="H171" s="3"/>
      <c r="I171" s="3"/>
      <c r="J171" s="3"/>
    </row>
    <row r="172" spans="1:10" x14ac:dyDescent="0.25">
      <c r="A172" s="3"/>
      <c r="B172" s="5">
        <v>2.9306434656184499</v>
      </c>
      <c r="C172" s="3"/>
      <c r="D172" s="3"/>
      <c r="E172" s="3"/>
      <c r="F172" s="3"/>
      <c r="G172" s="3"/>
      <c r="H172" s="3"/>
      <c r="I172" s="3"/>
      <c r="J172" s="3"/>
    </row>
    <row r="173" spans="1:10" x14ac:dyDescent="0.25">
      <c r="A173" s="3"/>
      <c r="B173" s="5">
        <v>2.9309692916838199</v>
      </c>
      <c r="C173" s="3"/>
      <c r="D173" s="3"/>
      <c r="E173" s="3"/>
      <c r="F173" s="3"/>
      <c r="G173" s="3"/>
      <c r="H173" s="3"/>
      <c r="I173" s="3"/>
      <c r="J173" s="3"/>
    </row>
    <row r="174" spans="1:10" x14ac:dyDescent="0.25">
      <c r="A174" s="3"/>
      <c r="B174" s="5">
        <v>2.95133484741375</v>
      </c>
      <c r="C174" s="3"/>
      <c r="D174" s="3"/>
      <c r="E174" s="3"/>
      <c r="F174" s="3"/>
      <c r="G174" s="3"/>
      <c r="H174" s="3"/>
      <c r="I174" s="3"/>
      <c r="J174" s="3"/>
    </row>
    <row r="175" spans="1:10" x14ac:dyDescent="0.25">
      <c r="A175" s="3"/>
      <c r="B175" s="5">
        <v>2.9686445201311602</v>
      </c>
      <c r="C175" s="3"/>
      <c r="D175" s="3"/>
      <c r="E175" s="3"/>
      <c r="F175" s="3"/>
      <c r="G175" s="3"/>
      <c r="H175" s="3"/>
      <c r="I175" s="3"/>
      <c r="J175" s="3"/>
    </row>
    <row r="176" spans="1:10" x14ac:dyDescent="0.25">
      <c r="A176" s="3"/>
      <c r="B176" s="5">
        <v>2.9988817895503601</v>
      </c>
      <c r="C176" s="3"/>
      <c r="D176" s="3"/>
      <c r="E176" s="3"/>
      <c r="F176" s="3"/>
      <c r="G176" s="3"/>
      <c r="H176" s="3"/>
      <c r="I176" s="3"/>
      <c r="J176" s="3"/>
    </row>
    <row r="177" spans="1:10" x14ac:dyDescent="0.25">
      <c r="A177" s="3"/>
      <c r="B177" s="5">
        <v>3.0014016066800502</v>
      </c>
      <c r="C177" s="3"/>
      <c r="D177" s="3"/>
      <c r="E177" s="3"/>
      <c r="F177" s="3"/>
      <c r="G177" s="3"/>
      <c r="H177" s="3"/>
      <c r="I177" s="3"/>
      <c r="J177" s="3"/>
    </row>
    <row r="178" spans="1:10" x14ac:dyDescent="0.25">
      <c r="A178" s="3"/>
      <c r="B178" s="5">
        <v>3.0253413795306301</v>
      </c>
      <c r="C178" s="3"/>
      <c r="D178" s="3"/>
      <c r="E178" s="3"/>
      <c r="F178" s="3"/>
      <c r="G178" s="3"/>
      <c r="H178" s="3"/>
      <c r="I178" s="3"/>
      <c r="J178" s="3"/>
    </row>
    <row r="179" spans="1:10" x14ac:dyDescent="0.25">
      <c r="A179" s="3"/>
      <c r="B179" s="5">
        <v>3.0263908472372001</v>
      </c>
      <c r="C179" s="3"/>
      <c r="D179" s="3"/>
      <c r="E179" s="3"/>
      <c r="F179" s="3"/>
      <c r="G179" s="3"/>
      <c r="H179" s="3"/>
      <c r="I179" s="3"/>
      <c r="J179" s="3"/>
    </row>
    <row r="180" spans="1:10" x14ac:dyDescent="0.25">
      <c r="A180" s="3"/>
      <c r="B180" s="5">
        <v>3.0321870432167302</v>
      </c>
      <c r="C180" s="3"/>
      <c r="D180" s="3"/>
      <c r="E180" s="3"/>
      <c r="F180" s="3"/>
      <c r="G180" s="3"/>
      <c r="H180" s="3"/>
      <c r="I180" s="3"/>
      <c r="J180" s="3"/>
    </row>
    <row r="181" spans="1:10" x14ac:dyDescent="0.25">
      <c r="A181" s="3"/>
      <c r="B181" s="5">
        <v>3.0763126398758698</v>
      </c>
      <c r="C181" s="3"/>
      <c r="D181" s="3"/>
      <c r="E181" s="3"/>
      <c r="F181" s="3"/>
      <c r="G181" s="3"/>
      <c r="H181" s="3"/>
      <c r="I181" s="3"/>
      <c r="J181" s="3"/>
    </row>
    <row r="182" spans="1:10" x14ac:dyDescent="0.25">
      <c r="A182" s="3"/>
      <c r="B182" s="5">
        <v>3.0809372230283598</v>
      </c>
      <c r="C182" s="3"/>
      <c r="D182" s="3"/>
      <c r="E182" s="3"/>
      <c r="F182" s="3"/>
      <c r="G182" s="3"/>
      <c r="H182" s="3"/>
      <c r="I182" s="3"/>
      <c r="J182" s="3"/>
    </row>
    <row r="183" spans="1:10" x14ac:dyDescent="0.25">
      <c r="A183" s="3"/>
      <c r="B183" s="5">
        <v>3.0872453791989498</v>
      </c>
      <c r="C183" s="3"/>
      <c r="D183" s="3"/>
      <c r="E183" s="3"/>
      <c r="F183" s="3"/>
      <c r="G183" s="3"/>
      <c r="H183" s="3"/>
      <c r="I183" s="3"/>
      <c r="J183" s="3"/>
    </row>
    <row r="184" spans="1:10" x14ac:dyDescent="0.25">
      <c r="A184" s="3"/>
      <c r="B184" s="5">
        <v>3.1084738862058301</v>
      </c>
      <c r="C184" s="3"/>
      <c r="D184" s="3"/>
      <c r="E184" s="3"/>
      <c r="F184" s="3"/>
      <c r="G184" s="3"/>
      <c r="H184" s="3"/>
      <c r="I184" s="3"/>
      <c r="J184" s="3"/>
    </row>
    <row r="185" spans="1:10" x14ac:dyDescent="0.25">
      <c r="A185" s="3"/>
      <c r="B185" s="5">
        <v>3.1168034590701699</v>
      </c>
      <c r="C185" s="3"/>
      <c r="D185" s="3"/>
      <c r="E185" s="3"/>
      <c r="F185" s="3"/>
      <c r="G185" s="3"/>
      <c r="H185" s="3"/>
      <c r="I185" s="3"/>
      <c r="J185" s="3"/>
    </row>
    <row r="186" spans="1:10" x14ac:dyDescent="0.25">
      <c r="A186" s="3"/>
      <c r="B186" s="5">
        <v>3.1292769655092898</v>
      </c>
      <c r="C186" s="3"/>
      <c r="D186" s="3"/>
      <c r="E186" s="3"/>
      <c r="F186" s="3"/>
      <c r="G186" s="3"/>
      <c r="H186" s="3"/>
      <c r="I186" s="3"/>
      <c r="J186" s="3"/>
    </row>
    <row r="187" spans="1:10" x14ac:dyDescent="0.25">
      <c r="A187" s="3"/>
      <c r="B187" s="5">
        <v>3.1574510295914799</v>
      </c>
      <c r="C187" s="3"/>
      <c r="D187" s="3"/>
      <c r="E187" s="3"/>
      <c r="F187" s="3"/>
      <c r="G187" s="3"/>
      <c r="H187" s="3"/>
      <c r="I187" s="3"/>
      <c r="J187" s="3"/>
    </row>
    <row r="188" spans="1:10" x14ac:dyDescent="0.25">
      <c r="A188" s="3"/>
      <c r="B188" s="5">
        <v>3.2026429455825598</v>
      </c>
      <c r="C188" s="3"/>
      <c r="D188" s="3"/>
      <c r="E188" s="3"/>
      <c r="F188" s="3"/>
      <c r="G188" s="3"/>
      <c r="H188" s="3"/>
      <c r="I188" s="3"/>
      <c r="J188" s="3"/>
    </row>
    <row r="189" spans="1:10" x14ac:dyDescent="0.25">
      <c r="A189" s="3"/>
      <c r="B189" s="5">
        <v>3.2169211107887001</v>
      </c>
      <c r="C189" s="3"/>
      <c r="D189" s="3"/>
      <c r="E189" s="3"/>
      <c r="F189" s="3"/>
      <c r="G189" s="3"/>
      <c r="H189" s="3"/>
      <c r="I189" s="3"/>
      <c r="J189" s="3"/>
    </row>
    <row r="190" spans="1:10" x14ac:dyDescent="0.25">
      <c r="A190" s="3"/>
      <c r="B190" s="5">
        <v>3.2529596255505799</v>
      </c>
      <c r="C190" s="3"/>
      <c r="D190" s="3"/>
      <c r="E190" s="3"/>
      <c r="F190" s="3"/>
      <c r="G190" s="3"/>
      <c r="H190" s="3"/>
      <c r="I190" s="3"/>
      <c r="J190" s="3"/>
    </row>
    <row r="191" spans="1:10" x14ac:dyDescent="0.25">
      <c r="A191" s="3"/>
      <c r="B191" s="5">
        <v>3.25678901099212</v>
      </c>
      <c r="C191" s="3"/>
      <c r="D191" s="3"/>
      <c r="E191" s="3"/>
      <c r="F191" s="3"/>
      <c r="G191" s="3"/>
      <c r="H191" s="3"/>
      <c r="I191" s="3"/>
      <c r="J191" s="3"/>
    </row>
    <row r="192" spans="1:10" x14ac:dyDescent="0.25">
      <c r="A192" s="3"/>
      <c r="B192" s="5">
        <v>3.2587673416404401</v>
      </c>
      <c r="C192" s="3"/>
      <c r="D192" s="3"/>
      <c r="E192" s="3"/>
      <c r="F192" s="3"/>
      <c r="G192" s="3"/>
      <c r="H192" s="3"/>
      <c r="I192" s="3"/>
      <c r="J192" s="3"/>
    </row>
    <row r="193" spans="1:10" x14ac:dyDescent="0.25">
      <c r="A193" s="3"/>
      <c r="B193" s="5">
        <v>3.2597148949829502</v>
      </c>
      <c r="C193" s="3"/>
      <c r="D193" s="3"/>
      <c r="E193" s="3"/>
      <c r="F193" s="3"/>
      <c r="G193" s="3"/>
      <c r="H193" s="3"/>
      <c r="I193" s="3"/>
      <c r="J193" s="3"/>
    </row>
    <row r="194" spans="1:10" x14ac:dyDescent="0.25">
      <c r="A194" s="3"/>
      <c r="B194" s="5">
        <v>3.2651083497368001</v>
      </c>
      <c r="C194" s="3"/>
      <c r="D194" s="3"/>
      <c r="E194" s="3"/>
      <c r="F194" s="3"/>
      <c r="G194" s="3"/>
      <c r="H194" s="3"/>
      <c r="I194" s="3"/>
      <c r="J194" s="3"/>
    </row>
    <row r="195" spans="1:10" x14ac:dyDescent="0.25">
      <c r="A195" s="3"/>
      <c r="B195" s="5">
        <v>3.3344737180129802</v>
      </c>
      <c r="C195" s="3"/>
      <c r="D195" s="3"/>
      <c r="E195" s="3"/>
      <c r="F195" s="3"/>
      <c r="G195" s="3"/>
      <c r="H195" s="3"/>
      <c r="I195" s="3"/>
      <c r="J195" s="3"/>
    </row>
    <row r="196" spans="1:10" x14ac:dyDescent="0.25">
      <c r="A196" s="3"/>
      <c r="B196" s="5">
        <v>3.3360900826652902</v>
      </c>
      <c r="C196" s="3"/>
      <c r="D196" s="3"/>
      <c r="E196" s="3"/>
      <c r="F196" s="3"/>
      <c r="G196" s="3"/>
      <c r="H196" s="3"/>
      <c r="I196" s="3"/>
      <c r="J196" s="3"/>
    </row>
    <row r="197" spans="1:10" x14ac:dyDescent="0.25">
      <c r="A197" s="3"/>
      <c r="B197" s="5">
        <v>3.3422911845988401</v>
      </c>
      <c r="C197" s="3"/>
      <c r="D197" s="3"/>
      <c r="E197" s="3"/>
      <c r="F197" s="3"/>
      <c r="G197" s="3"/>
      <c r="H197" s="3"/>
      <c r="I197" s="3"/>
      <c r="J197" s="3"/>
    </row>
    <row r="198" spans="1:10" x14ac:dyDescent="0.25">
      <c r="A198" s="3"/>
      <c r="B198" s="5">
        <v>3.3539547296150598</v>
      </c>
      <c r="C198" s="3"/>
      <c r="D198" s="3"/>
      <c r="E198" s="3"/>
      <c r="F198" s="3"/>
      <c r="G198" s="3"/>
      <c r="H198" s="3"/>
      <c r="I198" s="3"/>
      <c r="J198" s="3"/>
    </row>
    <row r="199" spans="1:10" x14ac:dyDescent="0.25">
      <c r="A199" s="3"/>
      <c r="B199" s="5">
        <v>3.38077500302603</v>
      </c>
      <c r="C199" s="3"/>
      <c r="D199" s="3"/>
      <c r="E199" s="3"/>
      <c r="F199" s="3"/>
      <c r="G199" s="3"/>
      <c r="H199" s="3"/>
      <c r="I199" s="3"/>
      <c r="J199" s="3"/>
    </row>
    <row r="200" spans="1:10" x14ac:dyDescent="0.25">
      <c r="A200" s="3"/>
      <c r="B200" s="5">
        <v>3.3869820017618402</v>
      </c>
      <c r="C200" s="3"/>
      <c r="D200" s="3"/>
      <c r="E200" s="3"/>
      <c r="F200" s="3"/>
      <c r="G200" s="3"/>
      <c r="H200" s="3"/>
      <c r="I200" s="3"/>
      <c r="J200" s="3"/>
    </row>
    <row r="201" spans="1:10" x14ac:dyDescent="0.25">
      <c r="A201" s="3"/>
      <c r="B201" s="5">
        <v>3.3906377236245699</v>
      </c>
      <c r="C201" s="3"/>
      <c r="D201" s="3"/>
      <c r="E201" s="3"/>
      <c r="F201" s="3"/>
      <c r="G201" s="3"/>
      <c r="H201" s="3"/>
      <c r="I201" s="3"/>
      <c r="J201" s="3"/>
    </row>
    <row r="202" spans="1:10" x14ac:dyDescent="0.25">
      <c r="A202" s="3"/>
      <c r="B202" s="5">
        <v>3.4118791903688899</v>
      </c>
      <c r="C202" s="3"/>
      <c r="D202" s="3"/>
      <c r="E202" s="3"/>
      <c r="F202" s="3"/>
      <c r="G202" s="3"/>
      <c r="H202" s="3"/>
      <c r="I202" s="3"/>
      <c r="J202" s="3"/>
    </row>
    <row r="203" spans="1:10" x14ac:dyDescent="0.25">
      <c r="A203" s="3"/>
      <c r="B203" s="5">
        <v>3.42995639208557</v>
      </c>
      <c r="C203" s="3"/>
      <c r="D203" s="3"/>
      <c r="E203" s="3"/>
      <c r="F203" s="3"/>
      <c r="G203" s="3"/>
      <c r="H203" s="3"/>
      <c r="I203" s="3"/>
      <c r="J203" s="3"/>
    </row>
    <row r="204" spans="1:10" x14ac:dyDescent="0.25">
      <c r="A204" s="3"/>
      <c r="B204" s="5">
        <v>3.4650355205597001</v>
      </c>
      <c r="C204" s="3"/>
      <c r="D204" s="3"/>
      <c r="E204" s="3"/>
      <c r="F204" s="3"/>
      <c r="G204" s="3"/>
      <c r="H204" s="3"/>
      <c r="I204" s="3"/>
      <c r="J204" s="3"/>
    </row>
    <row r="205" spans="1:10" x14ac:dyDescent="0.25">
      <c r="A205" s="3"/>
      <c r="B205" s="5">
        <v>3.4670132393181201</v>
      </c>
      <c r="C205" s="3"/>
      <c r="D205" s="3"/>
      <c r="E205" s="3"/>
      <c r="F205" s="3"/>
      <c r="G205" s="3"/>
      <c r="H205" s="3"/>
      <c r="I205" s="3"/>
      <c r="J205" s="3"/>
    </row>
    <row r="206" spans="1:10" x14ac:dyDescent="0.25">
      <c r="A206" s="3"/>
      <c r="B206" s="5">
        <v>3.47787857258791</v>
      </c>
      <c r="C206" s="3"/>
      <c r="D206" s="3"/>
      <c r="E206" s="3"/>
      <c r="F206" s="3"/>
      <c r="G206" s="3"/>
      <c r="H206" s="3"/>
      <c r="I206" s="3"/>
      <c r="J206" s="3"/>
    </row>
    <row r="207" spans="1:10" x14ac:dyDescent="0.25">
      <c r="A207" s="3"/>
      <c r="B207" s="5">
        <v>3.4834856597702499</v>
      </c>
      <c r="C207" s="3"/>
      <c r="D207" s="3"/>
      <c r="E207" s="3"/>
      <c r="F207" s="3"/>
      <c r="G207" s="3"/>
      <c r="H207" s="3"/>
      <c r="I207" s="3"/>
      <c r="J207" s="3"/>
    </row>
    <row r="208" spans="1:10" x14ac:dyDescent="0.25">
      <c r="A208" s="3"/>
      <c r="B208" s="5">
        <v>3.49254040046669</v>
      </c>
      <c r="C208" s="3"/>
      <c r="D208" s="3"/>
      <c r="E208" s="3"/>
      <c r="F208" s="3"/>
      <c r="G208" s="3"/>
      <c r="H208" s="3"/>
      <c r="I208" s="3"/>
      <c r="J208" s="3"/>
    </row>
    <row r="209" spans="1:10" x14ac:dyDescent="0.25">
      <c r="A209" s="3"/>
      <c r="B209" s="5">
        <v>3.5116453917167298</v>
      </c>
      <c r="C209" s="3"/>
      <c r="D209" s="3"/>
      <c r="E209" s="3"/>
      <c r="F209" s="3"/>
      <c r="G209" s="3"/>
      <c r="H209" s="3"/>
      <c r="I209" s="3"/>
      <c r="J209" s="3"/>
    </row>
    <row r="210" spans="1:10" x14ac:dyDescent="0.25">
      <c r="A210" s="3"/>
      <c r="B210" s="5">
        <v>3.5302388702626799</v>
      </c>
      <c r="C210" s="3"/>
      <c r="D210" s="3"/>
      <c r="E210" s="3"/>
      <c r="F210" s="3"/>
      <c r="G210" s="3"/>
      <c r="H210" s="3"/>
      <c r="I210" s="3"/>
      <c r="J210" s="3"/>
    </row>
    <row r="211" spans="1:10" x14ac:dyDescent="0.25">
      <c r="A211" s="3"/>
      <c r="B211" s="5">
        <v>3.5488085386041401</v>
      </c>
      <c r="C211" s="3"/>
      <c r="D211" s="3"/>
      <c r="E211" s="3"/>
      <c r="F211" s="3"/>
      <c r="G211" s="3"/>
      <c r="H211" s="3"/>
      <c r="I211" s="3"/>
      <c r="J211" s="3"/>
    </row>
    <row r="212" spans="1:10" x14ac:dyDescent="0.25">
      <c r="A212" s="3"/>
      <c r="B212" s="5">
        <v>3.5566841953859898</v>
      </c>
      <c r="C212" s="3"/>
      <c r="D212" s="3"/>
      <c r="E212" s="3"/>
      <c r="F212" s="3"/>
      <c r="G212" s="3"/>
      <c r="H212" s="3"/>
      <c r="I212" s="3"/>
      <c r="J212" s="3"/>
    </row>
    <row r="213" spans="1:10" x14ac:dyDescent="0.25">
      <c r="A213" s="3"/>
      <c r="B213" s="5">
        <v>3.5749127190465599</v>
      </c>
      <c r="C213" s="3"/>
      <c r="D213" s="3"/>
      <c r="E213" s="3"/>
      <c r="F213" s="3"/>
      <c r="G213" s="3"/>
      <c r="H213" s="3"/>
      <c r="I213" s="3"/>
      <c r="J213" s="3"/>
    </row>
    <row r="214" spans="1:10" x14ac:dyDescent="0.25">
      <c r="A214" s="3"/>
      <c r="B214" s="5">
        <v>3.5767999064971199</v>
      </c>
      <c r="C214" s="3"/>
      <c r="D214" s="3"/>
      <c r="E214" s="3"/>
      <c r="F214" s="3"/>
      <c r="G214" s="3"/>
      <c r="H214" s="3"/>
      <c r="I214" s="3"/>
      <c r="J214" s="3"/>
    </row>
    <row r="215" spans="1:10" x14ac:dyDescent="0.25">
      <c r="A215" s="3"/>
      <c r="B215" s="5">
        <v>3.5786572912869699</v>
      </c>
      <c r="C215" s="3"/>
      <c r="D215" s="3"/>
      <c r="E215" s="3"/>
      <c r="F215" s="3"/>
      <c r="G215" s="3"/>
      <c r="H215" s="3"/>
      <c r="I215" s="3"/>
      <c r="J215" s="3"/>
    </row>
    <row r="216" spans="1:10" x14ac:dyDescent="0.25">
      <c r="A216" s="3"/>
      <c r="B216" s="5">
        <v>3.5796140315709502</v>
      </c>
      <c r="C216" s="3"/>
      <c r="D216" s="3"/>
      <c r="E216" s="3"/>
      <c r="F216" s="3"/>
      <c r="G216" s="3"/>
      <c r="H216" s="3"/>
      <c r="I216" s="3"/>
      <c r="J216" s="3"/>
    </row>
    <row r="217" spans="1:10" x14ac:dyDescent="0.25">
      <c r="A217" s="3"/>
      <c r="B217" s="5">
        <v>3.5802754590860499</v>
      </c>
      <c r="C217" s="3"/>
      <c r="D217" s="3"/>
      <c r="E217" s="3"/>
      <c r="F217" s="3"/>
      <c r="G217" s="3"/>
      <c r="H217" s="3"/>
      <c r="I217" s="3"/>
      <c r="J217" s="3"/>
    </row>
    <row r="218" spans="1:10" x14ac:dyDescent="0.25">
      <c r="A218" s="3"/>
      <c r="B218" s="5">
        <v>3.5840043012221701</v>
      </c>
      <c r="C218" s="3"/>
      <c r="D218" s="3"/>
      <c r="E218" s="3"/>
      <c r="F218" s="3"/>
      <c r="G218" s="3"/>
      <c r="H218" s="3"/>
      <c r="I218" s="3"/>
      <c r="J218" s="3"/>
    </row>
    <row r="219" spans="1:10" x14ac:dyDescent="0.25">
      <c r="A219" s="3"/>
      <c r="B219" s="5">
        <v>3.6203571480354699</v>
      </c>
      <c r="C219" s="3"/>
      <c r="D219" s="3"/>
      <c r="E219" s="3"/>
      <c r="F219" s="3"/>
      <c r="G219" s="3"/>
      <c r="H219" s="3"/>
      <c r="I219" s="3"/>
      <c r="J219" s="3"/>
    </row>
    <row r="220" spans="1:10" x14ac:dyDescent="0.25">
      <c r="A220" s="3"/>
      <c r="B220" s="5">
        <v>3.6425499008147599</v>
      </c>
      <c r="C220" s="3"/>
      <c r="D220" s="3"/>
      <c r="E220" s="3"/>
      <c r="F220" s="3"/>
      <c r="G220" s="3"/>
      <c r="H220" s="3"/>
      <c r="I220" s="3"/>
      <c r="J220" s="3"/>
    </row>
    <row r="221" spans="1:10" x14ac:dyDescent="0.25">
      <c r="A221" s="3"/>
      <c r="B221" s="5">
        <v>3.6697005670794201</v>
      </c>
      <c r="C221" s="3"/>
      <c r="D221" s="3"/>
      <c r="E221" s="3"/>
      <c r="F221" s="3"/>
      <c r="G221" s="3"/>
      <c r="H221" s="3"/>
      <c r="I221" s="3"/>
      <c r="J221" s="3"/>
    </row>
    <row r="222" spans="1:10" x14ac:dyDescent="0.25">
      <c r="A222" s="3"/>
      <c r="B222" s="5">
        <v>3.6703565618247</v>
      </c>
      <c r="C222" s="3"/>
      <c r="D222" s="3"/>
      <c r="E222" s="3"/>
      <c r="F222" s="3"/>
      <c r="G222" s="3"/>
      <c r="H222" s="3"/>
      <c r="I222" s="3"/>
      <c r="J222" s="3"/>
    </row>
    <row r="223" spans="1:10" x14ac:dyDescent="0.25">
      <c r="A223" s="3"/>
      <c r="B223" s="5">
        <v>3.68027394735739</v>
      </c>
      <c r="C223" s="3"/>
      <c r="D223" s="3"/>
      <c r="E223" s="3"/>
      <c r="F223" s="3"/>
      <c r="G223" s="3"/>
      <c r="H223" s="3"/>
      <c r="I223" s="3"/>
      <c r="J223" s="3"/>
    </row>
    <row r="224" spans="1:10" x14ac:dyDescent="0.25">
      <c r="A224" s="3"/>
      <c r="B224" s="5">
        <v>3.7144918463760801</v>
      </c>
      <c r="C224" s="3"/>
      <c r="D224" s="3"/>
      <c r="E224" s="3"/>
      <c r="F224" s="3"/>
      <c r="G224" s="3"/>
      <c r="H224" s="3"/>
      <c r="I224" s="3"/>
      <c r="J224" s="3"/>
    </row>
    <row r="225" spans="1:10" x14ac:dyDescent="0.25">
      <c r="A225" s="3"/>
      <c r="B225" s="5">
        <v>3.73830024268812</v>
      </c>
      <c r="C225" s="3"/>
      <c r="D225" s="3"/>
      <c r="E225" s="3"/>
      <c r="F225" s="3"/>
      <c r="G225" s="3"/>
      <c r="H225" s="3"/>
      <c r="I225" s="3"/>
      <c r="J225" s="3"/>
    </row>
    <row r="226" spans="1:10" x14ac:dyDescent="0.25">
      <c r="A226" s="3"/>
      <c r="B226" s="5">
        <v>3.7402901980131</v>
      </c>
      <c r="C226" s="3"/>
      <c r="D226" s="3"/>
      <c r="E226" s="3"/>
      <c r="F226" s="3"/>
      <c r="G226" s="3"/>
      <c r="H226" s="3"/>
      <c r="I226" s="3"/>
      <c r="J226" s="3"/>
    </row>
    <row r="227" spans="1:10" x14ac:dyDescent="0.25">
      <c r="A227" s="3"/>
      <c r="B227" s="5">
        <v>3.75884352775235</v>
      </c>
      <c r="C227" s="3"/>
      <c r="D227" s="3"/>
      <c r="E227" s="3"/>
      <c r="F227" s="3"/>
      <c r="G227" s="3"/>
      <c r="H227" s="3"/>
      <c r="I227" s="3"/>
      <c r="J227" s="3"/>
    </row>
    <row r="228" spans="1:10" x14ac:dyDescent="0.25">
      <c r="A228" s="3"/>
      <c r="B228" s="5">
        <v>3.7639671357173299</v>
      </c>
      <c r="C228" s="3"/>
      <c r="D228" s="3"/>
      <c r="E228" s="3"/>
      <c r="F228" s="3"/>
      <c r="G228" s="3"/>
      <c r="H228" s="3"/>
      <c r="I228" s="3"/>
      <c r="J228" s="3"/>
    </row>
    <row r="229" spans="1:10" x14ac:dyDescent="0.25">
      <c r="A229" s="3"/>
      <c r="B229" s="5">
        <v>3.7702685265310101</v>
      </c>
      <c r="C229" s="3"/>
      <c r="D229" s="3"/>
      <c r="E229" s="3"/>
      <c r="F229" s="3"/>
      <c r="G229" s="3"/>
      <c r="H229" s="3"/>
      <c r="I229" s="3"/>
      <c r="J229" s="3"/>
    </row>
    <row r="230" spans="1:10" x14ac:dyDescent="0.25">
      <c r="A230" s="3"/>
      <c r="B230" s="5">
        <v>3.79045091443031</v>
      </c>
      <c r="C230" s="3"/>
      <c r="D230" s="3"/>
      <c r="E230" s="3"/>
      <c r="F230" s="3"/>
      <c r="G230" s="3"/>
      <c r="H230" s="3"/>
      <c r="I230" s="3"/>
      <c r="J230" s="3"/>
    </row>
    <row r="231" spans="1:10" x14ac:dyDescent="0.25">
      <c r="A231" s="3"/>
      <c r="B231" s="5">
        <v>3.8103875047213198</v>
      </c>
      <c r="C231" s="3"/>
      <c r="D231" s="3"/>
      <c r="E231" s="3"/>
      <c r="F231" s="3"/>
      <c r="G231" s="3"/>
      <c r="H231" s="3"/>
      <c r="I231" s="3"/>
      <c r="J231" s="3"/>
    </row>
    <row r="232" spans="1:10" x14ac:dyDescent="0.25">
      <c r="A232" s="3"/>
      <c r="B232" s="5">
        <v>3.8113354855577102</v>
      </c>
      <c r="C232" s="3"/>
      <c r="D232" s="3"/>
      <c r="E232" s="3"/>
      <c r="F232" s="3"/>
      <c r="G232" s="3"/>
      <c r="H232" s="3"/>
      <c r="I232" s="3"/>
      <c r="J232" s="3"/>
    </row>
    <row r="233" spans="1:10" x14ac:dyDescent="0.25">
      <c r="A233" s="3"/>
      <c r="B233" s="5">
        <v>3.81473923577874</v>
      </c>
      <c r="C233" s="3"/>
      <c r="D233" s="3"/>
      <c r="E233" s="3"/>
      <c r="F233" s="3"/>
      <c r="G233" s="3"/>
      <c r="H233" s="3"/>
      <c r="I233" s="3"/>
      <c r="J233" s="3"/>
    </row>
    <row r="234" spans="1:10" x14ac:dyDescent="0.25">
      <c r="A234" s="3"/>
      <c r="B234" s="5">
        <v>3.8349111028010201</v>
      </c>
      <c r="C234" s="3"/>
      <c r="D234" s="3"/>
      <c r="E234" s="3"/>
      <c r="F234" s="3"/>
      <c r="G234" s="3"/>
      <c r="H234" s="3"/>
      <c r="I234" s="3"/>
      <c r="J234" s="3"/>
    </row>
    <row r="235" spans="1:10" x14ac:dyDescent="0.25">
      <c r="A235" s="3"/>
      <c r="B235" s="5">
        <v>3.84077554410052</v>
      </c>
      <c r="C235" s="3"/>
      <c r="D235" s="3"/>
      <c r="E235" s="3"/>
      <c r="F235" s="3"/>
      <c r="G235" s="3"/>
      <c r="H235" s="3"/>
      <c r="I235" s="3"/>
      <c r="J235" s="3"/>
    </row>
    <row r="236" spans="1:10" x14ac:dyDescent="0.25">
      <c r="A236" s="3"/>
      <c r="B236" s="5">
        <v>3.8418234421633999</v>
      </c>
      <c r="C236" s="3"/>
      <c r="D236" s="3"/>
      <c r="E236" s="3"/>
      <c r="F236" s="3"/>
      <c r="G236" s="3"/>
      <c r="H236" s="3"/>
      <c r="I236" s="3"/>
      <c r="J236" s="3"/>
    </row>
    <row r="237" spans="1:10" x14ac:dyDescent="0.25">
      <c r="A237" s="3"/>
      <c r="B237" s="5">
        <v>3.84853006656494</v>
      </c>
      <c r="C237" s="3"/>
      <c r="D237" s="3"/>
      <c r="E237" s="3"/>
      <c r="F237" s="3"/>
      <c r="G237" s="3"/>
      <c r="H237" s="3"/>
      <c r="I237" s="3"/>
      <c r="J237" s="3"/>
    </row>
    <row r="238" spans="1:10" x14ac:dyDescent="0.25">
      <c r="A238" s="3"/>
      <c r="B238" s="5">
        <v>3.8489245699357602</v>
      </c>
      <c r="C238" s="3"/>
      <c r="D238" s="3"/>
      <c r="E238" s="3"/>
      <c r="F238" s="3"/>
      <c r="G238" s="3"/>
      <c r="H238" s="3"/>
      <c r="I238" s="3"/>
      <c r="J238" s="3"/>
    </row>
    <row r="239" spans="1:10" x14ac:dyDescent="0.25">
      <c r="A239" s="3"/>
      <c r="B239" s="5">
        <v>3.8518354423830901</v>
      </c>
      <c r="C239" s="3"/>
      <c r="D239" s="3"/>
      <c r="E239" s="3"/>
      <c r="F239" s="3"/>
      <c r="G239" s="3"/>
      <c r="H239" s="3"/>
      <c r="I239" s="3"/>
      <c r="J239" s="3"/>
    </row>
    <row r="240" spans="1:10" x14ac:dyDescent="0.25">
      <c r="A240" s="3"/>
      <c r="B240" s="5">
        <v>3.8736504092107</v>
      </c>
      <c r="C240" s="3"/>
      <c r="D240" s="3"/>
      <c r="E240" s="3"/>
      <c r="F240" s="3"/>
      <c r="G240" s="3"/>
      <c r="H240" s="3"/>
      <c r="I240" s="3"/>
      <c r="J240" s="3"/>
    </row>
    <row r="241" spans="1:10" x14ac:dyDescent="0.25">
      <c r="A241" s="3"/>
      <c r="B241" s="5">
        <v>3.8811036232199401</v>
      </c>
      <c r="C241" s="3"/>
      <c r="D241" s="3"/>
      <c r="E241" s="3"/>
      <c r="F241" s="3"/>
      <c r="G241" s="3"/>
      <c r="H241" s="3"/>
      <c r="I241" s="3"/>
      <c r="J241" s="3"/>
    </row>
    <row r="242" spans="1:10" x14ac:dyDescent="0.25">
      <c r="A242" s="3"/>
      <c r="B242" s="5">
        <v>3.88269107096247</v>
      </c>
      <c r="C242" s="3"/>
      <c r="D242" s="3"/>
      <c r="E242" s="3"/>
      <c r="F242" s="3"/>
      <c r="G242" s="3"/>
      <c r="H242" s="3"/>
      <c r="I242" s="3"/>
      <c r="J242" s="3"/>
    </row>
    <row r="243" spans="1:10" x14ac:dyDescent="0.25">
      <c r="A243" s="3"/>
      <c r="B243" s="5">
        <v>3.8840937128610502</v>
      </c>
      <c r="C243" s="3"/>
      <c r="D243" s="3"/>
      <c r="E243" s="3"/>
      <c r="F243" s="3"/>
      <c r="G243" s="3"/>
      <c r="H243" s="3"/>
      <c r="I243" s="3"/>
      <c r="J243" s="3"/>
    </row>
    <row r="244" spans="1:10" x14ac:dyDescent="0.25">
      <c r="A244" s="3"/>
      <c r="B244" s="5">
        <v>3.8976943080329298</v>
      </c>
      <c r="C244" s="3"/>
      <c r="D244" s="3"/>
      <c r="E244" s="3"/>
      <c r="F244" s="3"/>
      <c r="G244" s="3"/>
      <c r="H244" s="3"/>
      <c r="I244" s="3"/>
      <c r="J244" s="3"/>
    </row>
    <row r="245" spans="1:10" x14ac:dyDescent="0.25">
      <c r="A245" s="3"/>
      <c r="B245" s="5">
        <v>3.96401333736637</v>
      </c>
      <c r="C245" s="3"/>
      <c r="D245" s="3"/>
      <c r="E245" s="3"/>
      <c r="F245" s="3"/>
      <c r="G245" s="3"/>
      <c r="H245" s="3"/>
      <c r="I245" s="3"/>
      <c r="J245" s="3"/>
    </row>
    <row r="246" spans="1:10" x14ac:dyDescent="0.25">
      <c r="A246" s="3"/>
      <c r="B246" s="5">
        <v>3.9708067362236799</v>
      </c>
      <c r="C246" s="3"/>
      <c r="D246" s="3"/>
      <c r="E246" s="3"/>
      <c r="F246" s="3"/>
      <c r="G246" s="3"/>
      <c r="H246" s="3"/>
      <c r="I246" s="3"/>
      <c r="J246" s="3"/>
    </row>
    <row r="247" spans="1:10" x14ac:dyDescent="0.25">
      <c r="A247" s="3"/>
      <c r="B247" s="5">
        <v>3.9926859676348601</v>
      </c>
      <c r="C247" s="3"/>
      <c r="D247" s="3"/>
      <c r="E247" s="3"/>
      <c r="F247" s="3"/>
      <c r="G247" s="3"/>
      <c r="H247" s="3"/>
      <c r="I247" s="3"/>
      <c r="J247" s="3"/>
    </row>
    <row r="248" spans="1:10" x14ac:dyDescent="0.25">
      <c r="A248" s="3"/>
      <c r="B248" s="5">
        <v>3.9958295996808602</v>
      </c>
      <c r="C248" s="3"/>
      <c r="D248" s="3"/>
      <c r="E248" s="3"/>
      <c r="F248" s="3"/>
      <c r="G248" s="3"/>
      <c r="H248" s="3"/>
      <c r="I248" s="3"/>
      <c r="J248" s="3"/>
    </row>
    <row r="249" spans="1:10" x14ac:dyDescent="0.25">
      <c r="A249" s="3"/>
      <c r="B249" s="5">
        <v>4.0021772337335797</v>
      </c>
      <c r="C249" s="3"/>
      <c r="D249" s="3"/>
      <c r="E249" s="3"/>
      <c r="F249" s="3"/>
      <c r="G249" s="3"/>
      <c r="H249" s="3"/>
      <c r="I249" s="3"/>
      <c r="J249" s="3"/>
    </row>
    <row r="250" spans="1:10" x14ac:dyDescent="0.25">
      <c r="A250" s="3"/>
      <c r="B250" s="5">
        <v>4.0116393071887702</v>
      </c>
      <c r="C250" s="3"/>
      <c r="D250" s="3"/>
      <c r="E250" s="3"/>
      <c r="F250" s="3"/>
      <c r="G250" s="3"/>
      <c r="H250" s="3"/>
      <c r="I250" s="3"/>
      <c r="J250" s="3"/>
    </row>
    <row r="251" spans="1:10" x14ac:dyDescent="0.25">
      <c r="A251" s="3"/>
      <c r="B251" s="5">
        <v>4.10044466389762</v>
      </c>
      <c r="C251" s="3"/>
      <c r="D251" s="3"/>
      <c r="E251" s="3"/>
      <c r="F251" s="3"/>
      <c r="G251" s="3"/>
      <c r="H251" s="3"/>
      <c r="I251" s="3"/>
      <c r="J251" s="3"/>
    </row>
    <row r="252" spans="1:10" x14ac:dyDescent="0.25">
      <c r="A252" s="3"/>
      <c r="B252" s="5">
        <v>4.1014772320602999</v>
      </c>
      <c r="C252" s="3"/>
      <c r="D252" s="3"/>
      <c r="E252" s="3"/>
      <c r="F252" s="3"/>
      <c r="G252" s="3"/>
      <c r="H252" s="3"/>
      <c r="I252" s="3"/>
      <c r="J252" s="3"/>
    </row>
    <row r="253" spans="1:10" x14ac:dyDescent="0.25">
      <c r="A253" s="3"/>
      <c r="B253" s="5">
        <v>4.10855323189302</v>
      </c>
      <c r="C253" s="3"/>
      <c r="D253" s="3"/>
      <c r="E253" s="3"/>
      <c r="F253" s="3"/>
      <c r="G253" s="3"/>
      <c r="H253" s="3"/>
      <c r="I253" s="3"/>
      <c r="J253" s="3"/>
    </row>
    <row r="254" spans="1:10" x14ac:dyDescent="0.25">
      <c r="A254" s="3"/>
      <c r="B254" s="5">
        <v>4.1281999965573899</v>
      </c>
      <c r="C254" s="3"/>
      <c r="D254" s="3"/>
      <c r="E254" s="3"/>
      <c r="F254" s="3"/>
      <c r="G254" s="3"/>
      <c r="H254" s="3"/>
      <c r="I254" s="3"/>
      <c r="J254" s="3"/>
    </row>
    <row r="255" spans="1:10" x14ac:dyDescent="0.25">
      <c r="A255" s="3"/>
      <c r="B255" s="5">
        <v>4.1405947581155402</v>
      </c>
      <c r="C255" s="3"/>
      <c r="D255" s="3"/>
      <c r="E255" s="3"/>
      <c r="F255" s="3"/>
      <c r="G255" s="3"/>
      <c r="H255" s="3"/>
      <c r="I255" s="3"/>
      <c r="J255" s="3"/>
    </row>
    <row r="256" spans="1:10" x14ac:dyDescent="0.25">
      <c r="A256" s="3"/>
      <c r="B256" s="5">
        <v>4.1534678895188399</v>
      </c>
      <c r="C256" s="3"/>
      <c r="D256" s="3"/>
      <c r="E256" s="3"/>
      <c r="F256" s="3"/>
      <c r="G256" s="3"/>
      <c r="H256" s="3"/>
      <c r="I256" s="3"/>
      <c r="J256" s="3"/>
    </row>
    <row r="257" spans="1:10" x14ac:dyDescent="0.25">
      <c r="A257" s="3"/>
      <c r="B257" s="5">
        <v>4.1596583767838897</v>
      </c>
      <c r="C257" s="3"/>
      <c r="D257" s="3"/>
      <c r="E257" s="3"/>
      <c r="F257" s="3"/>
      <c r="G257" s="3"/>
      <c r="H257" s="3"/>
      <c r="I257" s="3"/>
      <c r="J257" s="3"/>
    </row>
    <row r="258" spans="1:10" x14ac:dyDescent="0.25">
      <c r="A258" s="3"/>
      <c r="B258" s="5">
        <v>4.1605133337114504</v>
      </c>
      <c r="C258" s="3"/>
      <c r="D258" s="3"/>
      <c r="E258" s="3"/>
      <c r="F258" s="3"/>
      <c r="G258" s="3"/>
      <c r="H258" s="3"/>
      <c r="I258" s="3"/>
      <c r="J258" s="3"/>
    </row>
    <row r="259" spans="1:10" x14ac:dyDescent="0.25">
      <c r="A259" s="3"/>
      <c r="B259" s="5">
        <v>4.1660228401949002</v>
      </c>
      <c r="C259" s="3"/>
      <c r="D259" s="3"/>
      <c r="E259" s="3"/>
      <c r="F259" s="3"/>
      <c r="G259" s="3"/>
      <c r="H259" s="3"/>
      <c r="I259" s="3"/>
      <c r="J259" s="3"/>
    </row>
    <row r="260" spans="1:10" x14ac:dyDescent="0.25">
      <c r="A260" s="3"/>
      <c r="B260" s="5">
        <v>4.18233165269669</v>
      </c>
      <c r="C260" s="3"/>
      <c r="D260" s="3"/>
      <c r="E260" s="3"/>
      <c r="F260" s="3"/>
      <c r="G260" s="3"/>
      <c r="H260" s="3"/>
      <c r="I260" s="3"/>
      <c r="J260" s="3"/>
    </row>
    <row r="261" spans="1:10" x14ac:dyDescent="0.25">
      <c r="A261" s="3"/>
      <c r="B261" s="5">
        <v>4.1842295258602702</v>
      </c>
      <c r="C261" s="3"/>
      <c r="D261" s="3"/>
      <c r="E261" s="3"/>
      <c r="F261" s="3"/>
      <c r="G261" s="3"/>
      <c r="H261" s="3"/>
      <c r="I261" s="3"/>
      <c r="J261" s="3"/>
    </row>
    <row r="262" spans="1:10" x14ac:dyDescent="0.25">
      <c r="A262" s="3"/>
      <c r="B262" s="5">
        <v>4.1872183917354002</v>
      </c>
      <c r="C262" s="3"/>
      <c r="D262" s="3"/>
      <c r="E262" s="3"/>
      <c r="F262" s="3"/>
      <c r="G262" s="3"/>
      <c r="H262" s="3"/>
      <c r="I262" s="3"/>
      <c r="J262" s="3"/>
    </row>
    <row r="263" spans="1:10" x14ac:dyDescent="0.25">
      <c r="A263" s="3"/>
      <c r="B263" s="5">
        <v>4.23045631920243</v>
      </c>
      <c r="C263" s="3"/>
      <c r="D263" s="3"/>
      <c r="E263" s="3"/>
      <c r="F263" s="3"/>
      <c r="G263" s="3"/>
      <c r="H263" s="3"/>
      <c r="I263" s="3"/>
      <c r="J263" s="3"/>
    </row>
    <row r="264" spans="1:10" x14ac:dyDescent="0.25">
      <c r="A264" s="3"/>
      <c r="B264" s="5">
        <v>4.2495092286377103</v>
      </c>
      <c r="C264" s="3"/>
      <c r="D264" s="3"/>
      <c r="E264" s="3"/>
      <c r="F264" s="3"/>
      <c r="G264" s="3"/>
      <c r="H264" s="3"/>
      <c r="I264" s="3"/>
      <c r="J264" s="3"/>
    </row>
    <row r="265" spans="1:10" x14ac:dyDescent="0.25">
      <c r="A265" s="3"/>
      <c r="B265" s="5">
        <v>4.2680768483627203</v>
      </c>
      <c r="C265" s="3"/>
      <c r="D265" s="3"/>
      <c r="E265" s="3"/>
      <c r="F265" s="3"/>
      <c r="G265" s="3"/>
      <c r="H265" s="3"/>
      <c r="I265" s="3"/>
      <c r="J265" s="3"/>
    </row>
    <row r="266" spans="1:10" x14ac:dyDescent="0.25">
      <c r="A266" s="3"/>
      <c r="B266" s="5">
        <v>4.2793091664164002</v>
      </c>
      <c r="C266" s="3"/>
      <c r="D266" s="3"/>
      <c r="E266" s="3"/>
      <c r="F266" s="3"/>
      <c r="G266" s="3"/>
      <c r="H266" s="3"/>
      <c r="I266" s="3"/>
      <c r="J266" s="3"/>
    </row>
    <row r="267" spans="1:10" x14ac:dyDescent="0.25">
      <c r="A267" s="3"/>
      <c r="B267" s="5">
        <v>4.2799721703544504</v>
      </c>
      <c r="C267" s="3"/>
      <c r="D267" s="3"/>
      <c r="E267" s="3"/>
      <c r="F267" s="3"/>
      <c r="G267" s="3"/>
      <c r="H267" s="3"/>
      <c r="I267" s="3"/>
      <c r="J267" s="3"/>
    </row>
    <row r="268" spans="1:10" x14ac:dyDescent="0.25">
      <c r="A268" s="3"/>
      <c r="B268" s="5">
        <v>4.28528729031936</v>
      </c>
      <c r="C268" s="3"/>
      <c r="D268" s="3"/>
      <c r="E268" s="3"/>
      <c r="F268" s="3"/>
      <c r="G268" s="3"/>
      <c r="H268" s="3"/>
      <c r="I268" s="3"/>
      <c r="J268" s="3"/>
    </row>
    <row r="269" spans="1:10" x14ac:dyDescent="0.25">
      <c r="A269" s="3"/>
      <c r="B269" s="5">
        <v>4.2859467401236202</v>
      </c>
      <c r="C269" s="3"/>
      <c r="D269" s="3"/>
      <c r="E269" s="3"/>
      <c r="F269" s="3"/>
      <c r="G269" s="3"/>
      <c r="H269" s="3"/>
      <c r="I269" s="3"/>
      <c r="J269" s="3"/>
    </row>
    <row r="270" spans="1:10" x14ac:dyDescent="0.25">
      <c r="A270" s="3"/>
      <c r="B270" s="5">
        <v>4.2877667351637996</v>
      </c>
      <c r="C270" s="3"/>
      <c r="D270" s="3"/>
      <c r="E270" s="3"/>
      <c r="F270" s="3"/>
      <c r="G270" s="3"/>
      <c r="H270" s="3"/>
      <c r="I270" s="3"/>
      <c r="J270" s="3"/>
    </row>
    <row r="271" spans="1:10" x14ac:dyDescent="0.25">
      <c r="A271" s="3"/>
      <c r="B271" s="5">
        <v>4.2900115290397398</v>
      </c>
      <c r="C271" s="3"/>
      <c r="D271" s="3"/>
      <c r="E271" s="3"/>
      <c r="F271" s="3"/>
      <c r="G271" s="3"/>
      <c r="H271" s="3"/>
      <c r="I271" s="3"/>
      <c r="J271" s="3"/>
    </row>
    <row r="272" spans="1:10" x14ac:dyDescent="0.25">
      <c r="A272" s="3"/>
      <c r="B272" s="5">
        <v>4.2912139951758999</v>
      </c>
      <c r="C272" s="3"/>
      <c r="D272" s="3"/>
      <c r="E272" s="3"/>
      <c r="F272" s="3"/>
      <c r="G272" s="3"/>
      <c r="H272" s="3"/>
      <c r="I272" s="3"/>
      <c r="J272" s="3"/>
    </row>
    <row r="273" spans="1:10" x14ac:dyDescent="0.25">
      <c r="A273" s="3"/>
      <c r="B273" s="5">
        <v>4.2926632029017302</v>
      </c>
      <c r="C273" s="3"/>
      <c r="D273" s="3"/>
      <c r="E273" s="3"/>
      <c r="F273" s="3"/>
      <c r="G273" s="3"/>
      <c r="H273" s="3"/>
      <c r="I273" s="3"/>
      <c r="J273" s="3"/>
    </row>
    <row r="274" spans="1:10" x14ac:dyDescent="0.25">
      <c r="A274" s="3"/>
      <c r="B274" s="5">
        <v>4.3109803971782599</v>
      </c>
      <c r="C274" s="3"/>
      <c r="D274" s="3"/>
      <c r="E274" s="3"/>
      <c r="F274" s="3"/>
      <c r="G274" s="3"/>
      <c r="H274" s="3"/>
      <c r="I274" s="3"/>
      <c r="J274" s="3"/>
    </row>
    <row r="275" spans="1:10" x14ac:dyDescent="0.25">
      <c r="A275" s="3"/>
      <c r="B275" s="5">
        <v>4.3427218198820299</v>
      </c>
      <c r="C275" s="3"/>
      <c r="D275" s="3"/>
      <c r="E275" s="3"/>
      <c r="F275" s="3"/>
      <c r="G275" s="3"/>
      <c r="H275" s="3"/>
      <c r="I275" s="3"/>
      <c r="J275" s="3"/>
    </row>
    <row r="276" spans="1:10" x14ac:dyDescent="0.25">
      <c r="A276" s="3"/>
      <c r="B276" s="5">
        <v>4.3639519578931596</v>
      </c>
      <c r="C276" s="3"/>
      <c r="D276" s="3"/>
      <c r="E276" s="3"/>
      <c r="F276" s="3"/>
      <c r="G276" s="3"/>
      <c r="H276" s="3"/>
      <c r="I276" s="3"/>
      <c r="J276" s="3"/>
    </row>
    <row r="277" spans="1:10" x14ac:dyDescent="0.25">
      <c r="A277" s="3"/>
      <c r="B277" s="5">
        <v>4.4013704529927704</v>
      </c>
      <c r="C277" s="3"/>
      <c r="D277" s="3"/>
      <c r="E277" s="3"/>
      <c r="F277" s="3"/>
      <c r="G277" s="3"/>
      <c r="H277" s="3"/>
      <c r="I277" s="3"/>
      <c r="J277" s="3"/>
    </row>
    <row r="278" spans="1:10" x14ac:dyDescent="0.25">
      <c r="A278" s="3"/>
      <c r="B278" s="5">
        <v>4.4124117904999398</v>
      </c>
      <c r="C278" s="3"/>
      <c r="D278" s="3"/>
      <c r="E278" s="3"/>
      <c r="F278" s="3"/>
      <c r="G278" s="3"/>
      <c r="H278" s="3"/>
      <c r="I278" s="3"/>
      <c r="J278" s="3"/>
    </row>
    <row r="279" spans="1:10" x14ac:dyDescent="0.25">
      <c r="A279" s="3"/>
      <c r="B279" s="5">
        <v>4.4142530573796499</v>
      </c>
      <c r="C279" s="3"/>
      <c r="D279" s="3"/>
      <c r="E279" s="3"/>
      <c r="F279" s="3"/>
      <c r="G279" s="3"/>
      <c r="H279" s="3"/>
      <c r="I279" s="3"/>
      <c r="J279" s="3"/>
    </row>
    <row r="280" spans="1:10" x14ac:dyDescent="0.25">
      <c r="A280" s="3"/>
      <c r="B280" s="5">
        <v>4.4240821157898003</v>
      </c>
      <c r="C280" s="3"/>
      <c r="D280" s="3"/>
      <c r="E280" s="3"/>
      <c r="F280" s="3"/>
      <c r="G280" s="3"/>
      <c r="H280" s="3"/>
      <c r="I280" s="3"/>
      <c r="J280" s="3"/>
    </row>
    <row r="281" spans="1:10" x14ac:dyDescent="0.25">
      <c r="A281" s="3"/>
      <c r="B281" s="5">
        <v>4.4249750915445496</v>
      </c>
      <c r="C281" s="3"/>
      <c r="D281" s="3"/>
      <c r="E281" s="3"/>
      <c r="F281" s="3"/>
      <c r="G281" s="3"/>
      <c r="H281" s="3"/>
      <c r="I281" s="3"/>
      <c r="J281" s="3"/>
    </row>
    <row r="282" spans="1:10" x14ac:dyDescent="0.25">
      <c r="A282" s="3"/>
      <c r="B282" s="5">
        <v>4.4431683317184403</v>
      </c>
      <c r="C282" s="3"/>
      <c r="D282" s="3"/>
      <c r="E282" s="3"/>
      <c r="F282" s="3"/>
      <c r="G282" s="3"/>
      <c r="H282" s="3"/>
      <c r="I282" s="3"/>
      <c r="J282" s="3"/>
    </row>
    <row r="283" spans="1:10" x14ac:dyDescent="0.25">
      <c r="A283" s="3"/>
      <c r="B283" s="5">
        <v>4.45785845737998</v>
      </c>
      <c r="C283" s="3"/>
      <c r="D283" s="3"/>
      <c r="E283" s="3"/>
      <c r="F283" s="3"/>
      <c r="G283" s="3"/>
      <c r="H283" s="3"/>
      <c r="I283" s="3"/>
      <c r="J283" s="3"/>
    </row>
    <row r="284" spans="1:10" x14ac:dyDescent="0.25">
      <c r="A284" s="3"/>
      <c r="B284" s="5">
        <v>4.4602192785558898</v>
      </c>
      <c r="C284" s="3"/>
      <c r="D284" s="3"/>
      <c r="E284" s="3"/>
      <c r="F284" s="3"/>
      <c r="G284" s="3"/>
      <c r="H284" s="3"/>
      <c r="I284" s="3"/>
      <c r="J284" s="3"/>
    </row>
    <row r="285" spans="1:10" x14ac:dyDescent="0.25">
      <c r="A285" s="3"/>
      <c r="B285" s="5">
        <v>4.4621859795640004</v>
      </c>
      <c r="C285" s="3"/>
      <c r="D285" s="3"/>
      <c r="E285" s="3"/>
      <c r="F285" s="3"/>
      <c r="G285" s="3"/>
      <c r="H285" s="3"/>
      <c r="I285" s="3"/>
      <c r="J285" s="3"/>
    </row>
    <row r="286" spans="1:10" x14ac:dyDescent="0.25">
      <c r="A286" s="3"/>
      <c r="B286" s="5">
        <v>4.4678578799098503</v>
      </c>
      <c r="C286" s="3"/>
      <c r="D286" s="3"/>
      <c r="E286" s="3"/>
      <c r="F286" s="3"/>
      <c r="G286" s="3"/>
      <c r="H286" s="3"/>
      <c r="I286" s="3"/>
      <c r="J286" s="3"/>
    </row>
    <row r="287" spans="1:10" x14ac:dyDescent="0.25">
      <c r="A287" s="3"/>
      <c r="B287" s="5">
        <v>4.4807422832330603</v>
      </c>
      <c r="C287" s="3"/>
      <c r="D287" s="3"/>
      <c r="E287" s="3"/>
      <c r="F287" s="3"/>
      <c r="G287" s="3"/>
      <c r="H287" s="3"/>
      <c r="I287" s="3"/>
      <c r="J287" s="3"/>
    </row>
    <row r="288" spans="1:10" x14ac:dyDescent="0.25">
      <c r="A288" s="3"/>
      <c r="B288" s="5">
        <v>4.4904992503213901</v>
      </c>
      <c r="C288" s="3"/>
      <c r="D288" s="3"/>
      <c r="E288" s="3"/>
      <c r="F288" s="3"/>
      <c r="G288" s="3"/>
      <c r="H288" s="3"/>
      <c r="I288" s="3"/>
      <c r="J288" s="3"/>
    </row>
    <row r="289" spans="1:10" x14ac:dyDescent="0.25">
      <c r="A289" s="3"/>
      <c r="B289" s="5">
        <v>4.49631538257501</v>
      </c>
      <c r="C289" s="3"/>
      <c r="D289" s="3"/>
      <c r="E289" s="3"/>
      <c r="F289" s="3"/>
      <c r="G289" s="3"/>
      <c r="H289" s="3"/>
      <c r="I289" s="3"/>
      <c r="J289" s="3"/>
    </row>
    <row r="290" spans="1:10" x14ac:dyDescent="0.25">
      <c r="A290" s="3"/>
      <c r="B290" s="5">
        <v>4.4993475793818902</v>
      </c>
      <c r="C290" s="3"/>
      <c r="D290" s="3"/>
      <c r="E290" s="3"/>
      <c r="F290" s="3"/>
      <c r="G290" s="3"/>
      <c r="H290" s="3"/>
      <c r="I290" s="3"/>
      <c r="J290" s="3"/>
    </row>
    <row r="291" spans="1:10" x14ac:dyDescent="0.25">
      <c r="A291" s="3"/>
      <c r="B291" s="5">
        <v>4.5027674552642196</v>
      </c>
      <c r="C291" s="3"/>
      <c r="D291" s="3"/>
      <c r="E291" s="3"/>
      <c r="F291" s="3"/>
      <c r="G291" s="3"/>
      <c r="H291" s="3"/>
      <c r="I291" s="3"/>
      <c r="J291" s="3"/>
    </row>
    <row r="292" spans="1:10" x14ac:dyDescent="0.25">
      <c r="A292" s="3"/>
      <c r="B292" s="5">
        <v>4.52130440531716</v>
      </c>
      <c r="C292" s="3"/>
      <c r="D292" s="3"/>
      <c r="E292" s="3"/>
      <c r="F292" s="3"/>
      <c r="G292" s="3"/>
      <c r="H292" s="3"/>
      <c r="I292" s="3"/>
      <c r="J292" s="3"/>
    </row>
    <row r="293" spans="1:10" x14ac:dyDescent="0.25">
      <c r="A293" s="3"/>
      <c r="B293" s="5">
        <v>4.5273581543410497</v>
      </c>
      <c r="C293" s="3"/>
      <c r="D293" s="3"/>
      <c r="E293" s="3"/>
      <c r="F293" s="3"/>
      <c r="G293" s="3"/>
      <c r="H293" s="3"/>
      <c r="I293" s="3"/>
      <c r="J293" s="3"/>
    </row>
    <row r="294" spans="1:10" x14ac:dyDescent="0.25">
      <c r="A294" s="3"/>
      <c r="B294" s="5">
        <v>4.5406661213908102</v>
      </c>
      <c r="C294" s="3"/>
      <c r="D294" s="3"/>
      <c r="E294" s="3"/>
      <c r="F294" s="3"/>
      <c r="G294" s="3"/>
      <c r="H294" s="3"/>
      <c r="I294" s="3"/>
      <c r="J294" s="3"/>
    </row>
    <row r="295" spans="1:10" x14ac:dyDescent="0.25">
      <c r="A295" s="3"/>
      <c r="B295" s="5">
        <v>4.5521914327347401</v>
      </c>
      <c r="C295" s="3"/>
      <c r="D295" s="3"/>
      <c r="E295" s="3"/>
      <c r="F295" s="3"/>
      <c r="G295" s="3"/>
      <c r="H295" s="3"/>
      <c r="I295" s="3"/>
      <c r="J295" s="3"/>
    </row>
    <row r="296" spans="1:10" x14ac:dyDescent="0.25">
      <c r="A296" s="3"/>
      <c r="B296" s="5">
        <v>4.5694193606784204</v>
      </c>
      <c r="C296" s="3"/>
      <c r="D296" s="3"/>
      <c r="E296" s="3"/>
      <c r="F296" s="3"/>
      <c r="G296" s="3"/>
      <c r="H296" s="3"/>
      <c r="I296" s="3"/>
      <c r="J296" s="3"/>
    </row>
    <row r="297" spans="1:10" x14ac:dyDescent="0.25">
      <c r="A297" s="3"/>
      <c r="B297" s="5">
        <v>4.5827162757777202</v>
      </c>
      <c r="C297" s="3"/>
      <c r="D297" s="3"/>
      <c r="E297" s="3"/>
      <c r="F297" s="3"/>
      <c r="G297" s="3"/>
      <c r="H297" s="3"/>
      <c r="I297" s="3"/>
      <c r="J297" s="3"/>
    </row>
    <row r="298" spans="1:10" x14ac:dyDescent="0.25">
      <c r="A298" s="3"/>
      <c r="B298" s="5">
        <v>4.5965888181805497</v>
      </c>
      <c r="C298" s="3"/>
      <c r="D298" s="3"/>
      <c r="E298" s="3"/>
      <c r="F298" s="3"/>
      <c r="G298" s="3"/>
      <c r="H298" s="3"/>
      <c r="I298" s="3"/>
      <c r="J298" s="3"/>
    </row>
    <row r="299" spans="1:10" x14ac:dyDescent="0.25">
      <c r="A299" s="3"/>
      <c r="B299" s="5">
        <v>4.62662155504362</v>
      </c>
      <c r="C299" s="3"/>
      <c r="D299" s="3"/>
      <c r="E299" s="3"/>
      <c r="F299" s="3"/>
      <c r="G299" s="3"/>
      <c r="H299" s="3"/>
      <c r="I299" s="3"/>
      <c r="J299" s="3"/>
    </row>
    <row r="300" spans="1:10" x14ac:dyDescent="0.25">
      <c r="A300" s="3"/>
      <c r="B300" s="5">
        <v>4.6424305316922796</v>
      </c>
      <c r="C300" s="3"/>
      <c r="D300" s="3"/>
      <c r="E300" s="3"/>
      <c r="F300" s="3"/>
      <c r="G300" s="3"/>
      <c r="H300" s="3"/>
      <c r="I300" s="3"/>
      <c r="J300" s="3"/>
    </row>
    <row r="301" spans="1:10" x14ac:dyDescent="0.25">
      <c r="A301" s="3"/>
      <c r="B301" s="5">
        <v>4.6467661475234099</v>
      </c>
      <c r="C301" s="3"/>
      <c r="D301" s="3"/>
      <c r="E301" s="3"/>
      <c r="F301" s="3"/>
      <c r="G301" s="3"/>
      <c r="H301" s="3"/>
      <c r="I301" s="3"/>
      <c r="J301" s="3"/>
    </row>
    <row r="302" spans="1:10" x14ac:dyDescent="0.25">
      <c r="A302" s="3"/>
      <c r="B302" s="5">
        <v>4.6520913518173002</v>
      </c>
      <c r="C302" s="3"/>
      <c r="D302" s="3"/>
      <c r="E302" s="3"/>
      <c r="F302" s="3"/>
      <c r="G302" s="3"/>
      <c r="H302" s="3"/>
      <c r="I302" s="3"/>
      <c r="J302" s="3"/>
    </row>
    <row r="303" spans="1:10" x14ac:dyDescent="0.25">
      <c r="A303" s="3"/>
      <c r="B303" s="5">
        <v>4.6666558379684</v>
      </c>
      <c r="C303" s="3"/>
      <c r="D303" s="3"/>
      <c r="E303" s="3"/>
      <c r="F303" s="3"/>
      <c r="G303" s="3"/>
      <c r="H303" s="3"/>
      <c r="I303" s="3"/>
      <c r="J303" s="3"/>
    </row>
    <row r="304" spans="1:10" x14ac:dyDescent="0.25">
      <c r="A304" s="3"/>
      <c r="B304" s="5">
        <v>4.6691677581264202</v>
      </c>
      <c r="C304" s="3"/>
      <c r="D304" s="3"/>
      <c r="E304" s="3"/>
      <c r="F304" s="3"/>
      <c r="G304" s="3"/>
      <c r="H304" s="3"/>
      <c r="I304" s="3"/>
      <c r="J304" s="3"/>
    </row>
    <row r="305" spans="1:10" x14ac:dyDescent="0.25">
      <c r="A305" s="3"/>
      <c r="B305" s="5">
        <v>4.7558548852465101</v>
      </c>
      <c r="C305" s="3"/>
      <c r="D305" s="3"/>
      <c r="E305" s="3"/>
      <c r="F305" s="3"/>
      <c r="G305" s="3"/>
      <c r="H305" s="3"/>
      <c r="I305" s="3"/>
      <c r="J305" s="3"/>
    </row>
    <row r="306" spans="1:10" x14ac:dyDescent="0.25">
      <c r="A306" s="3"/>
      <c r="B306" s="5">
        <v>4.7954869676868803</v>
      </c>
      <c r="C306" s="3"/>
      <c r="D306" s="3"/>
      <c r="E306" s="3"/>
      <c r="F306" s="3"/>
      <c r="G306" s="3"/>
      <c r="H306" s="3"/>
      <c r="I306" s="3"/>
      <c r="J306" s="3"/>
    </row>
    <row r="307" spans="1:10" x14ac:dyDescent="0.25">
      <c r="A307" s="3"/>
      <c r="B307" s="5">
        <v>4.8571777493358397</v>
      </c>
      <c r="C307" s="3"/>
      <c r="D307" s="3"/>
      <c r="E307" s="3"/>
      <c r="F307" s="3"/>
      <c r="G307" s="3"/>
      <c r="H307" s="3"/>
      <c r="I307" s="3"/>
      <c r="J307" s="3"/>
    </row>
    <row r="308" spans="1:10" x14ac:dyDescent="0.25">
      <c r="A308" s="3"/>
      <c r="B308" s="5">
        <v>4.87525734410496</v>
      </c>
      <c r="C308" s="3"/>
      <c r="D308" s="3"/>
      <c r="E308" s="3"/>
      <c r="F308" s="3"/>
      <c r="G308" s="3"/>
      <c r="H308" s="3"/>
      <c r="I308" s="3"/>
      <c r="J308" s="3"/>
    </row>
    <row r="309" spans="1:10" x14ac:dyDescent="0.25">
      <c r="A309" s="3"/>
      <c r="B309" s="5">
        <v>4.8982591472306298</v>
      </c>
      <c r="C309" s="3"/>
      <c r="D309" s="3"/>
      <c r="E309" s="3"/>
      <c r="F309" s="3"/>
      <c r="G309" s="3"/>
      <c r="H309" s="3"/>
      <c r="I309" s="3"/>
      <c r="J309" s="3"/>
    </row>
    <row r="310" spans="1:10" x14ac:dyDescent="0.25">
      <c r="A310" s="3"/>
      <c r="B310" s="5">
        <v>4.9017538146298696</v>
      </c>
      <c r="C310" s="3"/>
      <c r="D310" s="3"/>
      <c r="E310" s="3"/>
      <c r="F310" s="3"/>
      <c r="G310" s="3"/>
      <c r="H310" s="3"/>
      <c r="I310" s="3"/>
      <c r="J310" s="3"/>
    </row>
    <row r="311" spans="1:10" x14ac:dyDescent="0.25">
      <c r="A311" s="3"/>
      <c r="B311" s="5">
        <v>4.91311410124655</v>
      </c>
      <c r="C311" s="3"/>
      <c r="D311" s="3"/>
      <c r="E311" s="3"/>
      <c r="F311" s="3"/>
      <c r="G311" s="3"/>
      <c r="H311" s="3"/>
      <c r="I311" s="3"/>
      <c r="J311" s="3"/>
    </row>
    <row r="312" spans="1:10" x14ac:dyDescent="0.25">
      <c r="A312" s="3"/>
      <c r="B312" s="5">
        <v>4.91892081653008</v>
      </c>
      <c r="C312" s="3"/>
      <c r="D312" s="3"/>
      <c r="E312" s="3"/>
      <c r="F312" s="3"/>
      <c r="G312" s="3"/>
      <c r="H312" s="3"/>
      <c r="I312" s="3"/>
      <c r="J312" s="3"/>
    </row>
    <row r="313" spans="1:10" x14ac:dyDescent="0.25">
      <c r="A313" s="3"/>
      <c r="B313" s="5">
        <v>4.9300903278979797</v>
      </c>
      <c r="C313" s="3"/>
      <c r="D313" s="3"/>
      <c r="E313" s="3"/>
      <c r="F313" s="3"/>
      <c r="G313" s="3"/>
      <c r="H313" s="3"/>
      <c r="I313" s="3"/>
      <c r="J313" s="3"/>
    </row>
    <row r="314" spans="1:10" x14ac:dyDescent="0.25">
      <c r="A314" s="3"/>
      <c r="B314" s="5">
        <v>4.9304472405398396</v>
      </c>
      <c r="C314" s="3"/>
      <c r="D314" s="3"/>
      <c r="E314" s="3"/>
      <c r="F314" s="3"/>
      <c r="G314" s="3"/>
      <c r="H314" s="3"/>
      <c r="I314" s="3"/>
      <c r="J314" s="3"/>
    </row>
    <row r="315" spans="1:10" x14ac:dyDescent="0.25">
      <c r="A315" s="3"/>
      <c r="B315" s="5">
        <v>4.9481137847290402</v>
      </c>
      <c r="C315" s="3"/>
      <c r="D315" s="3"/>
      <c r="E315" s="3"/>
      <c r="F315" s="3"/>
      <c r="G315" s="3"/>
      <c r="H315" s="3"/>
      <c r="I315" s="3"/>
      <c r="J315" s="3"/>
    </row>
    <row r="316" spans="1:10" x14ac:dyDescent="0.25">
      <c r="A316" s="3"/>
      <c r="B316" s="5">
        <v>4.9716302773546097</v>
      </c>
      <c r="C316" s="3"/>
      <c r="D316" s="3"/>
      <c r="E316" s="3"/>
      <c r="F316" s="3"/>
      <c r="G316" s="3"/>
      <c r="H316" s="3"/>
      <c r="I316" s="3"/>
      <c r="J316" s="3"/>
    </row>
    <row r="317" spans="1:10" x14ac:dyDescent="0.25">
      <c r="A317" s="3"/>
      <c r="B317" s="5">
        <v>4.97164160799431</v>
      </c>
      <c r="C317" s="3"/>
      <c r="D317" s="3"/>
      <c r="E317" s="3"/>
      <c r="F317" s="3"/>
      <c r="G317" s="3"/>
      <c r="H317" s="3"/>
      <c r="I317" s="3"/>
      <c r="J317" s="3"/>
    </row>
    <row r="318" spans="1:10" x14ac:dyDescent="0.25">
      <c r="A318" s="3"/>
      <c r="B318" s="5">
        <v>4.9719901766393297</v>
      </c>
      <c r="C318" s="3"/>
      <c r="D318" s="3"/>
      <c r="E318" s="3"/>
      <c r="F318" s="3"/>
      <c r="G318" s="3"/>
      <c r="H318" s="3"/>
      <c r="I318" s="3"/>
      <c r="J318" s="3"/>
    </row>
    <row r="319" spans="1:10" x14ac:dyDescent="0.25">
      <c r="A319" s="3"/>
      <c r="B319" s="5">
        <v>4.9928395642673697</v>
      </c>
      <c r="C319" s="3"/>
      <c r="D319" s="3"/>
      <c r="E319" s="3"/>
      <c r="F319" s="3"/>
      <c r="G319" s="3"/>
      <c r="H319" s="3"/>
      <c r="I319" s="3"/>
      <c r="J319" s="3"/>
    </row>
    <row r="320" spans="1:10" x14ac:dyDescent="0.25">
      <c r="A320" s="3"/>
      <c r="B320" s="5">
        <v>5.0093771301721404</v>
      </c>
      <c r="C320" s="3"/>
      <c r="D320" s="3"/>
      <c r="E320" s="3"/>
      <c r="F320" s="3"/>
      <c r="G320" s="3"/>
      <c r="H320" s="3"/>
      <c r="I320" s="3"/>
      <c r="J320" s="3"/>
    </row>
    <row r="321" spans="1:10" x14ac:dyDescent="0.25">
      <c r="A321" s="3"/>
      <c r="B321" s="5">
        <v>5.0119583290409597</v>
      </c>
      <c r="C321" s="3"/>
      <c r="D321" s="3"/>
      <c r="E321" s="3"/>
      <c r="F321" s="3"/>
      <c r="G321" s="3"/>
      <c r="H321" s="3"/>
      <c r="I321" s="3"/>
      <c r="J321" s="3"/>
    </row>
    <row r="322" spans="1:10" x14ac:dyDescent="0.25">
      <c r="A322" s="3"/>
      <c r="B322" s="5">
        <v>5.0192506159567296</v>
      </c>
      <c r="C322" s="3"/>
      <c r="D322" s="3"/>
      <c r="E322" s="3"/>
      <c r="F322" s="3"/>
      <c r="G322" s="3"/>
      <c r="H322" s="3"/>
      <c r="I322" s="3"/>
      <c r="J322" s="3"/>
    </row>
    <row r="323" spans="1:10" x14ac:dyDescent="0.25">
      <c r="A323" s="3"/>
      <c r="B323" s="5">
        <v>5.0268438124808297</v>
      </c>
      <c r="C323" s="3"/>
      <c r="D323" s="3"/>
      <c r="E323" s="3"/>
      <c r="F323" s="3"/>
      <c r="G323" s="3"/>
      <c r="H323" s="3"/>
      <c r="I323" s="3"/>
      <c r="J323" s="3"/>
    </row>
    <row r="324" spans="1:10" x14ac:dyDescent="0.25">
      <c r="A324" s="3"/>
      <c r="B324" s="5">
        <v>5.0278214038116396</v>
      </c>
      <c r="C324" s="3"/>
      <c r="D324" s="3"/>
      <c r="E324" s="3"/>
      <c r="F324" s="3"/>
      <c r="G324" s="3"/>
      <c r="H324" s="3"/>
      <c r="I324" s="3"/>
      <c r="J324" s="3"/>
    </row>
    <row r="325" spans="1:10" x14ac:dyDescent="0.25">
      <c r="A325" s="3"/>
      <c r="B325" s="5">
        <v>5.0330779716155503</v>
      </c>
      <c r="C325" s="3"/>
      <c r="D325" s="3"/>
      <c r="E325" s="3"/>
      <c r="F325" s="3"/>
      <c r="G325" s="3"/>
      <c r="H325" s="3"/>
      <c r="I325" s="3"/>
      <c r="J325" s="3"/>
    </row>
    <row r="326" spans="1:10" x14ac:dyDescent="0.25">
      <c r="A326" s="3"/>
      <c r="B326" s="5">
        <v>5.0422007634273198</v>
      </c>
      <c r="C326" s="3"/>
      <c r="D326" s="3"/>
      <c r="E326" s="3"/>
      <c r="F326" s="3"/>
      <c r="G326" s="3"/>
      <c r="H326" s="3"/>
      <c r="I326" s="3"/>
      <c r="J326" s="3"/>
    </row>
    <row r="327" spans="1:10" x14ac:dyDescent="0.25">
      <c r="A327" s="3"/>
      <c r="B327" s="5">
        <v>5.0524766437034199</v>
      </c>
      <c r="C327" s="3"/>
      <c r="D327" s="3"/>
      <c r="E327" s="3"/>
      <c r="F327" s="3"/>
      <c r="G327" s="3"/>
      <c r="H327" s="3"/>
      <c r="I327" s="3"/>
      <c r="J327" s="3"/>
    </row>
    <row r="328" spans="1:10" x14ac:dyDescent="0.25">
      <c r="A328" s="3"/>
      <c r="B328" s="5">
        <v>5.0685689730232601</v>
      </c>
      <c r="C328" s="3"/>
      <c r="D328" s="3"/>
      <c r="E328" s="3"/>
      <c r="F328" s="3"/>
      <c r="G328" s="3"/>
      <c r="H328" s="3"/>
      <c r="I328" s="3"/>
      <c r="J328" s="3"/>
    </row>
    <row r="329" spans="1:10" x14ac:dyDescent="0.25">
      <c r="A329" s="3"/>
      <c r="B329" s="5">
        <v>5.0862997455902796</v>
      </c>
      <c r="C329" s="3"/>
      <c r="D329" s="3"/>
      <c r="E329" s="3"/>
      <c r="F329" s="3"/>
      <c r="G329" s="3"/>
      <c r="H329" s="3"/>
      <c r="I329" s="3"/>
      <c r="J329" s="3"/>
    </row>
    <row r="330" spans="1:10" x14ac:dyDescent="0.25">
      <c r="A330" s="3"/>
      <c r="B330" s="5">
        <v>5.1027890687447996</v>
      </c>
      <c r="C330" s="3"/>
      <c r="D330" s="3"/>
      <c r="E330" s="3"/>
      <c r="F330" s="3"/>
      <c r="G330" s="3"/>
      <c r="H330" s="3"/>
      <c r="I330" s="3"/>
      <c r="J330" s="3"/>
    </row>
    <row r="331" spans="1:10" x14ac:dyDescent="0.25">
      <c r="A331" s="3"/>
      <c r="B331" s="5">
        <v>5.1166416801353298</v>
      </c>
      <c r="C331" s="3"/>
      <c r="D331" s="3"/>
      <c r="E331" s="3"/>
      <c r="F331" s="3"/>
      <c r="G331" s="3"/>
      <c r="H331" s="3"/>
      <c r="I331" s="3"/>
      <c r="J331" s="3"/>
    </row>
    <row r="332" spans="1:10" x14ac:dyDescent="0.25">
      <c r="A332" s="3"/>
      <c r="B332" s="5">
        <v>5.1385675280107996</v>
      </c>
      <c r="C332" s="3"/>
      <c r="D332" s="3"/>
      <c r="E332" s="3"/>
      <c r="F332" s="3"/>
      <c r="G332" s="3"/>
      <c r="H332" s="3"/>
      <c r="I332" s="3"/>
      <c r="J332" s="3"/>
    </row>
    <row r="333" spans="1:10" x14ac:dyDescent="0.25">
      <c r="A333" s="3"/>
      <c r="B333" s="5">
        <v>5.1462013424186503</v>
      </c>
      <c r="C333" s="3"/>
      <c r="D333" s="3"/>
      <c r="E333" s="3"/>
      <c r="F333" s="3"/>
      <c r="G333" s="3"/>
      <c r="H333" s="3"/>
      <c r="I333" s="3"/>
      <c r="J333" s="3"/>
    </row>
    <row r="334" spans="1:10" x14ac:dyDescent="0.25">
      <c r="A334" s="3"/>
      <c r="B334" s="5">
        <v>5.1817476408793803</v>
      </c>
      <c r="C334" s="3"/>
      <c r="D334" s="3"/>
      <c r="E334" s="3"/>
      <c r="F334" s="3"/>
      <c r="G334" s="3"/>
      <c r="H334" s="3"/>
      <c r="I334" s="3"/>
      <c r="J334" s="3"/>
    </row>
    <row r="335" spans="1:10" x14ac:dyDescent="0.25">
      <c r="A335" s="3"/>
      <c r="B335" s="5">
        <v>5.20349441196222</v>
      </c>
      <c r="C335" s="3"/>
      <c r="D335" s="3"/>
      <c r="E335" s="3"/>
      <c r="F335" s="3"/>
      <c r="G335" s="3"/>
      <c r="H335" s="3"/>
      <c r="I335" s="3"/>
      <c r="J335" s="3"/>
    </row>
    <row r="336" spans="1:10" x14ac:dyDescent="0.25">
      <c r="A336" s="3"/>
      <c r="B336" s="5">
        <v>5.2295660857147297</v>
      </c>
      <c r="C336" s="3"/>
      <c r="D336" s="3"/>
      <c r="E336" s="3"/>
      <c r="F336" s="3"/>
      <c r="G336" s="3"/>
      <c r="H336" s="3"/>
      <c r="I336" s="3"/>
      <c r="J336" s="3"/>
    </row>
    <row r="337" spans="1:10" x14ac:dyDescent="0.25">
      <c r="A337" s="3"/>
      <c r="B337" s="5">
        <v>5.2465255500026098</v>
      </c>
      <c r="C337" s="3"/>
      <c r="D337" s="3"/>
      <c r="E337" s="3"/>
      <c r="F337" s="3"/>
      <c r="G337" s="3"/>
      <c r="H337" s="3"/>
      <c r="I337" s="3"/>
      <c r="J337" s="3"/>
    </row>
    <row r="338" spans="1:10" x14ac:dyDescent="0.25">
      <c r="A338" s="3"/>
      <c r="B338" s="5">
        <v>5.2467287473972899</v>
      </c>
      <c r="C338" s="3"/>
      <c r="D338" s="3"/>
      <c r="E338" s="3"/>
      <c r="F338" s="3"/>
      <c r="G338" s="3"/>
      <c r="H338" s="3"/>
      <c r="I338" s="3"/>
      <c r="J338" s="3"/>
    </row>
    <row r="339" spans="1:10" x14ac:dyDescent="0.25">
      <c r="A339" s="3"/>
      <c r="B339" s="5">
        <v>5.2616886448268199</v>
      </c>
      <c r="C339" s="3"/>
      <c r="D339" s="3"/>
      <c r="E339" s="3"/>
      <c r="F339" s="3"/>
      <c r="G339" s="3"/>
      <c r="H339" s="3"/>
      <c r="I339" s="3"/>
      <c r="J339" s="3"/>
    </row>
    <row r="340" spans="1:10" x14ac:dyDescent="0.25">
      <c r="A340" s="3"/>
      <c r="B340" s="5">
        <v>5.2689684493163798</v>
      </c>
      <c r="C340" s="3"/>
      <c r="D340" s="3"/>
      <c r="E340" s="3"/>
      <c r="F340" s="3"/>
      <c r="G340" s="3"/>
      <c r="H340" s="3"/>
      <c r="I340" s="3"/>
      <c r="J340" s="3"/>
    </row>
    <row r="341" spans="1:10" x14ac:dyDescent="0.25">
      <c r="A341" s="3"/>
      <c r="B341" s="5">
        <v>5.2766128488057502</v>
      </c>
      <c r="C341" s="3"/>
      <c r="D341" s="3"/>
      <c r="E341" s="3"/>
      <c r="F341" s="3"/>
      <c r="G341" s="3"/>
      <c r="H341" s="3"/>
      <c r="I341" s="3"/>
      <c r="J341" s="3"/>
    </row>
    <row r="342" spans="1:10" x14ac:dyDescent="0.25">
      <c r="A342" s="3"/>
      <c r="B342" s="5">
        <v>5.2924266479316904</v>
      </c>
      <c r="C342" s="3"/>
      <c r="D342" s="3"/>
      <c r="E342" s="3"/>
      <c r="F342" s="3"/>
      <c r="G342" s="3"/>
      <c r="H342" s="3"/>
      <c r="I342" s="3"/>
      <c r="J342" s="3"/>
    </row>
    <row r="343" spans="1:10" x14ac:dyDescent="0.25">
      <c r="A343" s="3"/>
      <c r="B343" s="5">
        <v>5.3000763562514903</v>
      </c>
      <c r="C343" s="3"/>
      <c r="D343" s="3"/>
      <c r="E343" s="3"/>
      <c r="F343" s="3"/>
      <c r="G343" s="3"/>
      <c r="H343" s="3"/>
      <c r="I343" s="3"/>
      <c r="J343" s="3"/>
    </row>
    <row r="344" spans="1:10" x14ac:dyDescent="0.25">
      <c r="A344" s="3"/>
      <c r="B344" s="5">
        <v>5.3368530139444097</v>
      </c>
      <c r="C344" s="3"/>
      <c r="D344" s="3"/>
      <c r="E344" s="3"/>
      <c r="F344" s="3"/>
      <c r="G344" s="3"/>
      <c r="H344" s="3"/>
      <c r="I344" s="3"/>
      <c r="J344" s="3"/>
    </row>
    <row r="345" spans="1:10" x14ac:dyDescent="0.25">
      <c r="A345" s="3"/>
      <c r="B345" s="5">
        <v>5.3389082078188403</v>
      </c>
      <c r="C345" s="3"/>
      <c r="D345" s="3"/>
      <c r="E345" s="3"/>
      <c r="F345" s="3"/>
      <c r="G345" s="3"/>
      <c r="H345" s="3"/>
      <c r="I345" s="3"/>
      <c r="J345" s="3"/>
    </row>
    <row r="346" spans="1:10" x14ac:dyDescent="0.25">
      <c r="A346" s="3"/>
      <c r="B346" s="5">
        <v>5.3437903043411099</v>
      </c>
      <c r="C346" s="3"/>
      <c r="D346" s="3"/>
      <c r="E346" s="3"/>
      <c r="F346" s="3"/>
      <c r="G346" s="3"/>
      <c r="H346" s="3"/>
      <c r="I346" s="3"/>
      <c r="J346" s="3"/>
    </row>
    <row r="347" spans="1:10" x14ac:dyDescent="0.25">
      <c r="A347" s="3"/>
      <c r="B347" s="5">
        <v>5.3573130042037898</v>
      </c>
      <c r="C347" s="3"/>
      <c r="D347" s="3"/>
      <c r="E347" s="3"/>
      <c r="F347" s="3"/>
      <c r="G347" s="3"/>
      <c r="H347" s="3"/>
      <c r="I347" s="3"/>
      <c r="J347" s="3"/>
    </row>
    <row r="348" spans="1:10" x14ac:dyDescent="0.25">
      <c r="A348" s="3"/>
      <c r="B348" s="5">
        <v>5.3633328746584397</v>
      </c>
      <c r="C348" s="3"/>
      <c r="D348" s="3"/>
      <c r="E348" s="3"/>
      <c r="F348" s="3"/>
      <c r="G348" s="3"/>
      <c r="H348" s="3"/>
      <c r="I348" s="3"/>
      <c r="J348" s="3"/>
    </row>
    <row r="349" spans="1:10" x14ac:dyDescent="0.25">
      <c r="A349" s="3"/>
      <c r="B349" s="5">
        <v>5.3786819124737004</v>
      </c>
      <c r="C349" s="3"/>
      <c r="D349" s="3"/>
      <c r="E349" s="3"/>
      <c r="F349" s="3"/>
      <c r="G349" s="3"/>
      <c r="H349" s="3"/>
      <c r="I349" s="3"/>
      <c r="J349" s="3"/>
    </row>
    <row r="350" spans="1:10" x14ac:dyDescent="0.25">
      <c r="A350" s="3"/>
      <c r="B350" s="5">
        <v>5.3877514132164901</v>
      </c>
      <c r="C350" s="3"/>
      <c r="D350" s="3"/>
      <c r="E350" s="3"/>
      <c r="F350" s="3"/>
      <c r="G350" s="3"/>
      <c r="H350" s="3"/>
      <c r="I350" s="3"/>
      <c r="J350" s="3"/>
    </row>
    <row r="351" spans="1:10" x14ac:dyDescent="0.25">
      <c r="A351" s="3"/>
      <c r="B351" s="5">
        <v>5.4155864374071703</v>
      </c>
      <c r="C351" s="3"/>
      <c r="D351" s="3"/>
      <c r="E351" s="3"/>
      <c r="F351" s="3"/>
      <c r="G351" s="3"/>
      <c r="H351" s="3"/>
      <c r="I351" s="3"/>
      <c r="J351" s="3"/>
    </row>
    <row r="352" spans="1:10" x14ac:dyDescent="0.25">
      <c r="A352" s="3"/>
      <c r="B352" s="5">
        <v>5.4167827479520598</v>
      </c>
      <c r="C352" s="3"/>
      <c r="D352" s="3"/>
      <c r="E352" s="3"/>
      <c r="F352" s="3"/>
      <c r="G352" s="3"/>
      <c r="H352" s="3"/>
      <c r="I352" s="3"/>
      <c r="J352" s="3"/>
    </row>
    <row r="353" spans="1:10" x14ac:dyDescent="0.25">
      <c r="A353" s="3"/>
      <c r="B353" s="5">
        <v>5.4273225036651596</v>
      </c>
      <c r="C353" s="3"/>
      <c r="D353" s="3"/>
      <c r="E353" s="3"/>
      <c r="F353" s="3"/>
      <c r="G353" s="3"/>
      <c r="H353" s="3"/>
      <c r="I353" s="3"/>
      <c r="J353" s="3"/>
    </row>
    <row r="354" spans="1:10" x14ac:dyDescent="0.25">
      <c r="A354" s="3"/>
      <c r="B354" s="5">
        <v>5.4779741221973097</v>
      </c>
      <c r="C354" s="3"/>
      <c r="D354" s="3"/>
      <c r="E354" s="3"/>
      <c r="F354" s="3"/>
      <c r="G354" s="3"/>
      <c r="H354" s="3"/>
      <c r="I354" s="3"/>
      <c r="J354" s="3"/>
    </row>
    <row r="355" spans="1:10" x14ac:dyDescent="0.25">
      <c r="A355" s="3"/>
      <c r="B355" s="5">
        <v>5.4872924119994204</v>
      </c>
      <c r="C355" s="3"/>
      <c r="D355" s="3"/>
      <c r="E355" s="3"/>
      <c r="F355" s="3"/>
      <c r="G355" s="3"/>
      <c r="H355" s="3"/>
      <c r="I355" s="3"/>
      <c r="J355" s="3"/>
    </row>
    <row r="356" spans="1:10" x14ac:dyDescent="0.25">
      <c r="A356" s="3"/>
      <c r="B356" s="5">
        <v>5.4919243559426203</v>
      </c>
      <c r="C356" s="3"/>
      <c r="D356" s="3"/>
      <c r="E356" s="3"/>
      <c r="F356" s="3"/>
      <c r="G356" s="3"/>
      <c r="H356" s="3"/>
      <c r="I356" s="3"/>
      <c r="J356" s="3"/>
    </row>
    <row r="357" spans="1:10" x14ac:dyDescent="0.25">
      <c r="A357" s="3"/>
      <c r="B357" s="5">
        <v>5.4947895018970803</v>
      </c>
      <c r="C357" s="3"/>
      <c r="D357" s="3"/>
      <c r="E357" s="3"/>
      <c r="F357" s="3"/>
      <c r="G357" s="3"/>
      <c r="H357" s="3"/>
      <c r="I357" s="3"/>
      <c r="J357" s="3"/>
    </row>
    <row r="358" spans="1:10" x14ac:dyDescent="0.25">
      <c r="A358" s="3"/>
      <c r="B358" s="5">
        <v>5.5075192908392401</v>
      </c>
      <c r="C358" s="3"/>
      <c r="D358" s="3"/>
      <c r="E358" s="3"/>
      <c r="F358" s="3"/>
      <c r="G358" s="3"/>
      <c r="H358" s="3"/>
      <c r="I358" s="3"/>
      <c r="J358" s="3"/>
    </row>
    <row r="359" spans="1:10" x14ac:dyDescent="0.25">
      <c r="A359" s="3"/>
      <c r="B359" s="5">
        <v>5.5257917631900604</v>
      </c>
      <c r="C359" s="3"/>
      <c r="D359" s="3"/>
      <c r="E359" s="3"/>
      <c r="F359" s="3"/>
      <c r="G359" s="3"/>
      <c r="H359" s="3"/>
      <c r="I359" s="3"/>
      <c r="J359" s="3"/>
    </row>
    <row r="360" spans="1:10" x14ac:dyDescent="0.25">
      <c r="A360" s="3"/>
      <c r="B360" s="5">
        <v>5.5260019560182903</v>
      </c>
      <c r="C360" s="3"/>
      <c r="D360" s="3"/>
      <c r="E360" s="3"/>
      <c r="F360" s="3"/>
      <c r="G360" s="3"/>
      <c r="H360" s="3"/>
      <c r="I360" s="3"/>
      <c r="J360" s="3"/>
    </row>
    <row r="361" spans="1:10" x14ac:dyDescent="0.25">
      <c r="A361" s="3"/>
      <c r="B361" s="5">
        <v>5.5442187989334304</v>
      </c>
      <c r="C361" s="3"/>
      <c r="D361" s="3"/>
      <c r="E361" s="3"/>
      <c r="F361" s="3"/>
      <c r="G361" s="3"/>
      <c r="H361" s="3"/>
      <c r="I361" s="3"/>
      <c r="J361" s="3"/>
    </row>
    <row r="362" spans="1:10" x14ac:dyDescent="0.25">
      <c r="A362" s="3"/>
      <c r="B362" s="5">
        <v>5.5454645593166898</v>
      </c>
      <c r="C362" s="3"/>
      <c r="D362" s="3"/>
      <c r="E362" s="3"/>
      <c r="F362" s="3"/>
      <c r="G362" s="3"/>
      <c r="H362" s="3"/>
      <c r="I362" s="3"/>
      <c r="J362" s="3"/>
    </row>
    <row r="363" spans="1:10" x14ac:dyDescent="0.25">
      <c r="A363" s="3"/>
      <c r="B363" s="5">
        <v>5.5534761600190103</v>
      </c>
      <c r="C363" s="3"/>
      <c r="D363" s="3"/>
      <c r="E363" s="3"/>
      <c r="F363" s="3"/>
      <c r="G363" s="3"/>
      <c r="H363" s="3"/>
      <c r="I363" s="3"/>
      <c r="J363" s="3"/>
    </row>
    <row r="364" spans="1:10" x14ac:dyDescent="0.25">
      <c r="A364" s="3"/>
      <c r="B364" s="5">
        <v>5.6063313130978703</v>
      </c>
      <c r="C364" s="3"/>
      <c r="D364" s="3"/>
      <c r="E364" s="3"/>
      <c r="F364" s="3"/>
      <c r="G364" s="3"/>
      <c r="H364" s="3"/>
      <c r="I364" s="3"/>
      <c r="J364" s="3"/>
    </row>
    <row r="365" spans="1:10" x14ac:dyDescent="0.25">
      <c r="A365" s="3"/>
      <c r="B365" s="5">
        <v>5.6205915983527097</v>
      </c>
      <c r="C365" s="3"/>
      <c r="D365" s="3"/>
      <c r="E365" s="3"/>
      <c r="F365" s="3"/>
      <c r="G365" s="3"/>
      <c r="H365" s="3"/>
      <c r="I365" s="3"/>
      <c r="J365" s="3"/>
    </row>
    <row r="366" spans="1:10" x14ac:dyDescent="0.25">
      <c r="A366" s="3"/>
      <c r="B366" s="5">
        <v>5.6292680427835098</v>
      </c>
      <c r="C366" s="3"/>
      <c r="D366" s="3"/>
      <c r="E366" s="3"/>
      <c r="F366" s="3"/>
      <c r="G366" s="3"/>
      <c r="H366" s="3"/>
      <c r="I366" s="3"/>
      <c r="J366" s="3"/>
    </row>
    <row r="367" spans="1:10" x14ac:dyDescent="0.25">
      <c r="A367" s="3"/>
      <c r="B367" s="5">
        <v>5.6308742984258604</v>
      </c>
      <c r="C367" s="3"/>
      <c r="D367" s="3"/>
      <c r="E367" s="3"/>
      <c r="F367" s="3"/>
      <c r="G367" s="3"/>
      <c r="H367" s="3"/>
      <c r="I367" s="3"/>
      <c r="J367" s="3"/>
    </row>
    <row r="368" spans="1:10" x14ac:dyDescent="0.25">
      <c r="A368" s="3"/>
      <c r="B368" s="5">
        <v>5.6343016846572498</v>
      </c>
      <c r="C368" s="3"/>
      <c r="D368" s="3"/>
      <c r="E368" s="3"/>
      <c r="F368" s="3"/>
      <c r="G368" s="3"/>
      <c r="H368" s="3"/>
      <c r="I368" s="3"/>
      <c r="J368" s="3"/>
    </row>
    <row r="369" spans="1:10" x14ac:dyDescent="0.25">
      <c r="A369" s="3"/>
      <c r="B369" s="5">
        <v>5.6472406937012201</v>
      </c>
      <c r="C369" s="3"/>
      <c r="D369" s="3"/>
      <c r="E369" s="3"/>
      <c r="F369" s="3"/>
      <c r="G369" s="3"/>
      <c r="H369" s="3"/>
      <c r="I369" s="3"/>
      <c r="J369" s="3"/>
    </row>
    <row r="370" spans="1:10" x14ac:dyDescent="0.25">
      <c r="A370" s="3"/>
      <c r="B370" s="5">
        <v>5.6561611511098704</v>
      </c>
      <c r="C370" s="3"/>
      <c r="D370" s="3"/>
      <c r="E370" s="3"/>
      <c r="F370" s="3"/>
      <c r="G370" s="3"/>
      <c r="H370" s="3"/>
      <c r="I370" s="3"/>
      <c r="J370" s="3"/>
    </row>
    <row r="371" spans="1:10" x14ac:dyDescent="0.25">
      <c r="A371" s="3"/>
      <c r="B371" s="5">
        <v>5.6632092242636896</v>
      </c>
      <c r="C371" s="3"/>
      <c r="D371" s="3"/>
      <c r="E371" s="3"/>
      <c r="F371" s="3"/>
      <c r="G371" s="3"/>
      <c r="H371" s="3"/>
      <c r="I371" s="3"/>
      <c r="J371" s="3"/>
    </row>
    <row r="372" spans="1:10" x14ac:dyDescent="0.25">
      <c r="A372" s="3"/>
      <c r="B372" s="5">
        <v>5.7290219994380296</v>
      </c>
      <c r="C372" s="3"/>
      <c r="D372" s="3"/>
      <c r="E372" s="3"/>
      <c r="F372" s="3"/>
      <c r="G372" s="3"/>
      <c r="H372" s="3"/>
      <c r="I372" s="3"/>
      <c r="J372" s="3"/>
    </row>
    <row r="373" spans="1:10" x14ac:dyDescent="0.25">
      <c r="A373" s="3"/>
      <c r="B373" s="5">
        <v>5.7340881427548904</v>
      </c>
      <c r="C373" s="3"/>
      <c r="D373" s="3"/>
      <c r="E373" s="3"/>
      <c r="F373" s="3"/>
      <c r="G373" s="3"/>
      <c r="H373" s="3"/>
      <c r="I373" s="3"/>
      <c r="J373" s="3"/>
    </row>
    <row r="374" spans="1:10" x14ac:dyDescent="0.25">
      <c r="A374" s="3"/>
      <c r="B374" s="5">
        <v>5.7458712279543702</v>
      </c>
      <c r="C374" s="3"/>
      <c r="D374" s="3"/>
      <c r="E374" s="3"/>
      <c r="F374" s="3"/>
      <c r="G374" s="3"/>
      <c r="H374" s="3"/>
      <c r="I374" s="3"/>
      <c r="J374" s="3"/>
    </row>
    <row r="375" spans="1:10" x14ac:dyDescent="0.25">
      <c r="A375" s="3"/>
      <c r="B375" s="5">
        <v>5.7668339964970601</v>
      </c>
      <c r="C375" s="3"/>
      <c r="D375" s="3"/>
      <c r="E375" s="3"/>
      <c r="F375" s="3"/>
      <c r="G375" s="3"/>
      <c r="H375" s="3"/>
      <c r="I375" s="3"/>
      <c r="J375" s="3"/>
    </row>
    <row r="376" spans="1:10" x14ac:dyDescent="0.25">
      <c r="A376" s="3"/>
      <c r="B376" s="5">
        <v>5.7853697820310099</v>
      </c>
      <c r="C376" s="3"/>
      <c r="D376" s="3"/>
      <c r="E376" s="3"/>
      <c r="F376" s="3"/>
      <c r="G376" s="3"/>
      <c r="H376" s="3"/>
      <c r="I376" s="3"/>
      <c r="J376" s="3"/>
    </row>
    <row r="377" spans="1:10" x14ac:dyDescent="0.25">
      <c r="A377" s="3"/>
      <c r="B377" s="5">
        <v>5.7912954096931903</v>
      </c>
      <c r="C377" s="3"/>
      <c r="D377" s="3"/>
      <c r="E377" s="3"/>
      <c r="F377" s="3"/>
      <c r="G377" s="3"/>
      <c r="H377" s="3"/>
      <c r="I377" s="3"/>
      <c r="J377" s="3"/>
    </row>
    <row r="378" spans="1:10" x14ac:dyDescent="0.25">
      <c r="A378" s="3"/>
      <c r="B378" s="5">
        <v>5.8326782662866101</v>
      </c>
      <c r="C378" s="3"/>
      <c r="D378" s="3"/>
      <c r="E378" s="3"/>
      <c r="F378" s="3"/>
      <c r="G378" s="3"/>
      <c r="H378" s="3"/>
      <c r="I378" s="3"/>
      <c r="J378" s="3"/>
    </row>
    <row r="379" spans="1:10" x14ac:dyDescent="0.25">
      <c r="A379" s="3"/>
      <c r="B379" s="5">
        <v>5.85558230781246</v>
      </c>
      <c r="C379" s="3"/>
      <c r="D379" s="3"/>
      <c r="E379" s="3"/>
      <c r="F379" s="3"/>
      <c r="G379" s="3"/>
      <c r="H379" s="3"/>
      <c r="I379" s="3"/>
      <c r="J379" s="3"/>
    </row>
    <row r="380" spans="1:10" x14ac:dyDescent="0.25">
      <c r="A380" s="3"/>
      <c r="B380" s="5">
        <v>5.8580168601320004</v>
      </c>
      <c r="C380" s="3"/>
      <c r="D380" s="3"/>
      <c r="E380" s="3"/>
      <c r="F380" s="3"/>
      <c r="G380" s="3"/>
      <c r="H380" s="3"/>
      <c r="I380" s="3"/>
      <c r="J380" s="3"/>
    </row>
    <row r="381" spans="1:10" x14ac:dyDescent="0.25">
      <c r="A381" s="3"/>
      <c r="B381" s="5">
        <v>5.9069013700926796</v>
      </c>
      <c r="C381" s="3"/>
      <c r="D381" s="3"/>
      <c r="E381" s="3"/>
      <c r="F381" s="3"/>
      <c r="G381" s="3"/>
      <c r="H381" s="3"/>
      <c r="I381" s="3"/>
      <c r="J381" s="3"/>
    </row>
    <row r="382" spans="1:10" x14ac:dyDescent="0.25">
      <c r="A382" s="3"/>
      <c r="B382" s="5">
        <v>5.9318669831053699</v>
      </c>
      <c r="C382" s="3"/>
      <c r="D382" s="3"/>
      <c r="E382" s="3"/>
      <c r="F382" s="3"/>
      <c r="G382" s="3"/>
      <c r="H382" s="3"/>
      <c r="I382" s="3"/>
      <c r="J382" s="3"/>
    </row>
    <row r="383" spans="1:10" x14ac:dyDescent="0.25">
      <c r="A383" s="3"/>
      <c r="B383" s="5">
        <v>5.9692572087607303</v>
      </c>
      <c r="C383" s="3"/>
      <c r="D383" s="3"/>
      <c r="E383" s="3"/>
      <c r="F383" s="3"/>
      <c r="G383" s="3"/>
      <c r="H383" s="3"/>
      <c r="I383" s="3"/>
      <c r="J383" s="3"/>
    </row>
    <row r="384" spans="1:10" x14ac:dyDescent="0.25">
      <c r="A384" s="3"/>
      <c r="B384" s="5">
        <v>6.00687261534671</v>
      </c>
      <c r="C384" s="3"/>
      <c r="D384" s="3"/>
      <c r="E384" s="3"/>
      <c r="F384" s="3"/>
      <c r="G384" s="3"/>
      <c r="H384" s="3"/>
      <c r="I384" s="3"/>
      <c r="J384" s="3"/>
    </row>
    <row r="385" spans="1:10" x14ac:dyDescent="0.25">
      <c r="A385" s="3"/>
      <c r="B385" s="5">
        <v>6.0084043048596101</v>
      </c>
      <c r="C385" s="3"/>
      <c r="D385" s="3"/>
      <c r="E385" s="3"/>
      <c r="F385" s="3"/>
      <c r="G385" s="3"/>
      <c r="H385" s="3"/>
      <c r="I385" s="3"/>
      <c r="J385" s="3"/>
    </row>
    <row r="386" spans="1:10" x14ac:dyDescent="0.25">
      <c r="A386" s="3"/>
      <c r="B386" s="5">
        <v>6.0319581949502004</v>
      </c>
      <c r="C386" s="3"/>
      <c r="D386" s="3"/>
      <c r="E386" s="3"/>
      <c r="F386" s="3"/>
      <c r="G386" s="3"/>
      <c r="H386" s="3"/>
      <c r="I386" s="3"/>
      <c r="J386" s="3"/>
    </row>
    <row r="387" spans="1:10" x14ac:dyDescent="0.25">
      <c r="A387" s="3"/>
      <c r="B387" s="5">
        <v>6.0423269837812299</v>
      </c>
      <c r="C387" s="3"/>
      <c r="D387" s="3"/>
      <c r="E387" s="3"/>
      <c r="F387" s="3"/>
      <c r="G387" s="3"/>
      <c r="H387" s="3"/>
      <c r="I387" s="3"/>
      <c r="J387" s="3"/>
    </row>
    <row r="388" spans="1:10" x14ac:dyDescent="0.25">
      <c r="A388" s="3"/>
      <c r="B388" s="5">
        <v>6.0615407242678803</v>
      </c>
      <c r="C388" s="3"/>
      <c r="D388" s="3"/>
      <c r="E388" s="3"/>
      <c r="F388" s="3"/>
      <c r="G388" s="3"/>
      <c r="H388" s="3"/>
      <c r="I388" s="3"/>
      <c r="J388" s="3"/>
    </row>
    <row r="389" spans="1:10" x14ac:dyDescent="0.25">
      <c r="A389" s="3"/>
      <c r="B389" s="5">
        <v>6.0738421443361998</v>
      </c>
      <c r="C389" s="3"/>
      <c r="D389" s="3"/>
      <c r="E389" s="3"/>
      <c r="F389" s="3"/>
      <c r="G389" s="3"/>
      <c r="H389" s="3"/>
      <c r="I389" s="3"/>
      <c r="J389" s="3"/>
    </row>
    <row r="390" spans="1:10" x14ac:dyDescent="0.25">
      <c r="A390" s="3"/>
      <c r="B390" s="5">
        <v>6.1001433181986497</v>
      </c>
      <c r="C390" s="3"/>
      <c r="D390" s="3"/>
      <c r="E390" s="3"/>
      <c r="F390" s="3"/>
      <c r="G390" s="3"/>
      <c r="H390" s="3"/>
      <c r="I390" s="3"/>
      <c r="J390" s="3"/>
    </row>
    <row r="391" spans="1:10" x14ac:dyDescent="0.25">
      <c r="A391" s="3"/>
      <c r="B391" s="5">
        <v>6.24914283840541</v>
      </c>
      <c r="C391" s="3"/>
      <c r="D391" s="3"/>
      <c r="E391" s="3"/>
      <c r="F391" s="3"/>
      <c r="G391" s="3"/>
      <c r="H391" s="3"/>
      <c r="I391" s="3"/>
      <c r="J391" s="3"/>
    </row>
    <row r="392" spans="1:10" x14ac:dyDescent="0.25">
      <c r="A392" s="3"/>
      <c r="B392" s="5">
        <v>6.2697529142249904</v>
      </c>
      <c r="C392" s="3"/>
      <c r="D392" s="3"/>
      <c r="E392" s="3"/>
      <c r="F392" s="3"/>
      <c r="G392" s="3"/>
      <c r="H392" s="3"/>
      <c r="I392" s="3"/>
      <c r="J392" s="3"/>
    </row>
    <row r="393" spans="1:10" x14ac:dyDescent="0.25">
      <c r="A393" s="3"/>
      <c r="B393" s="5">
        <v>6.3229667741451197</v>
      </c>
      <c r="C393" s="3"/>
      <c r="D393" s="3"/>
      <c r="E393" s="3"/>
      <c r="F393" s="3"/>
      <c r="G393" s="3"/>
      <c r="H393" s="3"/>
      <c r="I393" s="3"/>
      <c r="J393" s="3"/>
    </row>
    <row r="394" spans="1:10" x14ac:dyDescent="0.25">
      <c r="A394" s="3"/>
      <c r="B394" s="5">
        <v>6.3460243600616097</v>
      </c>
      <c r="C394" s="3"/>
      <c r="D394" s="3"/>
      <c r="E394" s="3"/>
      <c r="F394" s="3"/>
      <c r="G394" s="3"/>
      <c r="H394" s="3"/>
      <c r="I394" s="3"/>
      <c r="J394" s="3"/>
    </row>
    <row r="395" spans="1:10" x14ac:dyDescent="0.25">
      <c r="A395" s="3"/>
      <c r="B395" s="5">
        <v>6.3551398275402597</v>
      </c>
      <c r="C395" s="3"/>
      <c r="D395" s="3"/>
      <c r="E395" s="3"/>
      <c r="F395" s="3"/>
      <c r="G395" s="3"/>
      <c r="H395" s="3"/>
      <c r="I395" s="3"/>
      <c r="J395" s="3"/>
    </row>
    <row r="396" spans="1:10" x14ac:dyDescent="0.25">
      <c r="A396" s="3"/>
      <c r="B396" s="5">
        <v>6.3573469263675699</v>
      </c>
      <c r="C396" s="3"/>
      <c r="D396" s="3"/>
      <c r="E396" s="3"/>
      <c r="F396" s="3"/>
      <c r="G396" s="3"/>
      <c r="H396" s="3"/>
      <c r="I396" s="3"/>
      <c r="J396" s="3"/>
    </row>
    <row r="397" spans="1:10" x14ac:dyDescent="0.25">
      <c r="A397" s="3"/>
      <c r="B397" s="5">
        <v>6.3578077474735002</v>
      </c>
      <c r="C397" s="3"/>
      <c r="D397" s="3"/>
      <c r="E397" s="3"/>
      <c r="F397" s="3"/>
      <c r="G397" s="3"/>
      <c r="H397" s="3"/>
      <c r="I397" s="3"/>
      <c r="J397" s="3"/>
    </row>
    <row r="398" spans="1:10" x14ac:dyDescent="0.25">
      <c r="A398" s="3"/>
      <c r="B398" s="5">
        <v>6.3727654309693396</v>
      </c>
      <c r="C398" s="3"/>
      <c r="D398" s="3"/>
      <c r="E398" s="3"/>
      <c r="F398" s="3"/>
      <c r="G398" s="3"/>
      <c r="H398" s="3"/>
      <c r="I398" s="3"/>
      <c r="J398" s="3"/>
    </row>
    <row r="399" spans="1:10" x14ac:dyDescent="0.25">
      <c r="A399" s="3"/>
      <c r="B399" s="5">
        <v>6.4029300075419098</v>
      </c>
      <c r="C399" s="3"/>
      <c r="D399" s="3"/>
      <c r="E399" s="3"/>
      <c r="F399" s="3"/>
      <c r="G399" s="3"/>
      <c r="H399" s="3"/>
      <c r="I399" s="3"/>
      <c r="J399" s="3"/>
    </row>
    <row r="400" spans="1:10" x14ac:dyDescent="0.25">
      <c r="A400" s="3"/>
      <c r="B400" s="5">
        <v>6.4266805938804703</v>
      </c>
      <c r="C400" s="3"/>
      <c r="D400" s="3"/>
      <c r="E400" s="3"/>
      <c r="F400" s="3"/>
      <c r="G400" s="3"/>
      <c r="H400" s="3"/>
      <c r="I400" s="3"/>
      <c r="J400" s="3"/>
    </row>
    <row r="401" spans="1:10" x14ac:dyDescent="0.25">
      <c r="A401" s="3"/>
      <c r="B401" s="5">
        <v>6.4288031572639497</v>
      </c>
      <c r="C401" s="3"/>
      <c r="D401" s="3"/>
      <c r="E401" s="3"/>
      <c r="F401" s="3"/>
      <c r="G401" s="3"/>
      <c r="H401" s="3"/>
      <c r="I401" s="3"/>
      <c r="J401" s="3"/>
    </row>
    <row r="402" spans="1:10" x14ac:dyDescent="0.25">
      <c r="A402" s="3"/>
      <c r="B402" s="5">
        <v>6.4348462804579603</v>
      </c>
      <c r="C402" s="3"/>
      <c r="D402" s="3"/>
      <c r="E402" s="3"/>
      <c r="F402" s="3"/>
      <c r="G402" s="3"/>
      <c r="H402" s="3"/>
      <c r="I402" s="3"/>
      <c r="J402" s="3"/>
    </row>
    <row r="403" spans="1:10" x14ac:dyDescent="0.25">
      <c r="A403" s="3"/>
      <c r="B403" s="5">
        <v>6.52140665636413</v>
      </c>
      <c r="C403" s="3"/>
      <c r="D403" s="3"/>
      <c r="E403" s="3"/>
      <c r="F403" s="3"/>
      <c r="G403" s="3"/>
      <c r="H403" s="3"/>
      <c r="I403" s="3"/>
      <c r="J403" s="3"/>
    </row>
    <row r="404" spans="1:10" x14ac:dyDescent="0.25">
      <c r="A404" s="3"/>
      <c r="B404" s="5">
        <v>6.5434316849056602</v>
      </c>
      <c r="C404" s="3"/>
      <c r="D404" s="3"/>
      <c r="E404" s="3"/>
      <c r="F404" s="3"/>
      <c r="G404" s="3"/>
      <c r="H404" s="3"/>
      <c r="I404" s="3"/>
      <c r="J404" s="3"/>
    </row>
    <row r="405" spans="1:10" x14ac:dyDescent="0.25">
      <c r="A405" s="3"/>
      <c r="B405" s="5">
        <v>6.5775608760558804</v>
      </c>
      <c r="C405" s="3"/>
      <c r="D405" s="3"/>
      <c r="E405" s="3"/>
      <c r="F405" s="3"/>
      <c r="G405" s="3"/>
      <c r="H405" s="3"/>
      <c r="I405" s="3"/>
      <c r="J405" s="3"/>
    </row>
    <row r="406" spans="1:10" x14ac:dyDescent="0.25">
      <c r="A406" s="3"/>
      <c r="B406" s="5">
        <v>6.6833948820197602</v>
      </c>
      <c r="C406" s="3"/>
      <c r="D406" s="3"/>
      <c r="E406" s="3"/>
      <c r="F406" s="3"/>
      <c r="G406" s="3"/>
      <c r="H406" s="3"/>
      <c r="I406" s="3"/>
      <c r="J406" s="3"/>
    </row>
    <row r="407" spans="1:10" x14ac:dyDescent="0.25">
      <c r="A407" s="3"/>
      <c r="B407" s="5">
        <v>6.6883802266029901</v>
      </c>
      <c r="C407" s="3"/>
      <c r="D407" s="3"/>
      <c r="E407" s="3"/>
      <c r="F407" s="3"/>
      <c r="G407" s="3"/>
      <c r="H407" s="3"/>
      <c r="I407" s="3"/>
      <c r="J407" s="3"/>
    </row>
    <row r="408" spans="1:10" x14ac:dyDescent="0.25">
      <c r="A408" s="3"/>
      <c r="B408" s="5">
        <v>6.7051531944763703</v>
      </c>
      <c r="C408" s="3"/>
      <c r="D408" s="3"/>
      <c r="E408" s="3"/>
      <c r="F408" s="3"/>
      <c r="G408" s="3"/>
      <c r="H408" s="3"/>
      <c r="I408" s="3"/>
      <c r="J408" s="3"/>
    </row>
    <row r="409" spans="1:10" x14ac:dyDescent="0.25">
      <c r="A409" s="3"/>
      <c r="B409" s="5">
        <v>6.7474984195519196</v>
      </c>
      <c r="C409" s="3"/>
      <c r="D409" s="3"/>
      <c r="E409" s="3"/>
      <c r="F409" s="3"/>
      <c r="G409" s="3"/>
      <c r="H409" s="3"/>
      <c r="I409" s="3"/>
      <c r="J409" s="3"/>
    </row>
    <row r="410" spans="1:10" x14ac:dyDescent="0.25">
      <c r="A410" s="3"/>
      <c r="B410" s="5">
        <v>6.7513694355860103</v>
      </c>
      <c r="C410" s="3"/>
      <c r="D410" s="3"/>
      <c r="E410" s="3"/>
      <c r="F410" s="3"/>
      <c r="G410" s="3"/>
      <c r="H410" s="3"/>
      <c r="I410" s="3"/>
      <c r="J410" s="3"/>
    </row>
    <row r="411" spans="1:10" x14ac:dyDescent="0.25">
      <c r="A411" s="3"/>
      <c r="B411" s="5">
        <v>6.7676778189425999</v>
      </c>
      <c r="C411" s="3"/>
      <c r="D411" s="3"/>
      <c r="E411" s="3"/>
      <c r="F411" s="3"/>
      <c r="G411" s="3"/>
      <c r="H411" s="3"/>
      <c r="I411" s="3"/>
      <c r="J411" s="3"/>
    </row>
    <row r="412" spans="1:10" x14ac:dyDescent="0.25">
      <c r="A412" s="3"/>
      <c r="B412" s="5">
        <v>6.77458042760321</v>
      </c>
      <c r="C412" s="3"/>
      <c r="D412" s="3"/>
      <c r="E412" s="3"/>
      <c r="F412" s="3"/>
      <c r="G412" s="3"/>
      <c r="H412" s="3"/>
      <c r="I412" s="3"/>
      <c r="J412" s="3"/>
    </row>
    <row r="413" spans="1:10" x14ac:dyDescent="0.25">
      <c r="A413" s="3"/>
      <c r="B413" s="5">
        <v>6.84046109191417</v>
      </c>
      <c r="C413" s="3"/>
      <c r="D413" s="3"/>
      <c r="E413" s="3"/>
      <c r="F413" s="3"/>
      <c r="G413" s="3"/>
      <c r="H413" s="3"/>
      <c r="I413" s="3"/>
      <c r="J413" s="3"/>
    </row>
    <row r="414" spans="1:10" x14ac:dyDescent="0.25">
      <c r="A414" s="3"/>
      <c r="B414" s="5">
        <v>6.8834677507422697</v>
      </c>
      <c r="C414" s="3"/>
      <c r="D414" s="3"/>
      <c r="E414" s="3"/>
      <c r="F414" s="3"/>
      <c r="G414" s="3"/>
      <c r="H414" s="3"/>
      <c r="I414" s="3"/>
      <c r="J414" s="3"/>
    </row>
    <row r="415" spans="1:10" x14ac:dyDescent="0.25">
      <c r="A415" s="3"/>
      <c r="B415" s="5">
        <v>6.8853296488673301</v>
      </c>
      <c r="C415" s="3"/>
      <c r="D415" s="3"/>
      <c r="E415" s="3"/>
      <c r="F415" s="3"/>
      <c r="G415" s="3"/>
      <c r="H415" s="3"/>
      <c r="I415" s="3"/>
      <c r="J415" s="3"/>
    </row>
    <row r="416" spans="1:10" x14ac:dyDescent="0.25">
      <c r="A416" s="3"/>
      <c r="B416" s="5">
        <v>6.9070156405673204</v>
      </c>
      <c r="C416" s="3"/>
      <c r="D416" s="3"/>
      <c r="E416" s="3"/>
      <c r="F416" s="3"/>
      <c r="G416" s="3"/>
      <c r="H416" s="3"/>
      <c r="I416" s="3"/>
      <c r="J416" s="3"/>
    </row>
    <row r="417" spans="1:10" x14ac:dyDescent="0.25">
      <c r="A417" s="3"/>
      <c r="B417" s="5">
        <v>6.9127624430726504</v>
      </c>
      <c r="C417" s="3"/>
      <c r="D417" s="3"/>
      <c r="E417" s="3"/>
      <c r="F417" s="3"/>
      <c r="G417" s="3"/>
      <c r="H417" s="3"/>
      <c r="I417" s="3"/>
      <c r="J417" s="3"/>
    </row>
    <row r="418" spans="1:10" x14ac:dyDescent="0.25">
      <c r="A418" s="3"/>
      <c r="B418" s="5">
        <v>6.9163225062633904</v>
      </c>
      <c r="C418" s="3"/>
      <c r="D418" s="3"/>
      <c r="E418" s="3"/>
      <c r="F418" s="3"/>
      <c r="G418" s="3"/>
      <c r="H418" s="3"/>
      <c r="I418" s="3"/>
      <c r="J418" s="3"/>
    </row>
    <row r="419" spans="1:10" x14ac:dyDescent="0.25">
      <c r="A419" s="3"/>
      <c r="B419" s="5">
        <v>6.92514025927139</v>
      </c>
      <c r="C419" s="3"/>
      <c r="D419" s="3"/>
      <c r="E419" s="3"/>
      <c r="F419" s="3"/>
      <c r="G419" s="3"/>
      <c r="H419" s="3"/>
      <c r="I419" s="3"/>
      <c r="J419" s="3"/>
    </row>
    <row r="420" spans="1:10" x14ac:dyDescent="0.25">
      <c r="A420" s="3"/>
      <c r="B420" s="5">
        <v>6.9410950062002801</v>
      </c>
      <c r="C420" s="3"/>
      <c r="D420" s="3"/>
      <c r="E420" s="3"/>
      <c r="F420" s="3"/>
      <c r="G420" s="3"/>
      <c r="H420" s="3"/>
      <c r="I420" s="3"/>
      <c r="J420" s="3"/>
    </row>
    <row r="421" spans="1:10" x14ac:dyDescent="0.25">
      <c r="A421" s="3"/>
      <c r="B421" s="5">
        <v>6.9430391380276602</v>
      </c>
      <c r="C421" s="3"/>
      <c r="D421" s="3"/>
      <c r="E421" s="3"/>
      <c r="F421" s="3"/>
      <c r="G421" s="3"/>
      <c r="H421" s="3"/>
      <c r="I421" s="3"/>
      <c r="J421" s="3"/>
    </row>
    <row r="422" spans="1:10" x14ac:dyDescent="0.25">
      <c r="A422" s="3"/>
      <c r="B422" s="5">
        <v>6.9481526276853698</v>
      </c>
      <c r="C422" s="3"/>
      <c r="D422" s="3"/>
      <c r="E422" s="3"/>
      <c r="F422" s="3"/>
      <c r="G422" s="3"/>
      <c r="H422" s="3"/>
      <c r="I422" s="3"/>
      <c r="J422" s="3"/>
    </row>
    <row r="423" spans="1:10" x14ac:dyDescent="0.25">
      <c r="A423" s="3"/>
      <c r="B423" s="5">
        <v>6.97994630054162</v>
      </c>
      <c r="C423" s="3"/>
      <c r="D423" s="3"/>
      <c r="E423" s="3"/>
      <c r="F423" s="3"/>
      <c r="G423" s="3"/>
      <c r="H423" s="3"/>
      <c r="I423" s="3"/>
      <c r="J423" s="3"/>
    </row>
    <row r="424" spans="1:10" x14ac:dyDescent="0.25">
      <c r="A424" s="3"/>
      <c r="B424" s="5">
        <v>6.98069884280285</v>
      </c>
      <c r="C424" s="3"/>
      <c r="D424" s="3"/>
      <c r="E424" s="3"/>
      <c r="F424" s="3"/>
      <c r="G424" s="3"/>
      <c r="H424" s="3"/>
      <c r="I424" s="3"/>
      <c r="J424" s="3"/>
    </row>
    <row r="425" spans="1:10" x14ac:dyDescent="0.25">
      <c r="A425" s="3"/>
      <c r="B425" s="5">
        <v>6.9950775827595599</v>
      </c>
      <c r="C425" s="3"/>
      <c r="D425" s="3"/>
      <c r="E425" s="3"/>
      <c r="F425" s="3"/>
      <c r="G425" s="3"/>
      <c r="H425" s="3"/>
      <c r="I425" s="3"/>
      <c r="J425" s="3"/>
    </row>
    <row r="426" spans="1:10" x14ac:dyDescent="0.25">
      <c r="A426" s="3"/>
      <c r="B426" s="5">
        <v>7.0375136398093296</v>
      </c>
      <c r="C426" s="3"/>
      <c r="D426" s="3"/>
      <c r="E426" s="3"/>
      <c r="F426" s="3"/>
      <c r="G426" s="3"/>
      <c r="H426" s="3"/>
      <c r="I426" s="3"/>
      <c r="J426" s="3"/>
    </row>
    <row r="427" spans="1:10" x14ac:dyDescent="0.25">
      <c r="A427" s="3"/>
      <c r="B427" s="5">
        <v>7.1259785779311304</v>
      </c>
      <c r="C427" s="3"/>
      <c r="D427" s="3"/>
      <c r="E427" s="3"/>
      <c r="F427" s="3"/>
      <c r="G427" s="3"/>
      <c r="H427" s="3"/>
      <c r="I427" s="3"/>
      <c r="J427" s="3"/>
    </row>
    <row r="428" spans="1:10" x14ac:dyDescent="0.25">
      <c r="A428" s="3"/>
      <c r="B428" s="5">
        <v>7.1325622915672504</v>
      </c>
      <c r="C428" s="3"/>
      <c r="D428" s="3"/>
      <c r="E428" s="3"/>
      <c r="F428" s="3"/>
      <c r="G428" s="3"/>
      <c r="H428" s="3"/>
      <c r="I428" s="3"/>
      <c r="J428" s="3"/>
    </row>
    <row r="429" spans="1:10" x14ac:dyDescent="0.25">
      <c r="A429" s="3"/>
      <c r="B429" s="5">
        <v>7.1916155181996597</v>
      </c>
      <c r="C429" s="3"/>
      <c r="D429" s="3"/>
      <c r="E429" s="3"/>
      <c r="F429" s="3"/>
      <c r="G429" s="3"/>
      <c r="H429" s="3"/>
      <c r="I429" s="3"/>
      <c r="J429" s="3"/>
    </row>
    <row r="430" spans="1:10" x14ac:dyDescent="0.25">
      <c r="A430" s="3"/>
      <c r="B430" s="5">
        <v>7.1991727209448504</v>
      </c>
      <c r="C430" s="3"/>
      <c r="D430" s="3"/>
      <c r="E430" s="3"/>
      <c r="F430" s="3"/>
      <c r="G430" s="3"/>
      <c r="H430" s="3"/>
      <c r="I430" s="3"/>
      <c r="J430" s="3"/>
    </row>
    <row r="431" spans="1:10" x14ac:dyDescent="0.25">
      <c r="A431" s="3"/>
      <c r="B431" s="5">
        <v>7.21686817702001</v>
      </c>
      <c r="C431" s="3"/>
      <c r="D431" s="3"/>
      <c r="E431" s="3"/>
      <c r="F431" s="3"/>
      <c r="G431" s="3"/>
      <c r="H431" s="3"/>
      <c r="I431" s="3"/>
      <c r="J431" s="3"/>
    </row>
    <row r="432" spans="1:10" x14ac:dyDescent="0.25">
      <c r="A432" s="3"/>
      <c r="B432" s="5">
        <v>7.2254887758622903</v>
      </c>
      <c r="C432" s="3"/>
      <c r="D432" s="3"/>
      <c r="E432" s="3"/>
      <c r="F432" s="3"/>
      <c r="G432" s="3"/>
      <c r="H432" s="3"/>
      <c r="I432" s="3"/>
      <c r="J432" s="3"/>
    </row>
    <row r="433" spans="1:10" x14ac:dyDescent="0.25">
      <c r="A433" s="3"/>
      <c r="B433" s="5">
        <v>7.2342121630803797</v>
      </c>
      <c r="C433" s="3"/>
      <c r="D433" s="3"/>
      <c r="E433" s="3"/>
      <c r="F433" s="3"/>
      <c r="G433" s="3"/>
      <c r="H433" s="3"/>
      <c r="I433" s="3"/>
      <c r="J433" s="3"/>
    </row>
    <row r="434" spans="1:10" x14ac:dyDescent="0.25">
      <c r="A434" s="3"/>
      <c r="B434" s="5">
        <v>7.2666376073386303</v>
      </c>
      <c r="C434" s="3"/>
      <c r="D434" s="3"/>
      <c r="E434" s="3"/>
      <c r="F434" s="3"/>
      <c r="G434" s="3"/>
      <c r="H434" s="3"/>
      <c r="I434" s="3"/>
      <c r="J434" s="3"/>
    </row>
    <row r="435" spans="1:10" x14ac:dyDescent="0.25">
      <c r="A435" s="3"/>
      <c r="B435" s="5">
        <v>7.2731430800937797</v>
      </c>
      <c r="C435" s="3"/>
      <c r="D435" s="3"/>
      <c r="E435" s="3"/>
      <c r="F435" s="3"/>
      <c r="G435" s="3"/>
      <c r="H435" s="3"/>
      <c r="I435" s="3"/>
      <c r="J435" s="3"/>
    </row>
    <row r="436" spans="1:10" x14ac:dyDescent="0.25">
      <c r="A436" s="3"/>
      <c r="B436" s="5">
        <v>7.3294109867809301</v>
      </c>
      <c r="C436" s="3"/>
      <c r="D436" s="3"/>
      <c r="E436" s="3"/>
      <c r="F436" s="3"/>
      <c r="G436" s="3"/>
      <c r="H436" s="3"/>
      <c r="I436" s="3"/>
      <c r="J436" s="3"/>
    </row>
    <row r="437" spans="1:10" x14ac:dyDescent="0.25">
      <c r="A437" s="3"/>
      <c r="B437" s="5">
        <v>7.3492706269063399</v>
      </c>
      <c r="C437" s="3"/>
      <c r="D437" s="3"/>
      <c r="E437" s="3"/>
      <c r="F437" s="3"/>
      <c r="G437" s="3"/>
      <c r="H437" s="3"/>
      <c r="I437" s="3"/>
      <c r="J437" s="3"/>
    </row>
    <row r="438" spans="1:10" x14ac:dyDescent="0.25">
      <c r="A438" s="3"/>
      <c r="B438" s="5">
        <v>7.3803808020877799</v>
      </c>
      <c r="C438" s="3"/>
      <c r="D438" s="3"/>
      <c r="E438" s="3"/>
      <c r="F438" s="3"/>
      <c r="G438" s="3"/>
      <c r="H438" s="3"/>
      <c r="I438" s="3"/>
      <c r="J438" s="3"/>
    </row>
    <row r="439" spans="1:10" x14ac:dyDescent="0.25">
      <c r="A439" s="3"/>
      <c r="B439" s="5">
        <v>7.4182171919729702</v>
      </c>
      <c r="C439" s="3"/>
      <c r="D439" s="3"/>
      <c r="E439" s="3"/>
      <c r="F439" s="3"/>
      <c r="G439" s="3"/>
      <c r="H439" s="3"/>
      <c r="I439" s="3"/>
      <c r="J439" s="3"/>
    </row>
    <row r="440" spans="1:10" x14ac:dyDescent="0.25">
      <c r="A440" s="3"/>
      <c r="B440" s="5">
        <v>7.5008503955992802</v>
      </c>
      <c r="C440" s="3"/>
      <c r="D440" s="3"/>
      <c r="E440" s="3"/>
      <c r="F440" s="3"/>
      <c r="G440" s="3"/>
      <c r="H440" s="3"/>
      <c r="I440" s="3"/>
      <c r="J440" s="3"/>
    </row>
    <row r="441" spans="1:10" x14ac:dyDescent="0.25">
      <c r="A441" s="3"/>
      <c r="B441" s="5">
        <v>7.5102541664801397</v>
      </c>
      <c r="C441" s="3"/>
      <c r="D441" s="3"/>
      <c r="E441" s="3"/>
      <c r="F441" s="3"/>
      <c r="G441" s="3"/>
      <c r="H441" s="3"/>
      <c r="I441" s="3"/>
      <c r="J441" s="3"/>
    </row>
    <row r="442" spans="1:10" x14ac:dyDescent="0.25">
      <c r="A442" s="3"/>
      <c r="B442" s="5">
        <v>7.5367833488659599</v>
      </c>
      <c r="C442" s="3"/>
      <c r="D442" s="3"/>
      <c r="E442" s="3"/>
      <c r="F442" s="3"/>
      <c r="G442" s="3"/>
      <c r="H442" s="3"/>
      <c r="I442" s="3"/>
      <c r="J442" s="3"/>
    </row>
    <row r="443" spans="1:10" x14ac:dyDescent="0.25">
      <c r="A443" s="3"/>
      <c r="B443" s="5">
        <v>7.63496663200866</v>
      </c>
      <c r="C443" s="3"/>
      <c r="D443" s="3"/>
      <c r="E443" s="3"/>
      <c r="F443" s="3"/>
      <c r="G443" s="3"/>
      <c r="H443" s="3"/>
      <c r="I443" s="3"/>
      <c r="J443" s="3"/>
    </row>
    <row r="444" spans="1:10" x14ac:dyDescent="0.25">
      <c r="A444" s="3"/>
      <c r="B444" s="5">
        <v>7.6362418505395997</v>
      </c>
      <c r="C444" s="3"/>
      <c r="D444" s="3"/>
      <c r="E444" s="3"/>
      <c r="F444" s="3"/>
      <c r="G444" s="3"/>
      <c r="H444" s="3"/>
      <c r="I444" s="3"/>
      <c r="J444" s="3"/>
    </row>
    <row r="445" spans="1:10" x14ac:dyDescent="0.25">
      <c r="A445" s="3"/>
      <c r="B445" s="5">
        <v>7.6577953271606898</v>
      </c>
      <c r="C445" s="3"/>
      <c r="D445" s="3"/>
      <c r="E445" s="3"/>
      <c r="F445" s="3"/>
      <c r="G445" s="3"/>
      <c r="H445" s="3"/>
      <c r="I445" s="3"/>
      <c r="J445" s="3"/>
    </row>
    <row r="446" spans="1:10" x14ac:dyDescent="0.25">
      <c r="A446" s="3"/>
      <c r="B446" s="5">
        <v>7.7088970354214998</v>
      </c>
      <c r="C446" s="3"/>
      <c r="D446" s="3"/>
      <c r="E446" s="3"/>
      <c r="F446" s="3"/>
      <c r="G446" s="3"/>
      <c r="H446" s="3"/>
      <c r="I446" s="3"/>
      <c r="J446" s="3"/>
    </row>
    <row r="447" spans="1:10" x14ac:dyDescent="0.25">
      <c r="A447" s="3"/>
      <c r="B447" s="5">
        <v>7.8000026198499999</v>
      </c>
      <c r="C447" s="3"/>
      <c r="D447" s="3"/>
      <c r="E447" s="3"/>
      <c r="F447" s="3"/>
      <c r="G447" s="3"/>
      <c r="H447" s="3"/>
      <c r="I447" s="3"/>
      <c r="J447" s="3"/>
    </row>
    <row r="448" spans="1:10" x14ac:dyDescent="0.25">
      <c r="A448" s="3"/>
      <c r="B448" s="5">
        <v>7.9319038690672201</v>
      </c>
      <c r="C448" s="3"/>
      <c r="D448" s="3"/>
      <c r="E448" s="3"/>
      <c r="F448" s="3"/>
      <c r="G448" s="3"/>
      <c r="H448" s="3"/>
      <c r="I448" s="3"/>
      <c r="J448" s="3"/>
    </row>
    <row r="449" spans="1:10" x14ac:dyDescent="0.25">
      <c r="A449" s="3"/>
      <c r="B449" s="5">
        <v>7.9734220867110803</v>
      </c>
      <c r="C449" s="3"/>
      <c r="D449" s="3"/>
      <c r="E449" s="3"/>
      <c r="F449" s="3"/>
      <c r="G449" s="3"/>
      <c r="H449" s="3"/>
      <c r="I449" s="3"/>
      <c r="J449" s="3"/>
    </row>
    <row r="450" spans="1:10" x14ac:dyDescent="0.25">
      <c r="A450" s="3"/>
      <c r="B450" s="5">
        <v>7.9852016139527597</v>
      </c>
      <c r="C450" s="3"/>
      <c r="D450" s="3"/>
      <c r="E450" s="3"/>
      <c r="F450" s="3"/>
      <c r="G450" s="3"/>
      <c r="H450" s="3"/>
      <c r="I450" s="3"/>
      <c r="J450" s="3"/>
    </row>
    <row r="451" spans="1:10" x14ac:dyDescent="0.25">
      <c r="A451" s="3"/>
      <c r="B451" s="5">
        <v>7.9925054056286102</v>
      </c>
      <c r="C451" s="3"/>
      <c r="D451" s="3"/>
      <c r="E451" s="3"/>
      <c r="F451" s="3"/>
      <c r="G451" s="3"/>
      <c r="H451" s="3"/>
      <c r="I451" s="3"/>
      <c r="J451" s="3"/>
    </row>
    <row r="452" spans="1:10" x14ac:dyDescent="0.25">
      <c r="A452" s="3"/>
      <c r="B452" s="5">
        <v>8.0062405987250091</v>
      </c>
      <c r="C452" s="3"/>
      <c r="D452" s="3"/>
      <c r="E452" s="3"/>
      <c r="F452" s="3"/>
      <c r="G452" s="3"/>
      <c r="H452" s="3"/>
      <c r="I452" s="3"/>
      <c r="J452" s="3"/>
    </row>
    <row r="453" spans="1:10" x14ac:dyDescent="0.25">
      <c r="A453" s="3"/>
      <c r="B453" s="5">
        <v>8.1313522171990904</v>
      </c>
      <c r="C453" s="3"/>
      <c r="D453" s="3"/>
      <c r="E453" s="3"/>
      <c r="F453" s="3"/>
      <c r="G453" s="3"/>
      <c r="H453" s="3"/>
      <c r="I453" s="3"/>
      <c r="J453" s="3"/>
    </row>
    <row r="454" spans="1:10" x14ac:dyDescent="0.25">
      <c r="A454" s="3"/>
      <c r="B454" s="5">
        <v>8.2017233554069904</v>
      </c>
      <c r="C454" s="3"/>
      <c r="D454" s="3"/>
      <c r="E454" s="3"/>
      <c r="F454" s="3"/>
      <c r="G454" s="3"/>
      <c r="H454" s="3"/>
      <c r="I454" s="3"/>
      <c r="J454" s="3"/>
    </row>
    <row r="455" spans="1:10" x14ac:dyDescent="0.25">
      <c r="A455" s="3"/>
      <c r="B455" s="5">
        <v>8.2369479345142604</v>
      </c>
      <c r="C455" s="3"/>
      <c r="D455" s="3"/>
      <c r="E455" s="3"/>
      <c r="F455" s="3"/>
      <c r="G455" s="3"/>
      <c r="H455" s="3"/>
      <c r="I455" s="3"/>
      <c r="J455" s="3"/>
    </row>
    <row r="456" spans="1:10" x14ac:dyDescent="0.25">
      <c r="A456" s="3"/>
      <c r="B456" s="5">
        <v>8.3170578828661803</v>
      </c>
      <c r="C456" s="3"/>
      <c r="D456" s="3"/>
      <c r="E456" s="3"/>
      <c r="F456" s="3"/>
      <c r="G456" s="3"/>
      <c r="H456" s="3"/>
      <c r="I456" s="3"/>
      <c r="J456" s="3"/>
    </row>
    <row r="457" spans="1:10" x14ac:dyDescent="0.25">
      <c r="A457" s="3"/>
      <c r="B457" s="5">
        <v>8.3393673609351193</v>
      </c>
      <c r="C457" s="3"/>
      <c r="D457" s="3"/>
      <c r="E457" s="3"/>
      <c r="F457" s="3"/>
      <c r="G457" s="3"/>
      <c r="H457" s="3"/>
      <c r="I457" s="3"/>
      <c r="J457" s="3"/>
    </row>
    <row r="458" spans="1:10" x14ac:dyDescent="0.25">
      <c r="A458" s="3"/>
      <c r="B458" s="5">
        <v>8.3846345485540805</v>
      </c>
      <c r="C458" s="3"/>
      <c r="D458" s="3"/>
      <c r="E458" s="3"/>
      <c r="F458" s="3"/>
      <c r="G458" s="3"/>
      <c r="H458" s="3"/>
      <c r="I458" s="3"/>
      <c r="J458" s="3"/>
    </row>
    <row r="459" spans="1:10" x14ac:dyDescent="0.25">
      <c r="A459" s="3"/>
      <c r="B459" s="5">
        <v>8.3917722101521601</v>
      </c>
      <c r="C459" s="3"/>
      <c r="D459" s="3"/>
      <c r="E459" s="3"/>
      <c r="F459" s="3"/>
      <c r="G459" s="3"/>
      <c r="H459" s="3"/>
      <c r="I459" s="3"/>
      <c r="J459" s="3"/>
    </row>
    <row r="460" spans="1:10" x14ac:dyDescent="0.25">
      <c r="A460" s="3"/>
      <c r="B460" s="5">
        <v>8.4214551709473007</v>
      </c>
      <c r="C460" s="3"/>
      <c r="D460" s="3"/>
      <c r="E460" s="3"/>
      <c r="F460" s="3"/>
      <c r="G460" s="3"/>
      <c r="H460" s="3"/>
      <c r="I460" s="3"/>
      <c r="J460" s="3"/>
    </row>
    <row r="461" spans="1:10" x14ac:dyDescent="0.25">
      <c r="A461" s="3"/>
      <c r="B461" s="5">
        <v>8.4279897682601899</v>
      </c>
      <c r="C461" s="3"/>
      <c r="D461" s="3"/>
      <c r="E461" s="3"/>
      <c r="F461" s="3"/>
      <c r="G461" s="3"/>
      <c r="H461" s="3"/>
      <c r="I461" s="3"/>
      <c r="J461" s="3"/>
    </row>
    <row r="462" spans="1:10" x14ac:dyDescent="0.25">
      <c r="A462" s="3"/>
      <c r="B462" s="5">
        <v>8.4619382557096205</v>
      </c>
      <c r="C462" s="3"/>
      <c r="D462" s="3"/>
      <c r="E462" s="3"/>
      <c r="F462" s="3"/>
      <c r="G462" s="3"/>
      <c r="H462" s="3"/>
      <c r="I462" s="3"/>
      <c r="J462" s="3"/>
    </row>
    <row r="463" spans="1:10" x14ac:dyDescent="0.25">
      <c r="A463" s="3"/>
      <c r="B463" s="5">
        <v>8.6411428789688998</v>
      </c>
      <c r="C463" s="3"/>
      <c r="D463" s="3"/>
      <c r="E463" s="3"/>
      <c r="F463" s="3"/>
      <c r="G463" s="3"/>
      <c r="H463" s="3"/>
      <c r="I463" s="3"/>
      <c r="J463" s="3"/>
    </row>
    <row r="464" spans="1:10" x14ac:dyDescent="0.25">
      <c r="A464" s="3"/>
      <c r="B464" s="5">
        <v>8.8016587788107401</v>
      </c>
      <c r="C464" s="3"/>
      <c r="D464" s="3"/>
      <c r="E464" s="3"/>
      <c r="F464" s="3"/>
      <c r="G464" s="3"/>
      <c r="H464" s="3"/>
      <c r="I464" s="3"/>
      <c r="J464" s="3"/>
    </row>
    <row r="465" spans="1:10" x14ac:dyDescent="0.25">
      <c r="A465" s="3"/>
      <c r="B465" s="5">
        <v>8.8869195487843804</v>
      </c>
      <c r="C465" s="3"/>
      <c r="D465" s="3"/>
      <c r="E465" s="3"/>
      <c r="F465" s="3"/>
      <c r="G465" s="3"/>
      <c r="H465" s="3"/>
      <c r="I465" s="3"/>
      <c r="J465" s="3"/>
    </row>
    <row r="466" spans="1:10" x14ac:dyDescent="0.25">
      <c r="A466" s="3"/>
      <c r="B466" s="5">
        <v>8.9096732119179496</v>
      </c>
      <c r="C466" s="3"/>
      <c r="D466" s="3"/>
      <c r="E466" s="3"/>
      <c r="F466" s="3"/>
      <c r="G466" s="3"/>
      <c r="H466" s="3"/>
      <c r="I466" s="3"/>
      <c r="J466" s="3"/>
    </row>
    <row r="467" spans="1:10" x14ac:dyDescent="0.25">
      <c r="A467" s="3"/>
      <c r="B467" s="5">
        <v>8.9591462531703598</v>
      </c>
      <c r="C467" s="3"/>
      <c r="D467" s="3"/>
      <c r="E467" s="3"/>
      <c r="F467" s="3"/>
      <c r="G467" s="3"/>
      <c r="H467" s="3"/>
      <c r="I467" s="3"/>
      <c r="J467" s="3"/>
    </row>
    <row r="468" spans="1:10" x14ac:dyDescent="0.25">
      <c r="A468" s="3"/>
      <c r="B468" s="5">
        <v>9.0379990688342993</v>
      </c>
      <c r="C468" s="3"/>
      <c r="D468" s="3"/>
      <c r="E468" s="3"/>
      <c r="F468" s="3"/>
      <c r="G468" s="3"/>
      <c r="H468" s="3"/>
      <c r="I468" s="3"/>
      <c r="J468" s="3"/>
    </row>
    <row r="469" spans="1:10" x14ac:dyDescent="0.25">
      <c r="A469" s="3"/>
      <c r="B469" s="5">
        <v>9.0707805454326902</v>
      </c>
      <c r="C469" s="3"/>
      <c r="D469" s="3"/>
      <c r="E469" s="3"/>
      <c r="F469" s="3"/>
      <c r="G469" s="3"/>
      <c r="H469" s="3"/>
      <c r="I469" s="3"/>
      <c r="J469" s="3"/>
    </row>
    <row r="470" spans="1:10" x14ac:dyDescent="0.25">
      <c r="A470" s="3"/>
      <c r="B470" s="5">
        <v>9.2344175644349598</v>
      </c>
      <c r="C470" s="3"/>
      <c r="D470" s="3"/>
      <c r="E470" s="3"/>
      <c r="F470" s="3"/>
      <c r="G470" s="3"/>
      <c r="H470" s="3"/>
      <c r="I470" s="3"/>
      <c r="J470" s="3"/>
    </row>
    <row r="471" spans="1:10" x14ac:dyDescent="0.25">
      <c r="A471" s="3"/>
      <c r="B471" s="5">
        <v>9.2421422033463596</v>
      </c>
      <c r="C471" s="3"/>
      <c r="D471" s="3"/>
      <c r="E471" s="3"/>
      <c r="F471" s="3"/>
      <c r="G471" s="3"/>
      <c r="H471" s="3"/>
      <c r="I471" s="3"/>
      <c r="J471" s="3"/>
    </row>
    <row r="472" spans="1:10" x14ac:dyDescent="0.25">
      <c r="A472" s="3"/>
      <c r="B472" s="5">
        <v>9.2671559642250401</v>
      </c>
      <c r="C472" s="3"/>
      <c r="D472" s="3"/>
      <c r="E472" s="3"/>
      <c r="F472" s="3"/>
      <c r="G472" s="3"/>
      <c r="H472" s="3"/>
      <c r="I472" s="3"/>
      <c r="J472" s="3"/>
    </row>
    <row r="473" spans="1:10" x14ac:dyDescent="0.25">
      <c r="A473" s="3"/>
      <c r="B473" s="5">
        <v>9.3094394937721994</v>
      </c>
      <c r="C473" s="3"/>
      <c r="D473" s="3"/>
      <c r="E473" s="3"/>
      <c r="F473" s="3"/>
      <c r="G473" s="3"/>
      <c r="H473" s="3"/>
      <c r="I473" s="3"/>
      <c r="J473" s="3"/>
    </row>
    <row r="474" spans="1:10" x14ac:dyDescent="0.25">
      <c r="A474" s="3"/>
      <c r="B474" s="5">
        <v>9.3689034260198394</v>
      </c>
      <c r="C474" s="3"/>
      <c r="D474" s="3"/>
      <c r="E474" s="3"/>
      <c r="F474" s="3"/>
      <c r="G474" s="3"/>
      <c r="H474" s="3"/>
      <c r="I474" s="3"/>
      <c r="J474" s="3"/>
    </row>
    <row r="475" spans="1:10" x14ac:dyDescent="0.25">
      <c r="A475" s="3"/>
      <c r="B475" s="5">
        <v>9.45853293564344</v>
      </c>
      <c r="C475" s="3"/>
      <c r="D475" s="3"/>
      <c r="E475" s="3"/>
      <c r="F475" s="3"/>
      <c r="G475" s="3"/>
      <c r="H475" s="3"/>
      <c r="I475" s="3"/>
      <c r="J475" s="3"/>
    </row>
    <row r="476" spans="1:10" x14ac:dyDescent="0.25">
      <c r="A476" s="3"/>
      <c r="B476" s="5">
        <v>9.4985483010977507</v>
      </c>
      <c r="C476" s="3"/>
      <c r="D476" s="3"/>
      <c r="E476" s="3"/>
      <c r="F476" s="3"/>
      <c r="G476" s="3"/>
      <c r="H476" s="3"/>
      <c r="I476" s="3"/>
      <c r="J476" s="3"/>
    </row>
    <row r="477" spans="1:10" x14ac:dyDescent="0.25">
      <c r="A477" s="3"/>
      <c r="B477" s="5">
        <v>9.5295301744007599</v>
      </c>
      <c r="C477" s="3"/>
      <c r="D477" s="3"/>
      <c r="E477" s="3"/>
      <c r="F477" s="3"/>
      <c r="G477" s="3"/>
      <c r="H477" s="3"/>
      <c r="I477" s="3"/>
      <c r="J477" s="3"/>
    </row>
    <row r="478" spans="1:10" x14ac:dyDescent="0.25">
      <c r="A478" s="3"/>
      <c r="B478" s="5">
        <v>9.5918085645181108</v>
      </c>
      <c r="C478" s="3"/>
      <c r="D478" s="3"/>
      <c r="E478" s="3"/>
      <c r="F478" s="3"/>
      <c r="G478" s="3"/>
      <c r="H478" s="3"/>
      <c r="I478" s="3"/>
      <c r="J478" s="3"/>
    </row>
    <row r="479" spans="1:10" x14ac:dyDescent="0.25">
      <c r="A479" s="3"/>
      <c r="B479" s="5">
        <v>9.8437853221744493</v>
      </c>
      <c r="C479" s="3"/>
      <c r="D479" s="3"/>
      <c r="E479" s="3"/>
      <c r="F479" s="3"/>
      <c r="G479" s="3"/>
      <c r="H479" s="3"/>
      <c r="I479" s="3"/>
      <c r="J479" s="3"/>
    </row>
    <row r="480" spans="1:10" x14ac:dyDescent="0.25">
      <c r="A480" s="3"/>
      <c r="B480" s="5">
        <v>9.8824965729944001</v>
      </c>
      <c r="C480" s="3"/>
      <c r="D480" s="3"/>
      <c r="E480" s="3"/>
      <c r="F480" s="3"/>
      <c r="G480" s="3"/>
      <c r="H480" s="3"/>
      <c r="I480" s="3"/>
      <c r="J480" s="3"/>
    </row>
    <row r="481" spans="1:10" x14ac:dyDescent="0.25">
      <c r="A481" s="3"/>
      <c r="B481" s="5">
        <v>9.9143197606458298</v>
      </c>
      <c r="C481" s="3"/>
      <c r="D481" s="3"/>
      <c r="E481" s="3"/>
      <c r="F481" s="3"/>
      <c r="G481" s="3"/>
      <c r="H481" s="3"/>
      <c r="I481" s="3"/>
      <c r="J481" s="3"/>
    </row>
    <row r="482" spans="1:10" x14ac:dyDescent="0.25">
      <c r="A482" s="3"/>
      <c r="B482" s="5">
        <v>10.199496050753099</v>
      </c>
      <c r="C482" s="3"/>
      <c r="D482" s="3"/>
      <c r="E482" s="3"/>
      <c r="F482" s="3"/>
      <c r="G482" s="3"/>
      <c r="H482" s="3"/>
      <c r="I482" s="3"/>
      <c r="J482" s="3"/>
    </row>
    <row r="483" spans="1:10" x14ac:dyDescent="0.25">
      <c r="A483" s="3"/>
      <c r="B483" s="5">
        <v>10.3497709866684</v>
      </c>
      <c r="C483" s="3"/>
      <c r="D483" s="3"/>
      <c r="E483" s="3"/>
      <c r="F483" s="3"/>
      <c r="G483" s="3"/>
      <c r="H483" s="3"/>
      <c r="I483" s="3"/>
      <c r="J483" s="3"/>
    </row>
    <row r="484" spans="1:10" x14ac:dyDescent="0.25">
      <c r="A484" s="3"/>
      <c r="B484" s="5">
        <v>10.4008531089753</v>
      </c>
      <c r="C484" s="3"/>
      <c r="D484" s="3"/>
      <c r="E484" s="3"/>
      <c r="F484" s="3"/>
      <c r="G484" s="3"/>
      <c r="H484" s="3"/>
      <c r="I484" s="3"/>
      <c r="J484" s="3"/>
    </row>
    <row r="485" spans="1:10" x14ac:dyDescent="0.25">
      <c r="A485" s="3"/>
      <c r="B485" s="5">
        <v>10.423814750383899</v>
      </c>
      <c r="C485" s="3"/>
      <c r="D485" s="3"/>
      <c r="E485" s="3"/>
      <c r="F485" s="3"/>
      <c r="G485" s="3"/>
      <c r="H485" s="3"/>
      <c r="I485" s="3"/>
      <c r="J485" s="3"/>
    </row>
    <row r="486" spans="1:10" x14ac:dyDescent="0.25">
      <c r="A486" s="3"/>
      <c r="B486" s="5">
        <v>10.4587431812886</v>
      </c>
      <c r="C486" s="3"/>
      <c r="D486" s="3"/>
      <c r="E486" s="3"/>
      <c r="F486" s="3"/>
      <c r="G486" s="3"/>
      <c r="H486" s="3"/>
      <c r="I486" s="3"/>
      <c r="J486" s="3"/>
    </row>
    <row r="487" spans="1:10" x14ac:dyDescent="0.25">
      <c r="A487" s="3"/>
      <c r="B487" s="5">
        <v>10.4796347420614</v>
      </c>
      <c r="C487" s="3"/>
      <c r="D487" s="3"/>
      <c r="E487" s="3"/>
      <c r="F487" s="3"/>
      <c r="G487" s="3"/>
      <c r="H487" s="3"/>
      <c r="I487" s="3"/>
      <c r="J487" s="3"/>
    </row>
    <row r="488" spans="1:10" x14ac:dyDescent="0.25">
      <c r="A488" s="3"/>
      <c r="B488" s="5">
        <v>11.0364228911453</v>
      </c>
      <c r="C488" s="3"/>
      <c r="D488" s="3"/>
      <c r="E488" s="3"/>
      <c r="F488" s="3"/>
      <c r="G488" s="3"/>
      <c r="H488" s="3"/>
      <c r="I488" s="3"/>
      <c r="J488" s="3"/>
    </row>
    <row r="489" spans="1:10" x14ac:dyDescent="0.25">
      <c r="A489" s="3"/>
      <c r="B489" s="5">
        <v>11.3966797594844</v>
      </c>
      <c r="C489" s="3"/>
      <c r="D489" s="3"/>
      <c r="E489" s="3"/>
      <c r="F489" s="3"/>
      <c r="G489" s="3"/>
      <c r="H489" s="3"/>
      <c r="I489" s="3"/>
      <c r="J489" s="3"/>
    </row>
    <row r="490" spans="1:10" x14ac:dyDescent="0.25">
      <c r="A490" s="3"/>
      <c r="B490" s="5">
        <v>11.556989370894099</v>
      </c>
      <c r="C490" s="3"/>
      <c r="D490" s="3"/>
      <c r="E490" s="3"/>
      <c r="F490" s="3"/>
      <c r="G490" s="3"/>
      <c r="H490" s="3"/>
      <c r="I490" s="3"/>
      <c r="J490" s="3"/>
    </row>
    <row r="491" spans="1:10" x14ac:dyDescent="0.25">
      <c r="A491" s="3"/>
      <c r="B491" s="5">
        <v>11.719270637352601</v>
      </c>
      <c r="C491" s="3"/>
      <c r="D491" s="3"/>
      <c r="E491" s="3"/>
      <c r="F491" s="3"/>
      <c r="G491" s="3"/>
      <c r="H491" s="3"/>
      <c r="I491" s="3"/>
      <c r="J491" s="3"/>
    </row>
    <row r="492" spans="1:10" x14ac:dyDescent="0.25">
      <c r="A492" s="3"/>
      <c r="B492" s="5">
        <v>11.9133082155788</v>
      </c>
      <c r="C492" s="3"/>
      <c r="D492" s="3"/>
      <c r="E492" s="3"/>
      <c r="F492" s="3"/>
      <c r="G492" s="3"/>
      <c r="H492" s="3"/>
      <c r="I492" s="3"/>
      <c r="J492" s="3"/>
    </row>
    <row r="493" spans="1:10" x14ac:dyDescent="0.25">
      <c r="A493" s="3"/>
      <c r="B493" s="5">
        <v>12.112755298440799</v>
      </c>
      <c r="C493" s="3"/>
      <c r="D493" s="3"/>
      <c r="E493" s="3"/>
      <c r="F493" s="3"/>
      <c r="G493" s="3"/>
      <c r="H493" s="3"/>
      <c r="I493" s="3"/>
      <c r="J493" s="3"/>
    </row>
    <row r="494" spans="1:10" x14ac:dyDescent="0.25">
      <c r="A494" s="3"/>
      <c r="B494" s="5">
        <v>12.145252635483001</v>
      </c>
      <c r="C494" s="3"/>
      <c r="D494" s="3"/>
      <c r="E494" s="3"/>
      <c r="F494" s="3"/>
      <c r="G494" s="3"/>
      <c r="H494" s="3"/>
      <c r="I494" s="3"/>
      <c r="J494" s="3"/>
    </row>
    <row r="495" spans="1:10" x14ac:dyDescent="0.25">
      <c r="A495" s="3"/>
      <c r="B495" s="5">
        <v>12.2837312595603</v>
      </c>
      <c r="C495" s="3"/>
      <c r="D495" s="3"/>
      <c r="E495" s="3"/>
      <c r="F495" s="3"/>
      <c r="G495" s="3"/>
      <c r="H495" s="3"/>
      <c r="I495" s="3"/>
      <c r="J495" s="3"/>
    </row>
    <row r="496" spans="1:10" x14ac:dyDescent="0.25">
      <c r="A496" s="3"/>
      <c r="B496" s="5">
        <v>12.338976971997599</v>
      </c>
      <c r="C496" s="3"/>
      <c r="D496" s="3"/>
      <c r="E496" s="3"/>
      <c r="F496" s="3"/>
      <c r="G496" s="3"/>
      <c r="H496" s="3"/>
      <c r="I496" s="3"/>
      <c r="J496" s="3"/>
    </row>
    <row r="497" spans="1:10" x14ac:dyDescent="0.25">
      <c r="A497" s="3"/>
      <c r="B497" s="5">
        <v>12.403096756094801</v>
      </c>
      <c r="C497" s="3"/>
      <c r="D497" s="3"/>
      <c r="E497" s="3"/>
      <c r="F497" s="3"/>
      <c r="G497" s="3"/>
      <c r="H497" s="3"/>
      <c r="I497" s="3"/>
      <c r="J497" s="3"/>
    </row>
    <row r="498" spans="1:10" x14ac:dyDescent="0.25">
      <c r="A498" s="3"/>
      <c r="B498" s="5">
        <v>12.7161778143363</v>
      </c>
      <c r="C498" s="3"/>
      <c r="D498" s="3"/>
      <c r="E498" s="3"/>
      <c r="F498" s="3"/>
      <c r="G498" s="3"/>
      <c r="H498" s="3"/>
      <c r="I498" s="3"/>
      <c r="J498" s="3"/>
    </row>
    <row r="499" spans="1:10" x14ac:dyDescent="0.25">
      <c r="A499" s="3"/>
      <c r="B499" s="5">
        <v>12.7172255566649</v>
      </c>
      <c r="C499" s="3"/>
      <c r="D499" s="3"/>
      <c r="E499" s="3"/>
      <c r="F499" s="3"/>
      <c r="G499" s="3"/>
      <c r="H499" s="3"/>
      <c r="I499" s="3"/>
      <c r="J499" s="3"/>
    </row>
    <row r="500" spans="1:10" x14ac:dyDescent="0.25">
      <c r="A500" s="3"/>
      <c r="B500" s="5">
        <v>12.939317433826499</v>
      </c>
      <c r="C500" s="3"/>
      <c r="D500" s="3"/>
      <c r="E500" s="3"/>
      <c r="F500" s="3"/>
      <c r="G500" s="3"/>
      <c r="H500" s="3"/>
      <c r="I500" s="3"/>
      <c r="J500" s="3"/>
    </row>
    <row r="501" spans="1:10" x14ac:dyDescent="0.25">
      <c r="A501" s="3"/>
      <c r="B501" s="5">
        <v>13.179430421481699</v>
      </c>
      <c r="C501" s="3"/>
      <c r="D501" s="3"/>
      <c r="E501" s="3"/>
      <c r="F501" s="3"/>
      <c r="G501" s="3"/>
      <c r="H501" s="3"/>
      <c r="I501" s="3"/>
      <c r="J501" s="3"/>
    </row>
    <row r="502" spans="1:10" x14ac:dyDescent="0.25">
      <c r="A502" s="3"/>
      <c r="B502" s="5">
        <v>13.6171156221014</v>
      </c>
      <c r="C502" s="3"/>
      <c r="D502" s="3"/>
      <c r="E502" s="3"/>
      <c r="F502" s="3"/>
      <c r="G502" s="3"/>
      <c r="H502" s="3"/>
      <c r="I502" s="3"/>
      <c r="J502" s="3"/>
    </row>
    <row r="503" spans="1:10" x14ac:dyDescent="0.25">
      <c r="A503" s="3"/>
      <c r="B503" s="5">
        <v>13.804170328823901</v>
      </c>
      <c r="C503" s="3"/>
      <c r="D503" s="3"/>
      <c r="E503" s="3"/>
      <c r="F503" s="3"/>
      <c r="G503" s="3"/>
      <c r="H503" s="3"/>
      <c r="I503" s="3"/>
      <c r="J503" s="3"/>
    </row>
    <row r="504" spans="1:10" x14ac:dyDescent="0.25">
      <c r="A504" s="3"/>
      <c r="B504" s="5">
        <v>13.8665254504287</v>
      </c>
      <c r="C504" s="3"/>
      <c r="D504" s="3"/>
      <c r="E504" s="3"/>
      <c r="F504" s="3"/>
      <c r="G504" s="3"/>
      <c r="H504" s="3"/>
      <c r="I504" s="3"/>
      <c r="J504" s="3"/>
    </row>
    <row r="505" spans="1:10" x14ac:dyDescent="0.25">
      <c r="A505" s="3"/>
      <c r="B505" s="5">
        <v>14.20898269121</v>
      </c>
      <c r="C505" s="3"/>
      <c r="D505" s="3"/>
      <c r="E505" s="3"/>
      <c r="F505" s="3"/>
      <c r="G505" s="3"/>
      <c r="H505" s="3"/>
      <c r="I505" s="3"/>
      <c r="J505" s="3"/>
    </row>
    <row r="506" spans="1:10" x14ac:dyDescent="0.25">
      <c r="A506" s="3"/>
      <c r="B506" s="5">
        <v>14.645942315487799</v>
      </c>
      <c r="C506" s="3"/>
      <c r="D506" s="3"/>
      <c r="E506" s="3"/>
      <c r="F506" s="3"/>
      <c r="G506" s="3"/>
      <c r="H506" s="3"/>
      <c r="I506" s="3"/>
      <c r="J506" s="3"/>
    </row>
    <row r="507" spans="1:10" x14ac:dyDescent="0.25">
      <c r="A507" s="3"/>
      <c r="B507" s="5">
        <v>14.752580599970299</v>
      </c>
      <c r="C507" s="3"/>
      <c r="D507" s="3"/>
      <c r="E507" s="3"/>
      <c r="F507" s="3"/>
      <c r="G507" s="3"/>
      <c r="H507" s="3"/>
      <c r="I507" s="3"/>
      <c r="J507" s="3"/>
    </row>
    <row r="508" spans="1:10" x14ac:dyDescent="0.25">
      <c r="A508" s="3"/>
      <c r="B508" s="5">
        <v>15.212920031296299</v>
      </c>
      <c r="C508" s="3"/>
      <c r="D508" s="3"/>
      <c r="E508" s="3"/>
      <c r="F508" s="3"/>
      <c r="G508" s="3"/>
      <c r="H508" s="3"/>
      <c r="I508" s="3"/>
      <c r="J508" s="3"/>
    </row>
    <row r="509" spans="1:10" x14ac:dyDescent="0.25">
      <c r="A509" s="3"/>
      <c r="B509" s="5">
        <v>16.904050242802601</v>
      </c>
      <c r="C509" s="3"/>
      <c r="D509" s="3"/>
      <c r="E509" s="3"/>
      <c r="F509" s="3"/>
      <c r="G509" s="3"/>
      <c r="H509" s="3"/>
      <c r="I509" s="3"/>
      <c r="J509" s="3"/>
    </row>
    <row r="510" spans="1:10" x14ac:dyDescent="0.25">
      <c r="A510" s="3"/>
      <c r="B510" s="5">
        <v>18.716313403162602</v>
      </c>
      <c r="C510" s="3"/>
      <c r="D510" s="3"/>
      <c r="E510" s="3"/>
      <c r="F510" s="3"/>
      <c r="G510" s="3"/>
      <c r="H510" s="3"/>
      <c r="I510" s="3"/>
      <c r="J510" s="3"/>
    </row>
    <row r="511" spans="1:10" x14ac:dyDescent="0.25">
      <c r="A511" s="3"/>
      <c r="B511" s="5">
        <v>21.1786804921617</v>
      </c>
      <c r="C511" s="3"/>
      <c r="D511" s="3"/>
      <c r="E511" s="3"/>
      <c r="F511" s="3"/>
      <c r="G511" s="3"/>
      <c r="H511" s="3"/>
      <c r="I511" s="3"/>
      <c r="J511" s="3"/>
    </row>
    <row r="512" spans="1:10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</row>
    <row r="513" spans="1:10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</row>
    <row r="514" spans="1:10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</row>
    <row r="515" spans="1:10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</row>
    <row r="516" spans="1:10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</row>
    <row r="517" spans="1:10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</row>
    <row r="518" spans="1:10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</row>
    <row r="519" spans="1:10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</row>
    <row r="520" spans="1:10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</row>
    <row r="521" spans="1:10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</row>
    <row r="522" spans="1:10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</row>
    <row r="523" spans="1:10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</row>
    <row r="524" spans="1:10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</row>
    <row r="525" spans="1:10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</row>
    <row r="526" spans="1:10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</row>
    <row r="527" spans="1:10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</row>
    <row r="528" spans="1:10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</row>
    <row r="529" spans="1:10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</row>
    <row r="530" spans="1:10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</row>
    <row r="531" spans="1:10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</row>
    <row r="532" spans="1:10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</row>
    <row r="533" spans="1:10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</row>
    <row r="534" spans="1:10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</row>
    <row r="535" spans="1:10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</row>
    <row r="536" spans="1:10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</row>
    <row r="537" spans="1:10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</row>
    <row r="538" spans="1:10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</row>
    <row r="539" spans="1:10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</row>
    <row r="540" spans="1:10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</row>
    <row r="541" spans="1:10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</row>
    <row r="542" spans="1:10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</row>
    <row r="543" spans="1:10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</row>
    <row r="544" spans="1:10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</row>
    <row r="545" spans="1:10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</row>
    <row r="546" spans="1:10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</row>
    <row r="547" spans="1:10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</row>
    <row r="548" spans="1:10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</row>
    <row r="549" spans="1:10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</row>
    <row r="550" spans="1:10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</row>
    <row r="551" spans="1:10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</row>
    <row r="552" spans="1:10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</row>
    <row r="553" spans="1:10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</row>
    <row r="554" spans="1:10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</row>
    <row r="555" spans="1:10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</row>
    <row r="556" spans="1:10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</row>
    <row r="557" spans="1:10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</row>
    <row r="558" spans="1:10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</row>
    <row r="559" spans="1:10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</row>
    <row r="560" spans="1:10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</row>
    <row r="561" spans="1:10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</row>
    <row r="562" spans="1:10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</row>
    <row r="563" spans="1:10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</row>
    <row r="564" spans="1:10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</row>
    <row r="565" spans="1:10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</row>
    <row r="566" spans="1:10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</row>
    <row r="567" spans="1:10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</row>
    <row r="568" spans="1:10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</row>
    <row r="569" spans="1:10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</row>
    <row r="570" spans="1:10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</row>
    <row r="571" spans="1:10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</row>
    <row r="572" spans="1:10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</row>
    <row r="573" spans="1:10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</row>
    <row r="574" spans="1:10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</row>
    <row r="575" spans="1:10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</row>
    <row r="576" spans="1:10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</row>
    <row r="577" spans="1:10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</row>
    <row r="578" spans="1:10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</row>
    <row r="579" spans="1:10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</row>
    <row r="580" spans="1:10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</row>
    <row r="581" spans="1:10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</row>
    <row r="582" spans="1:10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</row>
    <row r="583" spans="1:10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</row>
    <row r="584" spans="1:10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</row>
    <row r="585" spans="1:10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</row>
    <row r="586" spans="1:10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</row>
    <row r="587" spans="1:10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</row>
    <row r="588" spans="1:10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</row>
    <row r="589" spans="1:10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</row>
    <row r="590" spans="1:10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</row>
    <row r="591" spans="1:10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</row>
    <row r="592" spans="1:10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</row>
    <row r="593" spans="1:10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</row>
    <row r="594" spans="1:10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</row>
    <row r="595" spans="1:10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</row>
    <row r="596" spans="1:10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</row>
    <row r="597" spans="1:10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</row>
    <row r="598" spans="1:10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</row>
    <row r="599" spans="1:10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</row>
    <row r="600" spans="1:10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</row>
    <row r="601" spans="1:10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</row>
    <row r="602" spans="1:10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</row>
    <row r="603" spans="1:10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</row>
    <row r="604" spans="1:10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</row>
    <row r="605" spans="1:10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</row>
    <row r="606" spans="1:10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</row>
    <row r="607" spans="1:10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</row>
    <row r="608" spans="1:10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</row>
    <row r="609" spans="1:10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</row>
    <row r="610" spans="1:10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</row>
    <row r="611" spans="1:10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</row>
    <row r="612" spans="1:10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</row>
    <row r="613" spans="1:10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</row>
    <row r="614" spans="1:10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</row>
    <row r="615" spans="1:10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</row>
    <row r="616" spans="1:10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</row>
    <row r="617" spans="1:10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</row>
    <row r="618" spans="1:10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</row>
    <row r="619" spans="1:10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</row>
    <row r="620" spans="1:10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</row>
    <row r="621" spans="1:10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</row>
    <row r="622" spans="1:10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</row>
    <row r="623" spans="1:10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</row>
    <row r="624" spans="1:10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</row>
    <row r="625" spans="1:10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</row>
    <row r="626" spans="1:10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</row>
    <row r="627" spans="1:10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</row>
    <row r="628" spans="1:10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</row>
    <row r="629" spans="1:10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</row>
    <row r="630" spans="1:10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</row>
    <row r="631" spans="1:10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</row>
    <row r="632" spans="1:10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</row>
    <row r="633" spans="1:10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</row>
    <row r="634" spans="1:10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</row>
    <row r="635" spans="1:10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</row>
    <row r="636" spans="1:10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</row>
    <row r="637" spans="1:10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</row>
    <row r="638" spans="1:10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</row>
    <row r="639" spans="1:10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2"/>
  <sheetViews>
    <sheetView topLeftCell="C1" workbookViewId="0">
      <selection activeCell="R38" sqref="R38"/>
    </sheetView>
  </sheetViews>
  <sheetFormatPr defaultRowHeight="15" x14ac:dyDescent="0.25"/>
  <sheetData>
    <row r="1" spans="1:21" x14ac:dyDescent="0.25">
      <c r="A1" s="14" t="s">
        <v>17</v>
      </c>
      <c r="B1" s="14"/>
      <c r="C1" s="14"/>
      <c r="D1" s="14" t="s">
        <v>38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x14ac:dyDescent="0.25">
      <c r="A2" t="s">
        <v>18</v>
      </c>
      <c r="B2" t="s">
        <v>19</v>
      </c>
      <c r="C2" t="s">
        <v>20</v>
      </c>
      <c r="E2" s="14" t="s">
        <v>7</v>
      </c>
      <c r="F2" s="14"/>
      <c r="G2">
        <v>17</v>
      </c>
      <c r="L2">
        <v>17</v>
      </c>
      <c r="R2">
        <v>17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14" t="s">
        <v>3</v>
      </c>
      <c r="F3" s="14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14" t="s">
        <v>4</v>
      </c>
      <c r="F4" s="14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14" t="s">
        <v>5</v>
      </c>
      <c r="F5" s="14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14" t="s">
        <v>6</v>
      </c>
      <c r="F6" s="14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14" t="s">
        <v>8</v>
      </c>
      <c r="F7" s="14"/>
      <c r="G7">
        <f>G6/G2</f>
        <v>0.73448592591183415</v>
      </c>
      <c r="L7">
        <f t="shared" ref="L7:R7" si="1">L6/L2</f>
        <v>2.2772772986330767</v>
      </c>
      <c r="R7">
        <f t="shared" si="1"/>
        <v>1.6989839862787628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14" t="s">
        <v>9</v>
      </c>
      <c r="F8" s="14"/>
      <c r="G8">
        <f>_xlfn.CEILING.MATH(G7,0.1)</f>
        <v>0.8</v>
      </c>
      <c r="L8">
        <f>_xlfn.CEILING.MATH(L7,0.1)</f>
        <v>2.3000000000000003</v>
      </c>
      <c r="R8">
        <f>_xlfn.CEILING.MATH(R7,0.1)</f>
        <v>1.7000000000000002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14" t="s">
        <v>10</v>
      </c>
      <c r="F9" s="14"/>
      <c r="G9">
        <f>(G8-G7)*G2</f>
        <v>1.1137392594988202</v>
      </c>
      <c r="L9">
        <f t="shared" ref="L9:R9" si="2">(L8-L7)*L2</f>
        <v>0.3862859232377005</v>
      </c>
      <c r="R9">
        <f t="shared" si="2"/>
        <v>1.7272233261035552E-2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14" t="s">
        <v>11</v>
      </c>
      <c r="F11" s="14"/>
      <c r="G11" s="14"/>
      <c r="H11" s="6"/>
      <c r="I11" s="6"/>
      <c r="J11" s="6"/>
      <c r="K11" s="6"/>
      <c r="L11" s="6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6"/>
      <c r="F12" s="14" t="s">
        <v>18</v>
      </c>
      <c r="G12" s="14"/>
      <c r="H12" s="6"/>
      <c r="I12" s="6"/>
      <c r="J12" s="6"/>
      <c r="K12" s="6"/>
      <c r="L12" s="6"/>
      <c r="M12" s="14" t="s">
        <v>19</v>
      </c>
      <c r="N12" s="14"/>
      <c r="O12" s="6"/>
      <c r="P12" s="6"/>
      <c r="Q12" s="6"/>
      <c r="R12" s="6"/>
      <c r="S12" s="6"/>
      <c r="T12" s="14" t="s">
        <v>20</v>
      </c>
      <c r="U12" s="14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8" t="s">
        <v>21</v>
      </c>
      <c r="F13" s="8" t="s">
        <v>22</v>
      </c>
      <c r="G13" s="8" t="s">
        <v>12</v>
      </c>
      <c r="H13" s="8" t="s">
        <v>13</v>
      </c>
      <c r="I13" s="8" t="s">
        <v>14</v>
      </c>
      <c r="K13" s="8" t="s">
        <v>21</v>
      </c>
      <c r="L13" s="8" t="s">
        <v>23</v>
      </c>
      <c r="M13" s="8" t="s">
        <v>12</v>
      </c>
      <c r="N13" s="8" t="s">
        <v>13</v>
      </c>
      <c r="O13" s="8" t="s">
        <v>14</v>
      </c>
      <c r="Q13" s="8" t="s">
        <v>21</v>
      </c>
      <c r="R13" s="8" t="s">
        <v>24</v>
      </c>
      <c r="S13" s="8" t="s">
        <v>12</v>
      </c>
      <c r="T13" s="8" t="s">
        <v>13</v>
      </c>
      <c r="U13" s="8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8">
        <v>1</v>
      </c>
      <c r="F14" s="9">
        <f>G4-(G9/2)</f>
        <v>-11.061921621381611</v>
      </c>
      <c r="G14" s="8">
        <f>COUNTIFS($A$3:$A$702,"&gt;"&amp;F14,$A$3:$A$702,"&lt;"&amp;F15)</f>
        <v>2</v>
      </c>
      <c r="H14" s="9">
        <f>G14/$G$5</f>
        <v>2.8571428571428571E-3</v>
      </c>
      <c r="I14" s="9">
        <f>H14</f>
        <v>2.8571428571428571E-3</v>
      </c>
      <c r="J14" s="7"/>
      <c r="K14" s="8">
        <v>1</v>
      </c>
      <c r="L14" s="9">
        <f>$L$4-($L$9/2)</f>
        <v>-17.728176546219451</v>
      </c>
      <c r="M14" s="8">
        <f>COUNTIFS($B$3:$B$702,"&gt;"&amp;L14,$B$3:$B$702,"&lt;"&amp;L15)</f>
        <v>1</v>
      </c>
      <c r="N14" s="8">
        <f>M14/$L$5</f>
        <v>2E-3</v>
      </c>
      <c r="O14" s="8">
        <f>N14</f>
        <v>2E-3</v>
      </c>
      <c r="Q14" s="8">
        <v>1</v>
      </c>
      <c r="R14" s="9">
        <f>$R$4-($R$9/2)</f>
        <v>-29.212170842073718</v>
      </c>
      <c r="S14" s="8">
        <f>COUNTIFS($C$3:$C$702,"&gt;"&amp;R14,$C$3:$C$702,"&lt;"&amp;R15)</f>
        <v>6</v>
      </c>
      <c r="T14" s="8">
        <f>S14/$R$5</f>
        <v>1.2E-2</v>
      </c>
      <c r="U14" s="8">
        <f>T14</f>
        <v>1.2E-2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8">
        <v>2</v>
      </c>
      <c r="F15" s="9">
        <f>F14+$G$8</f>
        <v>-10.26192162138161</v>
      </c>
      <c r="G15" s="8">
        <f t="shared" ref="G15:G31" si="3">COUNTIFS($A$3:$A$702,"&gt;"&amp;F15,$A$3:$A$702,"&lt;"&amp;F16)</f>
        <v>4</v>
      </c>
      <c r="H15" s="9">
        <f t="shared" ref="H15:H31" si="4">G15/$G$5</f>
        <v>5.7142857142857143E-3</v>
      </c>
      <c r="I15" s="9">
        <f>I14+H15</f>
        <v>8.5714285714285719E-3</v>
      </c>
      <c r="J15" s="7"/>
      <c r="K15" s="8">
        <v>2</v>
      </c>
      <c r="L15" s="9">
        <f>L14+$L$8</f>
        <v>-15.428176546219451</v>
      </c>
      <c r="M15" s="8">
        <f t="shared" ref="M15:M31" si="5">COUNTIFS($B$3:$B$702,"&gt;"&amp;L15,$B$3:$B$702,"&lt;"&amp;L16)</f>
        <v>1</v>
      </c>
      <c r="N15" s="8">
        <f t="shared" ref="N15:N31" si="6">M15/$L$5</f>
        <v>2E-3</v>
      </c>
      <c r="O15" s="8">
        <f>O14+N15</f>
        <v>4.0000000000000001E-3</v>
      </c>
      <c r="Q15" s="8">
        <v>2</v>
      </c>
      <c r="R15" s="9">
        <f>R14+$R$8</f>
        <v>-27.512170842073719</v>
      </c>
      <c r="S15" s="8">
        <f t="shared" ref="S15:S31" si="7">COUNTIFS($C$3:$C$702,"&gt;"&amp;R15,$C$3:$C$702,"&lt;"&amp;R16)</f>
        <v>12</v>
      </c>
      <c r="T15" s="8">
        <f t="shared" ref="T15:T31" si="8">S15/$R$5</f>
        <v>2.4E-2</v>
      </c>
      <c r="U15" s="8">
        <f>U14+T15</f>
        <v>3.6000000000000004E-2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8">
        <v>3</v>
      </c>
      <c r="F16" s="9">
        <f t="shared" ref="F16:F23" si="9">F15+$G$8</f>
        <v>-9.4619216213816095</v>
      </c>
      <c r="G16" s="8">
        <f t="shared" si="3"/>
        <v>6</v>
      </c>
      <c r="H16" s="9">
        <f t="shared" si="4"/>
        <v>8.5714285714285719E-3</v>
      </c>
      <c r="I16" s="9">
        <f t="shared" ref="I16:I31" si="10">I15+H16</f>
        <v>1.7142857142857144E-2</v>
      </c>
      <c r="J16" s="7"/>
      <c r="K16" s="8">
        <v>3</v>
      </c>
      <c r="L16" s="9">
        <f t="shared" ref="L16:L23" si="11">L15+$L$8</f>
        <v>-13.12817654621945</v>
      </c>
      <c r="M16" s="8">
        <f t="shared" si="5"/>
        <v>1</v>
      </c>
      <c r="N16" s="8">
        <f t="shared" si="6"/>
        <v>2E-3</v>
      </c>
      <c r="O16" s="8">
        <f t="shared" ref="O16:O31" si="12">O15+N16</f>
        <v>6.0000000000000001E-3</v>
      </c>
      <c r="Q16" s="8">
        <v>3</v>
      </c>
      <c r="R16" s="9">
        <f t="shared" ref="R16:R31" si="13">R15+$R$8</f>
        <v>-25.812170842073719</v>
      </c>
      <c r="S16" s="8">
        <f t="shared" si="7"/>
        <v>23</v>
      </c>
      <c r="T16" s="8">
        <f t="shared" si="8"/>
        <v>4.5999999999999999E-2</v>
      </c>
      <c r="U16" s="8">
        <f t="shared" ref="U16:U31" si="14">U15+T16</f>
        <v>8.2000000000000003E-2</v>
      </c>
    </row>
    <row r="17" spans="1:22" x14ac:dyDescent="0.25">
      <c r="A17">
        <v>-8.1975094669173991</v>
      </c>
      <c r="B17" s="5">
        <v>-5.28512154687522</v>
      </c>
      <c r="C17" s="3">
        <v>-26.064425505732601</v>
      </c>
      <c r="E17" s="8">
        <v>4</v>
      </c>
      <c r="F17" s="9">
        <f t="shared" si="9"/>
        <v>-8.6619216213816088</v>
      </c>
      <c r="G17" s="8">
        <f t="shared" si="3"/>
        <v>6</v>
      </c>
      <c r="H17" s="9">
        <f t="shared" si="4"/>
        <v>8.5714285714285719E-3</v>
      </c>
      <c r="I17" s="9">
        <f t="shared" si="10"/>
        <v>2.5714285714285717E-2</v>
      </c>
      <c r="J17" s="7"/>
      <c r="K17" s="8">
        <v>4</v>
      </c>
      <c r="L17" s="9">
        <f t="shared" si="11"/>
        <v>-10.828176546219449</v>
      </c>
      <c r="M17" s="8">
        <f t="shared" si="5"/>
        <v>3</v>
      </c>
      <c r="N17" s="8">
        <f t="shared" si="6"/>
        <v>6.0000000000000001E-3</v>
      </c>
      <c r="O17" s="8">
        <f t="shared" si="12"/>
        <v>1.2E-2</v>
      </c>
      <c r="Q17" s="8">
        <v>4</v>
      </c>
      <c r="R17" s="9">
        <f t="shared" si="13"/>
        <v>-24.11217084207372</v>
      </c>
      <c r="S17" s="8">
        <f t="shared" si="7"/>
        <v>26</v>
      </c>
      <c r="T17" s="8">
        <f t="shared" si="8"/>
        <v>5.1999999999999998E-2</v>
      </c>
      <c r="U17" s="8">
        <f t="shared" si="14"/>
        <v>0.13400000000000001</v>
      </c>
    </row>
    <row r="18" spans="1:22" x14ac:dyDescent="0.25">
      <c r="A18">
        <v>-8.0174278495734299</v>
      </c>
      <c r="B18" s="5">
        <v>-4.8982696184125798</v>
      </c>
      <c r="C18" s="3">
        <v>-26.038682279829398</v>
      </c>
      <c r="E18" s="8">
        <v>5</v>
      </c>
      <c r="F18" s="9">
        <f t="shared" si="9"/>
        <v>-7.861921621381609</v>
      </c>
      <c r="G18" s="8">
        <f t="shared" si="3"/>
        <v>25</v>
      </c>
      <c r="H18" s="9">
        <f t="shared" si="4"/>
        <v>3.5714285714285712E-2</v>
      </c>
      <c r="I18" s="9">
        <f t="shared" si="10"/>
        <v>6.142857142857143E-2</v>
      </c>
      <c r="J18" s="7"/>
      <c r="K18" s="8">
        <v>5</v>
      </c>
      <c r="L18" s="9">
        <f t="shared" si="11"/>
        <v>-8.5281765462194485</v>
      </c>
      <c r="M18" s="8">
        <f t="shared" si="5"/>
        <v>2</v>
      </c>
      <c r="N18" s="8">
        <f t="shared" si="6"/>
        <v>4.0000000000000001E-3</v>
      </c>
      <c r="O18" s="8">
        <f t="shared" si="12"/>
        <v>1.6E-2</v>
      </c>
      <c r="Q18" s="8">
        <v>5</v>
      </c>
      <c r="R18" s="9">
        <f t="shared" si="13"/>
        <v>-22.412170842073721</v>
      </c>
      <c r="S18" s="8">
        <f t="shared" si="7"/>
        <v>57</v>
      </c>
      <c r="T18" s="8">
        <f t="shared" si="8"/>
        <v>0.114</v>
      </c>
      <c r="U18" s="8">
        <f t="shared" si="14"/>
        <v>0.248</v>
      </c>
    </row>
    <row r="19" spans="1:22" x14ac:dyDescent="0.25">
      <c r="A19">
        <v>-8.0166556996932901</v>
      </c>
      <c r="B19" s="5">
        <v>-4.4685775194900401</v>
      </c>
      <c r="C19" s="3">
        <v>-26.018853614702</v>
      </c>
      <c r="E19" s="8">
        <v>6</v>
      </c>
      <c r="F19" s="9">
        <f t="shared" si="9"/>
        <v>-7.0619216213816092</v>
      </c>
      <c r="G19" s="8">
        <f t="shared" si="3"/>
        <v>68</v>
      </c>
      <c r="H19" s="9">
        <f t="shared" si="4"/>
        <v>9.7142857142857142E-2</v>
      </c>
      <c r="I19" s="9">
        <f t="shared" si="10"/>
        <v>0.15857142857142859</v>
      </c>
      <c r="J19" s="7"/>
      <c r="K19" s="8">
        <v>6</v>
      </c>
      <c r="L19" s="9">
        <f t="shared" si="11"/>
        <v>-6.2281765462194478</v>
      </c>
      <c r="M19" s="8">
        <f t="shared" si="5"/>
        <v>16</v>
      </c>
      <c r="N19" s="8">
        <f t="shared" si="6"/>
        <v>3.2000000000000001E-2</v>
      </c>
      <c r="O19" s="8">
        <f t="shared" si="12"/>
        <v>4.8000000000000001E-2</v>
      </c>
      <c r="Q19" s="8">
        <v>6</v>
      </c>
      <c r="R19" s="9">
        <f t="shared" si="13"/>
        <v>-20.712170842073721</v>
      </c>
      <c r="S19" s="8">
        <f t="shared" si="7"/>
        <v>41</v>
      </c>
      <c r="T19" s="8">
        <f t="shared" si="8"/>
        <v>8.2000000000000003E-2</v>
      </c>
      <c r="U19" s="8">
        <f t="shared" si="14"/>
        <v>0.33</v>
      </c>
    </row>
    <row r="20" spans="1:22" x14ac:dyDescent="0.25">
      <c r="A20">
        <v>-7.8625999689097004</v>
      </c>
      <c r="B20" s="5">
        <v>-4.3475367178612903</v>
      </c>
      <c r="C20" s="3">
        <v>-25.9520659592608</v>
      </c>
      <c r="E20" s="8">
        <v>7</v>
      </c>
      <c r="F20" s="9">
        <f t="shared" si="9"/>
        <v>-6.2619216213816093</v>
      </c>
      <c r="G20" s="8">
        <f t="shared" si="3"/>
        <v>108</v>
      </c>
      <c r="H20" s="9">
        <f t="shared" si="4"/>
        <v>0.15428571428571428</v>
      </c>
      <c r="I20" s="9">
        <f t="shared" si="10"/>
        <v>0.31285714285714283</v>
      </c>
      <c r="J20" s="7"/>
      <c r="K20" s="8">
        <v>7</v>
      </c>
      <c r="L20" s="9">
        <f t="shared" si="11"/>
        <v>-3.9281765462194476</v>
      </c>
      <c r="M20" s="8">
        <f t="shared" si="5"/>
        <v>20</v>
      </c>
      <c r="N20" s="8">
        <f t="shared" si="6"/>
        <v>0.04</v>
      </c>
      <c r="O20" s="8">
        <f t="shared" si="12"/>
        <v>8.7999999999999995E-2</v>
      </c>
      <c r="Q20" s="8">
        <v>7</v>
      </c>
      <c r="R20" s="9">
        <f t="shared" si="13"/>
        <v>-19.012170842073722</v>
      </c>
      <c r="S20" s="8">
        <f t="shared" si="7"/>
        <v>59</v>
      </c>
      <c r="T20" s="8">
        <f t="shared" si="8"/>
        <v>0.11799999999999999</v>
      </c>
      <c r="U20" s="8">
        <f t="shared" si="14"/>
        <v>0.44800000000000001</v>
      </c>
    </row>
    <row r="21" spans="1:22" x14ac:dyDescent="0.25">
      <c r="A21">
        <v>-7.8618304209393699</v>
      </c>
      <c r="B21" s="5">
        <v>-4.3113073731062004</v>
      </c>
      <c r="C21" s="3">
        <v>-25.796735598368699</v>
      </c>
      <c r="E21" s="8">
        <v>8</v>
      </c>
      <c r="F21" s="9">
        <f t="shared" si="9"/>
        <v>-5.4619216213816095</v>
      </c>
      <c r="G21" s="8">
        <f t="shared" si="3"/>
        <v>228</v>
      </c>
      <c r="H21" s="9">
        <f t="shared" si="4"/>
        <v>0.32571428571428573</v>
      </c>
      <c r="I21" s="9">
        <f t="shared" si="10"/>
        <v>0.63857142857142857</v>
      </c>
      <c r="J21" s="7"/>
      <c r="K21" s="8">
        <v>8</v>
      </c>
      <c r="L21" s="9">
        <f t="shared" si="11"/>
        <v>-1.6281765462194473</v>
      </c>
      <c r="M21" s="8">
        <f t="shared" si="5"/>
        <v>37</v>
      </c>
      <c r="N21" s="8">
        <f t="shared" si="6"/>
        <v>7.3999999999999996E-2</v>
      </c>
      <c r="O21" s="8">
        <f t="shared" si="12"/>
        <v>0.16199999999999998</v>
      </c>
      <c r="Q21" s="8">
        <v>8</v>
      </c>
      <c r="R21" s="9">
        <f t="shared" si="13"/>
        <v>-17.312170842073723</v>
      </c>
      <c r="S21" s="8">
        <f t="shared" si="7"/>
        <v>76</v>
      </c>
      <c r="T21" s="8">
        <f t="shared" si="8"/>
        <v>0.152</v>
      </c>
      <c r="U21" s="8">
        <f t="shared" si="14"/>
        <v>0.6</v>
      </c>
    </row>
    <row r="22" spans="1:22" x14ac:dyDescent="0.25">
      <c r="A22">
        <v>-7.7584111505250402</v>
      </c>
      <c r="B22" s="5">
        <v>-4.2304822474247903</v>
      </c>
      <c r="C22" s="3">
        <v>-25.784250826579299</v>
      </c>
      <c r="E22" s="8">
        <v>9</v>
      </c>
      <c r="F22" s="9">
        <f t="shared" si="9"/>
        <v>-4.6619216213816097</v>
      </c>
      <c r="G22" s="8">
        <f t="shared" si="3"/>
        <v>152</v>
      </c>
      <c r="H22" s="9">
        <f t="shared" si="4"/>
        <v>0.21714285714285714</v>
      </c>
      <c r="I22" s="9">
        <f t="shared" si="10"/>
        <v>0.85571428571428565</v>
      </c>
      <c r="J22" s="7"/>
      <c r="K22" s="8">
        <v>9</v>
      </c>
      <c r="L22" s="9">
        <f t="shared" si="11"/>
        <v>0.67182345378055297</v>
      </c>
      <c r="M22" s="8">
        <f t="shared" si="5"/>
        <v>83</v>
      </c>
      <c r="N22" s="8">
        <f t="shared" si="6"/>
        <v>0.16600000000000001</v>
      </c>
      <c r="O22" s="8">
        <f t="shared" si="12"/>
        <v>0.32799999999999996</v>
      </c>
      <c r="Q22" s="8">
        <v>9</v>
      </c>
      <c r="R22" s="9">
        <f t="shared" si="13"/>
        <v>-15.612170842073724</v>
      </c>
      <c r="S22" s="8">
        <f t="shared" si="7"/>
        <v>71</v>
      </c>
      <c r="T22" s="8">
        <f t="shared" si="8"/>
        <v>0.14199999999999999</v>
      </c>
      <c r="U22" s="8">
        <f t="shared" si="14"/>
        <v>0.74199999999999999</v>
      </c>
    </row>
    <row r="23" spans="1:22" x14ac:dyDescent="0.25">
      <c r="A23">
        <v>-7.7179505481834401</v>
      </c>
      <c r="B23" s="5">
        <v>-4.2202696271006399</v>
      </c>
      <c r="C23" s="3">
        <v>-25.487810847628701</v>
      </c>
      <c r="E23" s="8">
        <v>10</v>
      </c>
      <c r="F23" s="9">
        <f t="shared" si="9"/>
        <v>-3.8619216213816099</v>
      </c>
      <c r="G23" s="8">
        <f t="shared" si="3"/>
        <v>53</v>
      </c>
      <c r="H23" s="9">
        <f t="shared" si="4"/>
        <v>7.571428571428572E-2</v>
      </c>
      <c r="I23" s="9">
        <f t="shared" si="10"/>
        <v>0.93142857142857138</v>
      </c>
      <c r="J23" s="7"/>
      <c r="K23" s="8">
        <v>10</v>
      </c>
      <c r="L23" s="9">
        <f t="shared" si="11"/>
        <v>2.9718234537805532</v>
      </c>
      <c r="M23" s="8">
        <f t="shared" si="5"/>
        <v>165</v>
      </c>
      <c r="N23" s="8">
        <f t="shared" si="6"/>
        <v>0.33</v>
      </c>
      <c r="O23" s="8">
        <f t="shared" si="12"/>
        <v>0.65799999999999992</v>
      </c>
      <c r="Q23" s="8">
        <v>10</v>
      </c>
      <c r="R23" s="9">
        <f t="shared" si="13"/>
        <v>-13.912170842073724</v>
      </c>
      <c r="S23" s="8">
        <f t="shared" si="7"/>
        <v>56</v>
      </c>
      <c r="T23" s="8">
        <f t="shared" si="8"/>
        <v>0.112</v>
      </c>
      <c r="U23" s="8">
        <f t="shared" si="14"/>
        <v>0.85399999999999998</v>
      </c>
    </row>
    <row r="24" spans="1:22" x14ac:dyDescent="0.25">
      <c r="A24">
        <v>-7.70822844165109</v>
      </c>
      <c r="B24" s="5">
        <v>-4.1200703455691601</v>
      </c>
      <c r="C24" s="3">
        <v>-25.465830155294501</v>
      </c>
      <c r="E24" s="8">
        <v>11</v>
      </c>
      <c r="F24" s="9">
        <f>F23+$G$8</f>
        <v>-3.0619216213816101</v>
      </c>
      <c r="G24" s="8">
        <f t="shared" si="3"/>
        <v>27</v>
      </c>
      <c r="H24" s="9">
        <f t="shared" si="4"/>
        <v>3.8571428571428569E-2</v>
      </c>
      <c r="I24" s="9">
        <f t="shared" si="10"/>
        <v>0.97</v>
      </c>
      <c r="K24" s="8">
        <v>11</v>
      </c>
      <c r="L24" s="9">
        <f>L23+$L$8</f>
        <v>5.2718234537805539</v>
      </c>
      <c r="M24" s="8">
        <f t="shared" si="5"/>
        <v>102</v>
      </c>
      <c r="N24" s="8">
        <f t="shared" si="6"/>
        <v>0.20399999999999999</v>
      </c>
      <c r="O24" s="8">
        <f t="shared" si="12"/>
        <v>0.86199999999999988</v>
      </c>
      <c r="Q24" s="8">
        <v>11</v>
      </c>
      <c r="R24" s="9">
        <f t="shared" si="13"/>
        <v>-12.212170842073725</v>
      </c>
      <c r="S24" s="8">
        <f t="shared" si="7"/>
        <v>30</v>
      </c>
      <c r="T24" s="8">
        <f t="shared" si="8"/>
        <v>0.06</v>
      </c>
      <c r="U24" s="8">
        <f t="shared" si="14"/>
        <v>0.91399999999999992</v>
      </c>
    </row>
    <row r="25" spans="1:22" x14ac:dyDescent="0.25">
      <c r="A25">
        <v>-7.66535515953644</v>
      </c>
      <c r="B25" s="5">
        <v>-4.0989584742678398</v>
      </c>
      <c r="C25" s="3">
        <v>-25.462642702867701</v>
      </c>
      <c r="E25" s="8">
        <v>12</v>
      </c>
      <c r="F25" s="9">
        <f t="shared" ref="F25:F31" si="15">F24+$G$8</f>
        <v>-2.2619216213816102</v>
      </c>
      <c r="G25" s="8">
        <f t="shared" si="3"/>
        <v>11</v>
      </c>
      <c r="H25" s="9">
        <f t="shared" si="4"/>
        <v>1.5714285714285715E-2</v>
      </c>
      <c r="I25" s="9">
        <f t="shared" si="10"/>
        <v>0.98571428571428565</v>
      </c>
      <c r="K25" s="8">
        <v>12</v>
      </c>
      <c r="L25" s="9">
        <f t="shared" ref="L25:L31" si="16">L24+$L$8</f>
        <v>7.5718234537805547</v>
      </c>
      <c r="M25" s="8">
        <f t="shared" si="5"/>
        <v>37</v>
      </c>
      <c r="N25" s="8">
        <f t="shared" si="6"/>
        <v>7.3999999999999996E-2</v>
      </c>
      <c r="O25" s="8">
        <f t="shared" si="12"/>
        <v>0.93599999999999983</v>
      </c>
      <c r="Q25" s="8">
        <v>12</v>
      </c>
      <c r="R25" s="9">
        <f t="shared" si="13"/>
        <v>-10.512170842073726</v>
      </c>
      <c r="S25" s="8">
        <f t="shared" si="7"/>
        <v>18</v>
      </c>
      <c r="T25" s="8">
        <f t="shared" si="8"/>
        <v>3.5999999999999997E-2</v>
      </c>
      <c r="U25" s="8">
        <f t="shared" si="14"/>
        <v>0.95</v>
      </c>
    </row>
    <row r="26" spans="1:22" x14ac:dyDescent="0.25">
      <c r="A26">
        <v>-7.6303666561688601</v>
      </c>
      <c r="B26" s="5">
        <v>-4.00614004657844</v>
      </c>
      <c r="C26" s="3">
        <v>-25.288750785754001</v>
      </c>
      <c r="E26" s="8">
        <v>13</v>
      </c>
      <c r="F26" s="9">
        <f t="shared" si="15"/>
        <v>-1.4619216213816102</v>
      </c>
      <c r="G26" s="8">
        <f t="shared" si="3"/>
        <v>6</v>
      </c>
      <c r="H26" s="9">
        <f t="shared" si="4"/>
        <v>8.5714285714285719E-3</v>
      </c>
      <c r="I26" s="9">
        <f t="shared" si="10"/>
        <v>0.99428571428571422</v>
      </c>
      <c r="K26" s="8">
        <v>13</v>
      </c>
      <c r="L26" s="9">
        <f t="shared" si="16"/>
        <v>9.8718234537805554</v>
      </c>
      <c r="M26" s="8">
        <f t="shared" si="5"/>
        <v>15</v>
      </c>
      <c r="N26" s="8">
        <f t="shared" si="6"/>
        <v>0.03</v>
      </c>
      <c r="O26" s="8">
        <f t="shared" si="12"/>
        <v>0.96599999999999986</v>
      </c>
      <c r="Q26" s="8">
        <v>13</v>
      </c>
      <c r="R26" s="9">
        <f t="shared" si="13"/>
        <v>-8.8121708420737264</v>
      </c>
      <c r="S26" s="8">
        <f t="shared" si="7"/>
        <v>15</v>
      </c>
      <c r="T26" s="8">
        <f t="shared" si="8"/>
        <v>0.03</v>
      </c>
      <c r="U26" s="8">
        <f t="shared" si="14"/>
        <v>0.98</v>
      </c>
    </row>
    <row r="27" spans="1:22" x14ac:dyDescent="0.25">
      <c r="A27">
        <v>-7.6232282806870098</v>
      </c>
      <c r="B27" s="5">
        <v>-3.9171213230959898</v>
      </c>
      <c r="C27" s="3">
        <v>-25.195947991783498</v>
      </c>
      <c r="E27" s="8">
        <v>14</v>
      </c>
      <c r="F27" s="9">
        <f t="shared" si="15"/>
        <v>-0.66192162138161015</v>
      </c>
      <c r="G27" s="8">
        <f t="shared" si="3"/>
        <v>1</v>
      </c>
      <c r="H27" s="9">
        <f t="shared" si="4"/>
        <v>1.4285714285714286E-3</v>
      </c>
      <c r="I27" s="9">
        <f t="shared" si="10"/>
        <v>0.99571428571428566</v>
      </c>
      <c r="K27" s="8">
        <v>14</v>
      </c>
      <c r="L27" s="9">
        <f t="shared" si="16"/>
        <v>12.171823453780556</v>
      </c>
      <c r="M27" s="8">
        <f t="shared" si="5"/>
        <v>11</v>
      </c>
      <c r="N27" s="8">
        <f t="shared" si="6"/>
        <v>2.1999999999999999E-2</v>
      </c>
      <c r="O27" s="8">
        <f t="shared" si="12"/>
        <v>0.98799999999999988</v>
      </c>
      <c r="Q27" s="8">
        <v>14</v>
      </c>
      <c r="R27" s="9">
        <f t="shared" si="13"/>
        <v>-7.1121708420737262</v>
      </c>
      <c r="S27" s="8">
        <f t="shared" si="7"/>
        <v>4</v>
      </c>
      <c r="T27" s="8">
        <f t="shared" si="8"/>
        <v>8.0000000000000002E-3</v>
      </c>
      <c r="U27" s="8">
        <f t="shared" si="14"/>
        <v>0.98799999999999999</v>
      </c>
    </row>
    <row r="28" spans="1:22" x14ac:dyDescent="0.25">
      <c r="A28">
        <v>-7.6013790980056504</v>
      </c>
      <c r="B28" s="5">
        <v>-3.5722666915343999</v>
      </c>
      <c r="C28" s="3">
        <v>-25.1860254149708</v>
      </c>
      <c r="E28" s="8">
        <v>15</v>
      </c>
      <c r="F28" s="9">
        <f t="shared" si="15"/>
        <v>0.1380783786183899</v>
      </c>
      <c r="G28" s="8">
        <f t="shared" si="3"/>
        <v>2</v>
      </c>
      <c r="H28" s="9">
        <f t="shared" si="4"/>
        <v>2.8571428571428571E-3</v>
      </c>
      <c r="I28" s="9">
        <f t="shared" si="10"/>
        <v>0.99857142857142855</v>
      </c>
      <c r="K28" s="8">
        <v>15</v>
      </c>
      <c r="L28" s="9">
        <f t="shared" si="16"/>
        <v>14.471823453780557</v>
      </c>
      <c r="M28" s="8">
        <f t="shared" si="5"/>
        <v>3</v>
      </c>
      <c r="N28" s="8">
        <f t="shared" si="6"/>
        <v>6.0000000000000001E-3</v>
      </c>
      <c r="O28" s="8">
        <f t="shared" si="12"/>
        <v>0.99399999999999988</v>
      </c>
      <c r="Q28" s="8">
        <v>15</v>
      </c>
      <c r="R28" s="9">
        <f t="shared" si="13"/>
        <v>-5.412170842073726</v>
      </c>
      <c r="S28" s="8">
        <f t="shared" si="7"/>
        <v>3</v>
      </c>
      <c r="T28" s="8">
        <f t="shared" si="8"/>
        <v>6.0000000000000001E-3</v>
      </c>
      <c r="U28" s="8">
        <f t="shared" si="14"/>
        <v>0.99399999999999999</v>
      </c>
    </row>
    <row r="29" spans="1:22" x14ac:dyDescent="0.25">
      <c r="A29">
        <v>-7.6006911824729197</v>
      </c>
      <c r="B29" s="5">
        <v>-3.4466274661202698</v>
      </c>
      <c r="C29" s="3">
        <v>-25.179932272235501</v>
      </c>
      <c r="E29" s="8">
        <v>16</v>
      </c>
      <c r="F29" s="9">
        <f t="shared" si="15"/>
        <v>0.93807837861838994</v>
      </c>
      <c r="G29" s="8">
        <f t="shared" si="3"/>
        <v>0</v>
      </c>
      <c r="H29" s="9">
        <f t="shared" si="4"/>
        <v>0</v>
      </c>
      <c r="I29" s="9">
        <f t="shared" si="10"/>
        <v>0.99857142857142855</v>
      </c>
      <c r="K29" s="8">
        <v>16</v>
      </c>
      <c r="L29" s="9">
        <f t="shared" si="16"/>
        <v>16.771823453780556</v>
      </c>
      <c r="M29" s="8">
        <f t="shared" si="5"/>
        <v>2</v>
      </c>
      <c r="N29" s="8">
        <f t="shared" si="6"/>
        <v>4.0000000000000001E-3</v>
      </c>
      <c r="O29" s="8">
        <f t="shared" si="12"/>
        <v>0.99799999999999989</v>
      </c>
      <c r="Q29" s="8">
        <v>16</v>
      </c>
      <c r="R29" s="9">
        <f t="shared" si="13"/>
        <v>-3.7121708420737258</v>
      </c>
      <c r="S29" s="8">
        <f t="shared" si="7"/>
        <v>1</v>
      </c>
      <c r="T29" s="8">
        <f t="shared" si="8"/>
        <v>2E-3</v>
      </c>
      <c r="U29" s="8">
        <f t="shared" si="14"/>
        <v>0.996</v>
      </c>
    </row>
    <row r="30" spans="1:22" x14ac:dyDescent="0.25">
      <c r="A30">
        <v>-7.5937595869728796</v>
      </c>
      <c r="B30" s="5">
        <v>-3.3195446791540899</v>
      </c>
      <c r="C30" s="3">
        <v>-25.130333268433599</v>
      </c>
      <c r="E30" s="8">
        <v>17</v>
      </c>
      <c r="F30" s="9">
        <f t="shared" si="15"/>
        <v>1.73807837861839</v>
      </c>
      <c r="G30" s="8">
        <f t="shared" si="3"/>
        <v>1</v>
      </c>
      <c r="H30" s="9">
        <f t="shared" si="4"/>
        <v>1.4285714285714286E-3</v>
      </c>
      <c r="I30" s="9">
        <f t="shared" si="10"/>
        <v>1</v>
      </c>
      <c r="K30" s="8">
        <v>17</v>
      </c>
      <c r="L30" s="9">
        <f t="shared" si="16"/>
        <v>19.071823453780556</v>
      </c>
      <c r="M30" s="8">
        <f t="shared" si="5"/>
        <v>1</v>
      </c>
      <c r="N30" s="8">
        <f t="shared" si="6"/>
        <v>2E-3</v>
      </c>
      <c r="O30" s="8">
        <f t="shared" si="12"/>
        <v>0.99999999999999989</v>
      </c>
      <c r="Q30" s="8">
        <v>17</v>
      </c>
      <c r="R30" s="9">
        <f t="shared" si="13"/>
        <v>-2.0121708420737257</v>
      </c>
      <c r="S30" s="8">
        <f t="shared" si="7"/>
        <v>2</v>
      </c>
      <c r="T30" s="8">
        <f t="shared" si="8"/>
        <v>4.0000000000000001E-3</v>
      </c>
      <c r="U30" s="8">
        <f t="shared" si="14"/>
        <v>1</v>
      </c>
    </row>
    <row r="31" spans="1:22" x14ac:dyDescent="0.25">
      <c r="A31">
        <v>-7.5668415242173097</v>
      </c>
      <c r="B31" s="5">
        <v>-3.27293901830972</v>
      </c>
      <c r="C31" s="3">
        <v>-25.002365754406402</v>
      </c>
      <c r="E31" s="10">
        <v>18</v>
      </c>
      <c r="F31" s="11">
        <f t="shared" si="15"/>
        <v>2.53807837861839</v>
      </c>
      <c r="G31" s="10">
        <f t="shared" si="3"/>
        <v>0</v>
      </c>
      <c r="H31" s="11">
        <f t="shared" si="4"/>
        <v>0</v>
      </c>
      <c r="I31" s="11">
        <f t="shared" si="10"/>
        <v>1</v>
      </c>
      <c r="K31" s="10">
        <v>18</v>
      </c>
      <c r="L31" s="11">
        <f t="shared" si="16"/>
        <v>21.371823453780557</v>
      </c>
      <c r="M31" s="10">
        <f t="shared" si="5"/>
        <v>0</v>
      </c>
      <c r="N31" s="10">
        <f t="shared" si="6"/>
        <v>0</v>
      </c>
      <c r="O31" s="10">
        <f t="shared" si="12"/>
        <v>0.99999999999999989</v>
      </c>
      <c r="Q31" s="10">
        <v>18</v>
      </c>
      <c r="R31" s="11">
        <f t="shared" si="13"/>
        <v>-0.31217084207372547</v>
      </c>
      <c r="S31" s="10">
        <f t="shared" si="7"/>
        <v>0</v>
      </c>
      <c r="T31" s="10">
        <f t="shared" si="8"/>
        <v>0</v>
      </c>
      <c r="U31" s="10">
        <f t="shared" si="14"/>
        <v>1</v>
      </c>
    </row>
    <row r="32" spans="1:22" x14ac:dyDescent="0.25">
      <c r="A32">
        <v>-7.5530813618200803</v>
      </c>
      <c r="B32" s="5">
        <v>-3.2139394134016399</v>
      </c>
      <c r="C32" s="3">
        <v>-24.979866076756199</v>
      </c>
      <c r="E32" s="12"/>
      <c r="F32" s="13"/>
      <c r="G32" s="12"/>
      <c r="H32" s="13"/>
      <c r="I32" s="13"/>
      <c r="J32" s="12"/>
      <c r="K32" s="12"/>
      <c r="L32" s="13"/>
      <c r="M32" s="12"/>
      <c r="N32" s="12"/>
      <c r="O32" s="12"/>
      <c r="P32" s="12"/>
      <c r="Q32" s="12"/>
      <c r="R32" s="13"/>
      <c r="S32" s="12"/>
      <c r="T32" s="12"/>
      <c r="U32" s="12"/>
      <c r="V32" s="12"/>
    </row>
    <row r="33" spans="1:22" x14ac:dyDescent="0.25">
      <c r="A33">
        <v>-7.5304758530439102</v>
      </c>
      <c r="B33" s="5">
        <v>-2.9525194621978899</v>
      </c>
      <c r="C33" s="3">
        <v>-24.870214485348701</v>
      </c>
      <c r="E33" s="12"/>
      <c r="F33" s="13"/>
      <c r="G33" s="12"/>
      <c r="H33" s="13"/>
      <c r="I33" s="13"/>
      <c r="J33" s="12"/>
      <c r="K33" s="12"/>
      <c r="L33" s="13"/>
      <c r="M33" s="12"/>
      <c r="N33" s="12"/>
      <c r="O33" s="12"/>
      <c r="P33" s="12"/>
      <c r="Q33" s="12"/>
      <c r="R33" s="13"/>
      <c r="S33" s="12"/>
      <c r="T33" s="12"/>
      <c r="U33" s="12"/>
      <c r="V33" s="12"/>
    </row>
    <row r="34" spans="1:22" x14ac:dyDescent="0.25">
      <c r="A34">
        <v>-7.5035508102985</v>
      </c>
      <c r="B34" s="5">
        <v>-2.8403903324944002</v>
      </c>
      <c r="C34" s="3">
        <v>-24.838671685355301</v>
      </c>
      <c r="E34" s="12"/>
      <c r="F34" s="13"/>
      <c r="G34" s="12"/>
      <c r="H34" s="13"/>
      <c r="I34" s="13"/>
      <c r="J34" s="12"/>
      <c r="K34" s="12"/>
      <c r="L34" s="13"/>
      <c r="M34" s="12"/>
      <c r="N34" s="12"/>
      <c r="O34" s="12"/>
      <c r="P34" s="12"/>
      <c r="Q34" s="12"/>
      <c r="R34" s="13"/>
      <c r="S34" s="12"/>
      <c r="T34" s="12"/>
      <c r="U34" s="12"/>
      <c r="V34" s="12"/>
    </row>
    <row r="35" spans="1:22" x14ac:dyDescent="0.25">
      <c r="A35">
        <v>-7.4959378609315097</v>
      </c>
      <c r="B35" s="5">
        <v>-2.6053615238949801</v>
      </c>
      <c r="C35" s="3">
        <v>-24.805683123755401</v>
      </c>
      <c r="E35" s="12"/>
      <c r="F35" s="13"/>
      <c r="G35" s="12"/>
      <c r="H35" s="13"/>
      <c r="I35" s="13"/>
      <c r="J35" s="12"/>
      <c r="K35" s="12"/>
      <c r="L35" s="13"/>
      <c r="M35" s="12"/>
      <c r="N35" s="12"/>
      <c r="O35" s="12"/>
      <c r="P35" s="12"/>
      <c r="Q35" s="12"/>
      <c r="R35" s="13"/>
      <c r="S35" s="12"/>
      <c r="T35" s="12"/>
      <c r="U35" s="12"/>
      <c r="V35" s="12"/>
    </row>
    <row r="36" spans="1:22" x14ac:dyDescent="0.25">
      <c r="A36">
        <v>-7.4103821184594398</v>
      </c>
      <c r="B36" s="5">
        <v>-2.5635037411772399</v>
      </c>
      <c r="C36" s="3">
        <v>-24.682665466616101</v>
      </c>
      <c r="E36" s="12"/>
      <c r="F36" s="13"/>
      <c r="G36" s="12"/>
      <c r="H36" s="13"/>
      <c r="I36" s="13"/>
      <c r="J36" s="12"/>
      <c r="K36" s="12"/>
      <c r="L36" s="13"/>
      <c r="M36" s="12"/>
      <c r="N36" s="12"/>
      <c r="O36" s="12"/>
      <c r="P36" s="12"/>
      <c r="Q36" s="12"/>
      <c r="R36" s="13"/>
      <c r="S36" s="12"/>
      <c r="T36" s="12"/>
      <c r="U36" s="12"/>
      <c r="V36" s="12"/>
    </row>
    <row r="37" spans="1:22" x14ac:dyDescent="0.25">
      <c r="A37">
        <v>-7.3836047558804596</v>
      </c>
      <c r="B37" s="5">
        <v>-2.48919114566948</v>
      </c>
      <c r="C37" s="3">
        <v>-24.5784509755462</v>
      </c>
      <c r="E37" s="12"/>
      <c r="F37" s="13"/>
      <c r="G37" s="12"/>
      <c r="H37" s="13"/>
      <c r="I37" s="13"/>
      <c r="J37" s="12"/>
      <c r="K37" s="12"/>
      <c r="L37" s="13"/>
      <c r="M37" s="12"/>
      <c r="N37" s="12"/>
      <c r="O37" s="12"/>
      <c r="P37" s="12"/>
      <c r="Q37" s="12"/>
      <c r="R37" s="13"/>
      <c r="S37" s="12"/>
      <c r="T37" s="12"/>
      <c r="U37" s="12"/>
      <c r="V37" s="12"/>
    </row>
    <row r="38" spans="1:22" x14ac:dyDescent="0.25">
      <c r="A38">
        <v>-7.3222124088522804</v>
      </c>
      <c r="B38" s="5">
        <v>-2.4846767445490499</v>
      </c>
      <c r="C38" s="3">
        <v>-24.5257622393035</v>
      </c>
      <c r="E38" s="12"/>
      <c r="F38" s="13"/>
      <c r="G38" s="12"/>
      <c r="H38" s="13"/>
      <c r="I38" s="1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x14ac:dyDescent="0.25">
      <c r="A39">
        <v>-7.2773409247193301</v>
      </c>
      <c r="B39" s="5">
        <v>-2.3998687318411802</v>
      </c>
      <c r="C39" s="3">
        <v>-24.3859654048469</v>
      </c>
      <c r="E39" s="12"/>
      <c r="F39" s="13"/>
      <c r="G39" s="12"/>
      <c r="H39" s="13"/>
      <c r="I39" s="1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25">
      <c r="A40">
        <v>-7.2717722234351596</v>
      </c>
      <c r="B40" s="5">
        <v>-2.3763505399502298</v>
      </c>
      <c r="C40" s="3">
        <v>-24.368660461845199</v>
      </c>
      <c r="E40" s="12"/>
      <c r="F40" s="13"/>
      <c r="G40" s="12"/>
      <c r="H40" s="13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x14ac:dyDescent="0.25">
      <c r="A41">
        <v>-7.1773951491151697</v>
      </c>
      <c r="B41" s="5">
        <v>-2.3412977017941001</v>
      </c>
      <c r="C41" s="3">
        <v>-24.265442671507401</v>
      </c>
      <c r="E41" s="12"/>
      <c r="F41" s="13"/>
      <c r="G41" s="12"/>
      <c r="H41" s="13"/>
      <c r="I41" s="1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x14ac:dyDescent="0.25">
      <c r="A42">
        <v>-7.14902890107349</v>
      </c>
      <c r="B42" s="5">
        <v>-2.28922066348618</v>
      </c>
      <c r="C42" s="3">
        <v>-24.2345911451395</v>
      </c>
    </row>
    <row r="43" spans="1:22" x14ac:dyDescent="0.25">
      <c r="A43">
        <v>-7.1104179743446796</v>
      </c>
      <c r="B43" s="5">
        <v>-2.1166609711779798</v>
      </c>
      <c r="C43" s="3">
        <v>-24.184639486138</v>
      </c>
    </row>
    <row r="44" spans="1:22" x14ac:dyDescent="0.25">
      <c r="A44">
        <v>-7.0888762123052498</v>
      </c>
      <c r="B44" s="5">
        <v>-2.0373130919009301</v>
      </c>
      <c r="C44" s="3">
        <v>-24.103863061983301</v>
      </c>
      <c r="F44" s="7"/>
      <c r="G44" s="7"/>
      <c r="I44" s="7"/>
      <c r="J44" s="7"/>
    </row>
    <row r="45" spans="1:22" x14ac:dyDescent="0.25">
      <c r="A45">
        <v>-7.0854495475630896</v>
      </c>
      <c r="B45" s="5">
        <v>-1.8178199329584801</v>
      </c>
      <c r="C45" s="3">
        <v>-24.101635722203799</v>
      </c>
      <c r="E45" s="14" t="s">
        <v>25</v>
      </c>
      <c r="F45" s="14"/>
      <c r="G45" s="14"/>
      <c r="H45" s="14"/>
      <c r="I45" s="7"/>
      <c r="J45" s="7"/>
    </row>
    <row r="46" spans="1:22" x14ac:dyDescent="0.25">
      <c r="A46">
        <v>-7.0614738998503803</v>
      </c>
      <c r="B46" s="5">
        <v>-1.6558332729908101</v>
      </c>
      <c r="C46" s="3">
        <v>-24.0593518439163</v>
      </c>
      <c r="F46" s="7"/>
      <c r="G46" s="7"/>
      <c r="I46" s="7"/>
      <c r="J46" s="7"/>
    </row>
    <row r="47" spans="1:22" x14ac:dyDescent="0.25">
      <c r="A47">
        <v>-7.0567595352069201</v>
      </c>
      <c r="B47" s="5">
        <v>-1.22560730119828</v>
      </c>
      <c r="C47" s="3">
        <v>-24.0064257505448</v>
      </c>
      <c r="F47" s="7" t="s">
        <v>18</v>
      </c>
      <c r="G47" s="7" t="s">
        <v>19</v>
      </c>
      <c r="H47" t="s">
        <v>20</v>
      </c>
      <c r="I47" s="7"/>
      <c r="J47" s="7"/>
    </row>
    <row r="48" spans="1:22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7">
        <f>3.3*LOG(G5) +1</f>
        <v>10.388823532047047</v>
      </c>
      <c r="G48" s="7">
        <f>3.3*LOG(L5) +1</f>
        <v>9.9066010143088619</v>
      </c>
      <c r="H48" s="7">
        <f>3.3*LOG(R5) +1</f>
        <v>9.9066010143088619</v>
      </c>
      <c r="I48" s="7"/>
      <c r="J48" s="7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7">
        <f>5*LOG(G5)</f>
        <v>14.225490200071285</v>
      </c>
      <c r="G49" s="7">
        <f>5*LOG(L5)</f>
        <v>13.494850021680094</v>
      </c>
      <c r="H49" s="7">
        <f>5*LOG(R5)</f>
        <v>13.494850021680094</v>
      </c>
      <c r="I49" s="7"/>
      <c r="J49" s="7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7">
        <f>SQRT(G5)</f>
        <v>26.457513110645905</v>
      </c>
      <c r="G50" s="7">
        <f>SQRT(L5)</f>
        <v>22.360679774997898</v>
      </c>
      <c r="H50" s="7">
        <f>SQRT(R5)</f>
        <v>22.360679774997898</v>
      </c>
      <c r="I50" s="7"/>
      <c r="J50" s="7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7"/>
      <c r="G51" s="7"/>
      <c r="I51" s="7"/>
      <c r="J51" s="7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7"/>
      <c r="G52" s="7"/>
      <c r="I52" s="7"/>
      <c r="J52" s="7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7"/>
      <c r="G53" s="7"/>
      <c r="I53" s="7"/>
      <c r="J53" s="7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opLeftCell="C1" workbookViewId="0">
      <selection activeCell="R33" sqref="R33"/>
    </sheetView>
  </sheetViews>
  <sheetFormatPr defaultRowHeight="15" x14ac:dyDescent="0.25"/>
  <sheetData>
    <row r="1" spans="1:21" x14ac:dyDescent="0.25">
      <c r="A1" s="14" t="s">
        <v>17</v>
      </c>
      <c r="B1" s="14"/>
      <c r="C1" s="14"/>
      <c r="D1" s="14" t="s">
        <v>37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x14ac:dyDescent="0.25">
      <c r="A2" t="s">
        <v>18</v>
      </c>
      <c r="B2" t="s">
        <v>19</v>
      </c>
      <c r="C2" t="s">
        <v>20</v>
      </c>
      <c r="E2" s="14" t="s">
        <v>7</v>
      </c>
      <c r="F2" s="14"/>
      <c r="G2">
        <v>15</v>
      </c>
      <c r="L2">
        <v>15</v>
      </c>
      <c r="R2">
        <v>15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14" t="s">
        <v>3</v>
      </c>
      <c r="F3" s="14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14" t="s">
        <v>4</v>
      </c>
      <c r="F4" s="14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14" t="s">
        <v>5</v>
      </c>
      <c r="F5" s="14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14" t="s">
        <v>6</v>
      </c>
      <c r="F6" s="14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14" t="s">
        <v>8</v>
      </c>
      <c r="F7" s="14"/>
      <c r="G7">
        <f>G6/G2</f>
        <v>0.8324173827000787</v>
      </c>
      <c r="L7">
        <f t="shared" ref="L7:R7" si="1">L6/L2</f>
        <v>2.5809142717841533</v>
      </c>
      <c r="R7">
        <f t="shared" si="1"/>
        <v>1.9255151844492644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14" t="s">
        <v>9</v>
      </c>
      <c r="F8" s="14"/>
      <c r="G8">
        <f>_xlfn.CEILING.MATH(G7,0.1)</f>
        <v>0.9</v>
      </c>
      <c r="L8">
        <f>_xlfn.CEILING.MATH(L7,0.1)</f>
        <v>2.6</v>
      </c>
      <c r="R8">
        <f>_xlfn.CEILING.MATH(R7,0.1)</f>
        <v>2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14" t="s">
        <v>10</v>
      </c>
      <c r="F9" s="14"/>
      <c r="G9">
        <f>(G8-G7)*G2</f>
        <v>1.0137392594988199</v>
      </c>
      <c r="L9">
        <f t="shared" ref="L9:R9" si="2">(L8-L7)*L2</f>
        <v>0.2862859232377013</v>
      </c>
      <c r="R9">
        <f t="shared" si="2"/>
        <v>1.1172722332610341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14" t="s">
        <v>11</v>
      </c>
      <c r="F11" s="14"/>
      <c r="G11" s="14"/>
      <c r="H11" s="6"/>
      <c r="I11" s="6"/>
      <c r="J11" s="6"/>
      <c r="K11" s="6"/>
      <c r="L11" s="6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6"/>
      <c r="F12" s="14" t="s">
        <v>18</v>
      </c>
      <c r="G12" s="14"/>
      <c r="H12" s="6"/>
      <c r="I12" s="6"/>
      <c r="J12" s="6"/>
      <c r="K12" s="6"/>
      <c r="L12" s="6"/>
      <c r="M12" s="14" t="s">
        <v>19</v>
      </c>
      <c r="N12" s="14"/>
      <c r="O12" s="6"/>
      <c r="P12" s="6"/>
      <c r="Q12" s="6"/>
      <c r="R12" s="6"/>
      <c r="S12" s="6"/>
      <c r="T12" s="14" t="s">
        <v>20</v>
      </c>
      <c r="U12" s="14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8" t="s">
        <v>21</v>
      </c>
      <c r="F13" s="8" t="s">
        <v>22</v>
      </c>
      <c r="G13" s="8" t="s">
        <v>12</v>
      </c>
      <c r="H13" s="8" t="s">
        <v>13</v>
      </c>
      <c r="I13" s="8" t="s">
        <v>14</v>
      </c>
      <c r="K13" s="8" t="s">
        <v>21</v>
      </c>
      <c r="L13" s="8" t="s">
        <v>23</v>
      </c>
      <c r="M13" s="8" t="s">
        <v>12</v>
      </c>
      <c r="N13" s="8" t="s">
        <v>13</v>
      </c>
      <c r="O13" s="8" t="s">
        <v>14</v>
      </c>
      <c r="Q13" s="8" t="s">
        <v>21</v>
      </c>
      <c r="R13" s="8" t="s">
        <v>24</v>
      </c>
      <c r="S13" s="8" t="s">
        <v>12</v>
      </c>
      <c r="T13" s="8" t="s">
        <v>13</v>
      </c>
      <c r="U13" s="8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8">
        <v>1</v>
      </c>
      <c r="F14" s="9">
        <f>G4-(G9/2)</f>
        <v>-11.01192162138161</v>
      </c>
      <c r="G14" s="8">
        <f>COUNTIFS($A$3:$A$702,"&gt;"&amp;F14,$A$3:$A$702,"&lt;"&amp;F15)</f>
        <v>2</v>
      </c>
      <c r="H14" s="9">
        <f>G14/$G$5</f>
        <v>2.8571428571428571E-3</v>
      </c>
      <c r="I14" s="9">
        <f>H14</f>
        <v>2.8571428571428571E-3</v>
      </c>
      <c r="J14" s="7"/>
      <c r="K14" s="8">
        <v>1</v>
      </c>
      <c r="L14" s="9">
        <f>$L$4-($L$9/2)</f>
        <v>-17.678176546219451</v>
      </c>
      <c r="M14" s="8">
        <f>COUNTIFS($B$3:$B$702,"&gt;"&amp;L14,$B$3:$B$702,"&lt;"&amp;L15)</f>
        <v>1</v>
      </c>
      <c r="N14" s="8">
        <f>M14/$L$5</f>
        <v>2E-3</v>
      </c>
      <c r="O14" s="8">
        <f>N14</f>
        <v>2E-3</v>
      </c>
      <c r="Q14" s="8">
        <v>1</v>
      </c>
      <c r="R14" s="9">
        <f>$R$4-($R$9/2)</f>
        <v>-29.762170842073715</v>
      </c>
      <c r="S14" s="8">
        <f>COUNTIFS($C$3:$C$702,"&gt;"&amp;R14,$C$3:$C$702,"&lt;"&amp;R15)</f>
        <v>5</v>
      </c>
      <c r="T14" s="8">
        <f>S14/$R$5</f>
        <v>0.01</v>
      </c>
      <c r="U14" s="8">
        <f>T14</f>
        <v>0.01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8">
        <v>2</v>
      </c>
      <c r="F15" s="9">
        <f>F14+$G$8</f>
        <v>-10.11192162138161</v>
      </c>
      <c r="G15" s="8">
        <f t="shared" ref="G15:G29" si="3">COUNTIFS($A$3:$A$702,"&gt;"&amp;F15,$A$3:$A$702,"&lt;"&amp;F16)</f>
        <v>4</v>
      </c>
      <c r="H15" s="9">
        <f t="shared" ref="H15:H29" si="4">G15/$G$5</f>
        <v>5.7142857142857143E-3</v>
      </c>
      <c r="I15" s="9">
        <f>I14+H15</f>
        <v>8.5714285714285719E-3</v>
      </c>
      <c r="J15" s="7"/>
      <c r="K15" s="8">
        <v>2</v>
      </c>
      <c r="L15" s="9">
        <f>L14+$L$8</f>
        <v>-15.078176546219451</v>
      </c>
      <c r="M15" s="8">
        <f t="shared" ref="M15:M29" si="5">COUNTIFS($B$3:$B$702,"&gt;"&amp;L15,$B$3:$B$702,"&lt;"&amp;L16)</f>
        <v>2</v>
      </c>
      <c r="N15" s="8">
        <f t="shared" ref="N15:N29" si="6">M15/$L$5</f>
        <v>4.0000000000000001E-3</v>
      </c>
      <c r="O15" s="8">
        <f>O14+N15</f>
        <v>6.0000000000000001E-3</v>
      </c>
      <c r="Q15" s="8">
        <v>2</v>
      </c>
      <c r="R15" s="9">
        <f>R14+$R$8</f>
        <v>-27.762170842073715</v>
      </c>
      <c r="S15" s="8">
        <f t="shared" ref="S15:S29" si="7">COUNTIFS($C$3:$C$702,"&gt;"&amp;R15,$C$3:$C$702,"&lt;"&amp;R16)</f>
        <v>15</v>
      </c>
      <c r="T15" s="8">
        <f t="shared" ref="T15:T29" si="8">S15/$R$5</f>
        <v>0.03</v>
      </c>
      <c r="U15" s="8">
        <f>U14+T15</f>
        <v>0.04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8">
        <v>3</v>
      </c>
      <c r="F16" s="9">
        <f t="shared" ref="F16:F23" si="9">F15+$G$8</f>
        <v>-9.2119216213816095</v>
      </c>
      <c r="G16" s="8">
        <f t="shared" si="3"/>
        <v>7</v>
      </c>
      <c r="H16" s="9">
        <f t="shared" si="4"/>
        <v>0.01</v>
      </c>
      <c r="I16" s="9">
        <f t="shared" ref="I16:I29" si="10">I15+H16</f>
        <v>1.8571428571428572E-2</v>
      </c>
      <c r="J16" s="7"/>
      <c r="K16" s="8">
        <v>3</v>
      </c>
      <c r="L16" s="9">
        <f t="shared" ref="L16:L23" si="11">L15+$L$8</f>
        <v>-12.478176546219451</v>
      </c>
      <c r="M16" s="8">
        <f t="shared" si="5"/>
        <v>1</v>
      </c>
      <c r="N16" s="8">
        <f t="shared" si="6"/>
        <v>2E-3</v>
      </c>
      <c r="O16" s="8">
        <f t="shared" ref="O16:O29" si="12">O15+N16</f>
        <v>8.0000000000000002E-3</v>
      </c>
      <c r="Q16" s="8">
        <v>3</v>
      </c>
      <c r="R16" s="9">
        <f t="shared" ref="R16:R29" si="13">R15+$R$8</f>
        <v>-25.762170842073715</v>
      </c>
      <c r="S16" s="8">
        <f t="shared" si="7"/>
        <v>30</v>
      </c>
      <c r="T16" s="8">
        <f t="shared" si="8"/>
        <v>0.06</v>
      </c>
      <c r="U16" s="8">
        <f t="shared" ref="U16:U29" si="14">U15+T16</f>
        <v>0.1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8">
        <v>4</v>
      </c>
      <c r="F17" s="9">
        <f t="shared" si="9"/>
        <v>-8.3119216213816092</v>
      </c>
      <c r="G17" s="8">
        <f t="shared" si="3"/>
        <v>20</v>
      </c>
      <c r="H17" s="9">
        <f t="shared" si="4"/>
        <v>2.8571428571428571E-2</v>
      </c>
      <c r="I17" s="9">
        <f t="shared" si="10"/>
        <v>4.7142857142857139E-2</v>
      </c>
      <c r="J17" s="7"/>
      <c r="K17" s="8">
        <v>4</v>
      </c>
      <c r="L17" s="9">
        <f t="shared" si="11"/>
        <v>-9.8781765462194517</v>
      </c>
      <c r="M17" s="8">
        <f t="shared" si="5"/>
        <v>2</v>
      </c>
      <c r="N17" s="8">
        <f t="shared" si="6"/>
        <v>4.0000000000000001E-3</v>
      </c>
      <c r="O17" s="8">
        <f t="shared" si="12"/>
        <v>1.2E-2</v>
      </c>
      <c r="Q17" s="8">
        <v>4</v>
      </c>
      <c r="R17" s="9">
        <f t="shared" si="13"/>
        <v>-23.762170842073715</v>
      </c>
      <c r="S17" s="8">
        <f t="shared" si="7"/>
        <v>34</v>
      </c>
      <c r="T17" s="8">
        <f t="shared" si="8"/>
        <v>6.8000000000000005E-2</v>
      </c>
      <c r="U17" s="8">
        <f t="shared" si="14"/>
        <v>0.16800000000000001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8">
        <v>5</v>
      </c>
      <c r="F18" s="9">
        <f t="shared" si="9"/>
        <v>-7.4119216213816088</v>
      </c>
      <c r="G18" s="8">
        <f t="shared" si="3"/>
        <v>51</v>
      </c>
      <c r="H18" s="9">
        <f t="shared" si="4"/>
        <v>7.2857142857142856E-2</v>
      </c>
      <c r="I18" s="9">
        <f t="shared" si="10"/>
        <v>0.12</v>
      </c>
      <c r="J18" s="7"/>
      <c r="K18" s="8">
        <v>5</v>
      </c>
      <c r="L18" s="9">
        <f t="shared" si="11"/>
        <v>-7.2781765462194521</v>
      </c>
      <c r="M18" s="8">
        <f t="shared" si="5"/>
        <v>10</v>
      </c>
      <c r="N18" s="8">
        <f t="shared" si="6"/>
        <v>0.02</v>
      </c>
      <c r="O18" s="8">
        <f t="shared" si="12"/>
        <v>3.2000000000000001E-2</v>
      </c>
      <c r="Q18" s="8">
        <v>5</v>
      </c>
      <c r="R18" s="9">
        <f t="shared" si="13"/>
        <v>-21.762170842073715</v>
      </c>
      <c r="S18" s="8">
        <f t="shared" si="7"/>
        <v>60</v>
      </c>
      <c r="T18" s="8">
        <f t="shared" si="8"/>
        <v>0.12</v>
      </c>
      <c r="U18" s="8">
        <f t="shared" si="14"/>
        <v>0.28800000000000003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8">
        <v>6</v>
      </c>
      <c r="F19" s="9">
        <f t="shared" si="9"/>
        <v>-6.5119216213816085</v>
      </c>
      <c r="G19" s="8">
        <f t="shared" si="3"/>
        <v>115</v>
      </c>
      <c r="H19" s="9">
        <f t="shared" si="4"/>
        <v>0.16428571428571428</v>
      </c>
      <c r="I19" s="9">
        <f t="shared" si="10"/>
        <v>0.28428571428571425</v>
      </c>
      <c r="J19" s="7"/>
      <c r="K19" s="8">
        <v>6</v>
      </c>
      <c r="L19" s="9">
        <f t="shared" si="11"/>
        <v>-4.6781765462194524</v>
      </c>
      <c r="M19" s="8">
        <f t="shared" si="5"/>
        <v>25</v>
      </c>
      <c r="N19" s="8">
        <f t="shared" si="6"/>
        <v>0.05</v>
      </c>
      <c r="O19" s="8">
        <f t="shared" si="12"/>
        <v>8.2000000000000003E-2</v>
      </c>
      <c r="Q19" s="8">
        <v>6</v>
      </c>
      <c r="R19" s="9">
        <f t="shared" si="13"/>
        <v>-19.762170842073715</v>
      </c>
      <c r="S19" s="8">
        <f t="shared" si="7"/>
        <v>66</v>
      </c>
      <c r="T19" s="8">
        <f t="shared" si="8"/>
        <v>0.13200000000000001</v>
      </c>
      <c r="U19" s="8">
        <f t="shared" si="14"/>
        <v>0.42000000000000004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8">
        <v>7</v>
      </c>
      <c r="F20" s="9">
        <f t="shared" si="9"/>
        <v>-5.6119216213816081</v>
      </c>
      <c r="G20" s="8">
        <f t="shared" si="3"/>
        <v>234</v>
      </c>
      <c r="H20" s="9">
        <f t="shared" si="4"/>
        <v>0.3342857142857143</v>
      </c>
      <c r="I20" s="9">
        <f t="shared" si="10"/>
        <v>0.61857142857142855</v>
      </c>
      <c r="J20" s="7"/>
      <c r="K20" s="8">
        <v>7</v>
      </c>
      <c r="L20" s="9">
        <f t="shared" si="11"/>
        <v>-2.0781765462194524</v>
      </c>
      <c r="M20" s="8">
        <f t="shared" si="5"/>
        <v>34</v>
      </c>
      <c r="N20" s="8">
        <f t="shared" si="6"/>
        <v>6.8000000000000005E-2</v>
      </c>
      <c r="O20" s="8">
        <f t="shared" si="12"/>
        <v>0.15000000000000002</v>
      </c>
      <c r="Q20" s="8">
        <v>7</v>
      </c>
      <c r="R20" s="9">
        <f t="shared" si="13"/>
        <v>-17.762170842073715</v>
      </c>
      <c r="S20" s="8">
        <f t="shared" si="7"/>
        <v>83</v>
      </c>
      <c r="T20" s="8">
        <f t="shared" si="8"/>
        <v>0.16600000000000001</v>
      </c>
      <c r="U20" s="8">
        <f t="shared" si="14"/>
        <v>0.58600000000000008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8">
        <v>8</v>
      </c>
      <c r="F21" s="9">
        <f t="shared" si="9"/>
        <v>-4.7119216213816077</v>
      </c>
      <c r="G21" s="8">
        <f t="shared" si="3"/>
        <v>169</v>
      </c>
      <c r="H21" s="9">
        <f t="shared" si="4"/>
        <v>0.24142857142857144</v>
      </c>
      <c r="I21" s="9">
        <f t="shared" si="10"/>
        <v>0.86</v>
      </c>
      <c r="J21" s="7"/>
      <c r="K21" s="8">
        <v>8</v>
      </c>
      <c r="L21" s="9">
        <f t="shared" si="11"/>
        <v>0.52182345378054773</v>
      </c>
      <c r="M21" s="8">
        <f t="shared" si="5"/>
        <v>99</v>
      </c>
      <c r="N21" s="8">
        <f t="shared" si="6"/>
        <v>0.19800000000000001</v>
      </c>
      <c r="O21" s="8">
        <f t="shared" si="12"/>
        <v>0.34800000000000003</v>
      </c>
      <c r="Q21" s="8">
        <v>8</v>
      </c>
      <c r="R21" s="9">
        <f t="shared" si="13"/>
        <v>-15.762170842073715</v>
      </c>
      <c r="S21" s="8">
        <f t="shared" si="7"/>
        <v>83</v>
      </c>
      <c r="T21" s="8">
        <f t="shared" si="8"/>
        <v>0.16600000000000001</v>
      </c>
      <c r="U21" s="8">
        <f t="shared" si="14"/>
        <v>0.75200000000000011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8">
        <v>9</v>
      </c>
      <c r="F22" s="9">
        <f t="shared" si="9"/>
        <v>-3.8119216213816078</v>
      </c>
      <c r="G22" s="8">
        <f t="shared" si="3"/>
        <v>56</v>
      </c>
      <c r="H22" s="9">
        <f t="shared" si="4"/>
        <v>0.08</v>
      </c>
      <c r="I22" s="9">
        <f t="shared" si="10"/>
        <v>0.94</v>
      </c>
      <c r="J22" s="7"/>
      <c r="K22" s="8">
        <v>9</v>
      </c>
      <c r="L22" s="9">
        <f t="shared" si="11"/>
        <v>3.1218234537805478</v>
      </c>
      <c r="M22" s="8">
        <f t="shared" si="5"/>
        <v>186</v>
      </c>
      <c r="N22" s="8">
        <f t="shared" si="6"/>
        <v>0.372</v>
      </c>
      <c r="O22" s="8">
        <f t="shared" si="12"/>
        <v>0.72</v>
      </c>
      <c r="Q22" s="8">
        <v>9</v>
      </c>
      <c r="R22" s="9">
        <f t="shared" si="13"/>
        <v>-13.762170842073715</v>
      </c>
      <c r="S22" s="8">
        <f t="shared" si="7"/>
        <v>56</v>
      </c>
      <c r="T22" s="8">
        <f t="shared" si="8"/>
        <v>0.112</v>
      </c>
      <c r="U22" s="8">
        <f t="shared" si="14"/>
        <v>0.8640000000000001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8">
        <v>10</v>
      </c>
      <c r="F23" s="9">
        <f t="shared" si="9"/>
        <v>-2.9119216213816079</v>
      </c>
      <c r="G23" s="8">
        <f t="shared" si="3"/>
        <v>27</v>
      </c>
      <c r="H23" s="9">
        <f t="shared" si="4"/>
        <v>3.8571428571428569E-2</v>
      </c>
      <c r="I23" s="9">
        <f t="shared" si="10"/>
        <v>0.97857142857142854</v>
      </c>
      <c r="J23" s="7"/>
      <c r="K23" s="8">
        <v>10</v>
      </c>
      <c r="L23" s="9">
        <f t="shared" si="11"/>
        <v>5.7218234537805479</v>
      </c>
      <c r="M23" s="8">
        <f t="shared" si="5"/>
        <v>85</v>
      </c>
      <c r="N23" s="8">
        <f t="shared" si="6"/>
        <v>0.17</v>
      </c>
      <c r="O23" s="8">
        <f t="shared" si="12"/>
        <v>0.89</v>
      </c>
      <c r="Q23" s="8">
        <v>10</v>
      </c>
      <c r="R23" s="9">
        <f t="shared" si="13"/>
        <v>-11.762170842073715</v>
      </c>
      <c r="S23" s="8">
        <f t="shared" si="7"/>
        <v>36</v>
      </c>
      <c r="T23" s="8">
        <f t="shared" si="8"/>
        <v>7.1999999999999995E-2</v>
      </c>
      <c r="U23" s="8">
        <f t="shared" si="14"/>
        <v>0.93600000000000005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8">
        <v>11</v>
      </c>
      <c r="F24" s="9">
        <f>F23+$G$8</f>
        <v>-2.011921621381608</v>
      </c>
      <c r="G24" s="8">
        <f t="shared" si="3"/>
        <v>7</v>
      </c>
      <c r="H24" s="9">
        <f t="shared" si="4"/>
        <v>0.01</v>
      </c>
      <c r="I24" s="9">
        <f t="shared" si="10"/>
        <v>0.98857142857142855</v>
      </c>
      <c r="K24" s="8">
        <v>11</v>
      </c>
      <c r="L24" s="9">
        <f>L23+$L$8</f>
        <v>8.3218234537805476</v>
      </c>
      <c r="M24" s="8">
        <f t="shared" si="5"/>
        <v>31</v>
      </c>
      <c r="N24" s="8">
        <f t="shared" si="6"/>
        <v>6.2E-2</v>
      </c>
      <c r="O24" s="8">
        <f t="shared" si="12"/>
        <v>0.95199999999999996</v>
      </c>
      <c r="Q24" s="8">
        <v>11</v>
      </c>
      <c r="R24" s="9">
        <f t="shared" si="13"/>
        <v>-9.762170842073715</v>
      </c>
      <c r="S24" s="8">
        <f t="shared" si="7"/>
        <v>19</v>
      </c>
      <c r="T24" s="8">
        <f t="shared" si="8"/>
        <v>3.7999999999999999E-2</v>
      </c>
      <c r="U24" s="8">
        <f t="shared" si="14"/>
        <v>0.97400000000000009</v>
      </c>
    </row>
    <row r="25" spans="1:21" x14ac:dyDescent="0.25">
      <c r="A25">
        <v>-7.66535515953644</v>
      </c>
      <c r="B25" s="5">
        <v>-4.0989584742678398</v>
      </c>
      <c r="C25" s="3">
        <v>-25.462642702867701</v>
      </c>
      <c r="E25" s="8">
        <v>12</v>
      </c>
      <c r="F25" s="9">
        <f t="shared" ref="F25:F29" si="15">F24+$G$8</f>
        <v>-1.1119216213816081</v>
      </c>
      <c r="G25" s="8">
        <f t="shared" si="3"/>
        <v>4</v>
      </c>
      <c r="H25" s="9">
        <f t="shared" si="4"/>
        <v>5.7142857142857143E-3</v>
      </c>
      <c r="I25" s="9">
        <f t="shared" si="10"/>
        <v>0.99428571428571422</v>
      </c>
      <c r="K25" s="8">
        <v>12</v>
      </c>
      <c r="L25" s="9">
        <f t="shared" ref="L25:L29" si="16">L24+$L$8</f>
        <v>10.921823453780547</v>
      </c>
      <c r="M25" s="8">
        <f t="shared" si="5"/>
        <v>14</v>
      </c>
      <c r="N25" s="8">
        <f t="shared" si="6"/>
        <v>2.8000000000000001E-2</v>
      </c>
      <c r="O25" s="8">
        <f t="shared" si="12"/>
        <v>0.98</v>
      </c>
      <c r="Q25" s="8">
        <v>12</v>
      </c>
      <c r="R25" s="9">
        <f t="shared" si="13"/>
        <v>-7.762170842073715</v>
      </c>
      <c r="S25" s="8">
        <f t="shared" si="7"/>
        <v>7</v>
      </c>
      <c r="T25" s="8">
        <f t="shared" si="8"/>
        <v>1.4E-2</v>
      </c>
      <c r="U25" s="8">
        <f t="shared" si="14"/>
        <v>0.9880000000000001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  <c r="E26" s="8">
        <v>13</v>
      </c>
      <c r="F26" s="9">
        <f t="shared" si="15"/>
        <v>-0.21192162138160808</v>
      </c>
      <c r="G26" s="8">
        <f t="shared" si="3"/>
        <v>3</v>
      </c>
      <c r="H26" s="9">
        <f t="shared" si="4"/>
        <v>4.2857142857142859E-3</v>
      </c>
      <c r="I26" s="9">
        <f t="shared" si="10"/>
        <v>0.99857142857142855</v>
      </c>
      <c r="K26" s="8">
        <v>13</v>
      </c>
      <c r="L26" s="9">
        <f t="shared" si="16"/>
        <v>13.521823453780547</v>
      </c>
      <c r="M26" s="8">
        <f t="shared" si="5"/>
        <v>7</v>
      </c>
      <c r="N26" s="8">
        <f t="shared" si="6"/>
        <v>1.4E-2</v>
      </c>
      <c r="O26" s="8">
        <f t="shared" si="12"/>
        <v>0.99399999999999999</v>
      </c>
      <c r="Q26" s="8">
        <v>13</v>
      </c>
      <c r="R26" s="9">
        <f t="shared" si="13"/>
        <v>-5.762170842073715</v>
      </c>
      <c r="S26" s="8">
        <f t="shared" si="7"/>
        <v>3</v>
      </c>
      <c r="T26" s="8">
        <f t="shared" si="8"/>
        <v>6.0000000000000001E-3</v>
      </c>
      <c r="U26" s="8">
        <f t="shared" si="14"/>
        <v>0.99400000000000011</v>
      </c>
    </row>
    <row r="27" spans="1:21" x14ac:dyDescent="0.25">
      <c r="A27">
        <v>-7.6232282806870098</v>
      </c>
      <c r="B27" s="5">
        <v>-3.9171213230959898</v>
      </c>
      <c r="C27" s="3">
        <v>-25.195947991783498</v>
      </c>
      <c r="E27" s="8">
        <v>14</v>
      </c>
      <c r="F27" s="9">
        <f t="shared" si="15"/>
        <v>0.68807837861839194</v>
      </c>
      <c r="G27" s="8">
        <f t="shared" si="3"/>
        <v>0</v>
      </c>
      <c r="H27" s="9">
        <f t="shared" si="4"/>
        <v>0</v>
      </c>
      <c r="I27" s="9">
        <f t="shared" si="10"/>
        <v>0.99857142857142855</v>
      </c>
      <c r="K27" s="8">
        <v>14</v>
      </c>
      <c r="L27" s="9">
        <f t="shared" si="16"/>
        <v>16.121823453780546</v>
      </c>
      <c r="M27" s="8">
        <f t="shared" si="5"/>
        <v>2</v>
      </c>
      <c r="N27" s="8">
        <f t="shared" si="6"/>
        <v>4.0000000000000001E-3</v>
      </c>
      <c r="O27" s="8">
        <f t="shared" si="12"/>
        <v>0.998</v>
      </c>
      <c r="Q27" s="8">
        <v>14</v>
      </c>
      <c r="R27" s="9">
        <f t="shared" si="13"/>
        <v>-3.762170842073715</v>
      </c>
      <c r="S27" s="8">
        <f t="shared" si="7"/>
        <v>1</v>
      </c>
      <c r="T27" s="8">
        <f t="shared" si="8"/>
        <v>2E-3</v>
      </c>
      <c r="U27" s="8">
        <f t="shared" si="14"/>
        <v>0.99600000000000011</v>
      </c>
    </row>
    <row r="28" spans="1:21" x14ac:dyDescent="0.25">
      <c r="A28">
        <v>-7.6013790980056504</v>
      </c>
      <c r="B28" s="5">
        <v>-3.5722666915343999</v>
      </c>
      <c r="C28" s="3">
        <v>-25.1860254149708</v>
      </c>
      <c r="E28" s="8">
        <v>15</v>
      </c>
      <c r="F28" s="9">
        <f t="shared" si="15"/>
        <v>1.5880783786183921</v>
      </c>
      <c r="G28" s="8">
        <f t="shared" si="3"/>
        <v>1</v>
      </c>
      <c r="H28" s="9">
        <f t="shared" si="4"/>
        <v>1.4285714285714286E-3</v>
      </c>
      <c r="I28" s="9">
        <f t="shared" si="10"/>
        <v>1</v>
      </c>
      <c r="K28" s="8">
        <v>15</v>
      </c>
      <c r="L28" s="9">
        <f t="shared" si="16"/>
        <v>18.721823453780548</v>
      </c>
      <c r="M28" s="8">
        <f t="shared" si="5"/>
        <v>1</v>
      </c>
      <c r="N28" s="8">
        <f t="shared" si="6"/>
        <v>2E-3</v>
      </c>
      <c r="O28" s="8">
        <f t="shared" si="12"/>
        <v>1</v>
      </c>
      <c r="Q28" s="8">
        <v>15</v>
      </c>
      <c r="R28" s="9">
        <f t="shared" si="13"/>
        <v>-1.762170842073715</v>
      </c>
      <c r="S28" s="8">
        <f t="shared" si="7"/>
        <v>2</v>
      </c>
      <c r="T28" s="8">
        <f t="shared" si="8"/>
        <v>4.0000000000000001E-3</v>
      </c>
      <c r="U28" s="8">
        <f t="shared" si="14"/>
        <v>1</v>
      </c>
    </row>
    <row r="29" spans="1:21" x14ac:dyDescent="0.25">
      <c r="A29">
        <v>-7.6006911824729197</v>
      </c>
      <c r="B29" s="5">
        <v>-3.4466274661202698</v>
      </c>
      <c r="C29" s="3">
        <v>-25.179932272235501</v>
      </c>
      <c r="E29" s="10">
        <v>16</v>
      </c>
      <c r="F29" s="11">
        <f t="shared" si="15"/>
        <v>2.488078378618392</v>
      </c>
      <c r="G29" s="10">
        <f t="shared" si="3"/>
        <v>0</v>
      </c>
      <c r="H29" s="11">
        <f t="shared" si="4"/>
        <v>0</v>
      </c>
      <c r="I29" s="11">
        <f t="shared" si="10"/>
        <v>1</v>
      </c>
      <c r="K29" s="10">
        <v>16</v>
      </c>
      <c r="L29" s="11">
        <f t="shared" si="16"/>
        <v>21.321823453780549</v>
      </c>
      <c r="M29" s="10">
        <f t="shared" si="5"/>
        <v>0</v>
      </c>
      <c r="N29" s="10">
        <f t="shared" si="6"/>
        <v>0</v>
      </c>
      <c r="O29" s="10">
        <f t="shared" si="12"/>
        <v>1</v>
      </c>
      <c r="Q29" s="10">
        <v>16</v>
      </c>
      <c r="R29" s="11">
        <f t="shared" si="13"/>
        <v>0.23782915792628501</v>
      </c>
      <c r="S29" s="10">
        <f t="shared" si="7"/>
        <v>0</v>
      </c>
      <c r="T29" s="10">
        <f t="shared" si="8"/>
        <v>0</v>
      </c>
      <c r="U29" s="10">
        <f t="shared" si="14"/>
        <v>1</v>
      </c>
    </row>
    <row r="30" spans="1:21" x14ac:dyDescent="0.25">
      <c r="A30">
        <v>-7.5937595869728796</v>
      </c>
      <c r="B30" s="5">
        <v>-3.3195446791540899</v>
      </c>
      <c r="C30" s="3">
        <v>-25.130333268433599</v>
      </c>
      <c r="E30" s="12"/>
      <c r="F30" s="13"/>
      <c r="G30" s="12"/>
      <c r="H30" s="13"/>
      <c r="I30" s="13"/>
      <c r="J30" s="12"/>
      <c r="K30" s="12"/>
      <c r="L30" s="13"/>
      <c r="M30" s="12"/>
      <c r="N30" s="12"/>
      <c r="O30" s="12"/>
      <c r="P30" s="12"/>
      <c r="Q30" s="12"/>
      <c r="R30" s="13"/>
      <c r="S30" s="12"/>
      <c r="T30" s="12"/>
      <c r="U30" s="12"/>
    </row>
    <row r="31" spans="1:21" x14ac:dyDescent="0.25">
      <c r="A31">
        <v>-7.5668415242173097</v>
      </c>
      <c r="B31" s="5">
        <v>-3.27293901830972</v>
      </c>
      <c r="C31" s="3">
        <v>-25.002365754406402</v>
      </c>
      <c r="E31" s="12"/>
      <c r="F31" s="13"/>
      <c r="G31" s="12"/>
      <c r="H31" s="13"/>
      <c r="I31" s="13"/>
      <c r="J31" s="12"/>
      <c r="K31" s="12"/>
      <c r="L31" s="13"/>
      <c r="M31" s="12"/>
      <c r="N31" s="12"/>
      <c r="O31" s="12"/>
      <c r="P31" s="12"/>
      <c r="Q31" s="12"/>
      <c r="R31" s="13"/>
      <c r="S31" s="12"/>
      <c r="T31" s="12"/>
      <c r="U31" s="12"/>
    </row>
    <row r="32" spans="1:21" x14ac:dyDescent="0.25">
      <c r="A32">
        <v>-7.5530813618200803</v>
      </c>
      <c r="B32" s="5">
        <v>-3.2139394134016399</v>
      </c>
      <c r="C32" s="3">
        <v>-24.979866076756199</v>
      </c>
      <c r="E32" s="12"/>
      <c r="F32" s="13"/>
      <c r="G32" s="12"/>
      <c r="H32" s="13"/>
      <c r="I32" s="13"/>
      <c r="J32" s="12"/>
      <c r="K32" s="12"/>
      <c r="L32" s="13"/>
      <c r="M32" s="12"/>
      <c r="N32" s="12"/>
      <c r="O32" s="12"/>
      <c r="P32" s="12"/>
      <c r="Q32" s="12"/>
      <c r="R32" s="13"/>
      <c r="S32" s="12"/>
      <c r="T32" s="12"/>
      <c r="U32" s="12"/>
    </row>
    <row r="33" spans="1:21" x14ac:dyDescent="0.25">
      <c r="A33">
        <v>-7.5304758530439102</v>
      </c>
      <c r="B33" s="5">
        <v>-2.9525194621978899</v>
      </c>
      <c r="C33" s="3">
        <v>-24.870214485348701</v>
      </c>
      <c r="E33" s="12"/>
      <c r="F33" s="13"/>
      <c r="G33" s="12"/>
      <c r="H33" s="13"/>
      <c r="I33" s="13"/>
      <c r="J33" s="12"/>
      <c r="K33" s="12"/>
      <c r="L33" s="13"/>
      <c r="M33" s="12"/>
      <c r="N33" s="12"/>
      <c r="O33" s="12"/>
      <c r="P33" s="12"/>
      <c r="Q33" s="12"/>
      <c r="R33" s="13"/>
      <c r="S33" s="12"/>
      <c r="T33" s="12"/>
      <c r="U33" s="12"/>
    </row>
    <row r="34" spans="1:21" x14ac:dyDescent="0.25">
      <c r="A34">
        <v>-7.5035508102985</v>
      </c>
      <c r="B34" s="5">
        <v>-2.8403903324944002</v>
      </c>
      <c r="C34" s="3">
        <v>-24.838671685355301</v>
      </c>
      <c r="E34" s="12"/>
      <c r="F34" s="13"/>
      <c r="G34" s="12"/>
      <c r="H34" s="13"/>
      <c r="I34" s="13"/>
      <c r="J34" s="12"/>
      <c r="K34" s="12"/>
      <c r="L34" s="13"/>
      <c r="M34" s="12"/>
      <c r="N34" s="12"/>
      <c r="O34" s="12"/>
      <c r="P34" s="12"/>
      <c r="Q34" s="12"/>
      <c r="R34" s="13"/>
      <c r="S34" s="12"/>
      <c r="T34" s="12"/>
      <c r="U34" s="12"/>
    </row>
    <row r="35" spans="1:21" x14ac:dyDescent="0.25">
      <c r="A35">
        <v>-7.4959378609315097</v>
      </c>
      <c r="B35" s="5">
        <v>-2.6053615238949801</v>
      </c>
      <c r="C35" s="3">
        <v>-24.805683123755401</v>
      </c>
      <c r="E35" s="12"/>
      <c r="F35" s="13"/>
      <c r="G35" s="12"/>
      <c r="H35" s="13"/>
      <c r="I35" s="13"/>
      <c r="J35" s="12"/>
      <c r="K35" s="12"/>
      <c r="L35" s="13"/>
      <c r="M35" s="12"/>
      <c r="N35" s="12"/>
      <c r="O35" s="12"/>
      <c r="P35" s="12"/>
      <c r="Q35" s="12"/>
      <c r="R35" s="13"/>
      <c r="S35" s="12"/>
      <c r="T35" s="12"/>
      <c r="U35" s="12"/>
    </row>
    <row r="36" spans="1:21" x14ac:dyDescent="0.25">
      <c r="A36">
        <v>-7.4103821184594398</v>
      </c>
      <c r="B36" s="5">
        <v>-2.5635037411772399</v>
      </c>
      <c r="C36" s="3">
        <v>-24.682665466616101</v>
      </c>
      <c r="E36" s="12"/>
      <c r="F36" s="13"/>
      <c r="G36" s="12"/>
      <c r="H36" s="13"/>
      <c r="I36" s="13"/>
      <c r="J36" s="12"/>
      <c r="K36" s="12"/>
      <c r="L36" s="13"/>
      <c r="M36" s="12"/>
      <c r="N36" s="12"/>
      <c r="O36" s="12"/>
      <c r="P36" s="12"/>
      <c r="Q36" s="12"/>
      <c r="R36" s="13"/>
      <c r="S36" s="12"/>
      <c r="T36" s="12"/>
      <c r="U36" s="12"/>
    </row>
    <row r="37" spans="1:21" x14ac:dyDescent="0.25">
      <c r="A37">
        <v>-7.3836047558804596</v>
      </c>
      <c r="B37" s="5">
        <v>-2.48919114566948</v>
      </c>
      <c r="C37" s="3">
        <v>-24.5784509755462</v>
      </c>
      <c r="E37" s="12"/>
      <c r="F37" s="13"/>
      <c r="G37" s="12"/>
      <c r="H37" s="13"/>
      <c r="I37" s="13"/>
      <c r="J37" s="12"/>
      <c r="K37" s="12"/>
      <c r="L37" s="13"/>
      <c r="M37" s="12"/>
      <c r="N37" s="12"/>
      <c r="O37" s="12"/>
      <c r="P37" s="12"/>
      <c r="Q37" s="12"/>
      <c r="R37" s="13"/>
      <c r="S37" s="12"/>
      <c r="T37" s="12"/>
      <c r="U37" s="12"/>
    </row>
    <row r="38" spans="1:21" x14ac:dyDescent="0.25">
      <c r="A38">
        <v>-7.3222124088522804</v>
      </c>
      <c r="B38" s="5">
        <v>-2.4846767445490499</v>
      </c>
      <c r="C38" s="3">
        <v>-24.5257622393035</v>
      </c>
      <c r="E38" s="12"/>
      <c r="F38" s="13"/>
      <c r="G38" s="12"/>
      <c r="H38" s="13"/>
      <c r="I38" s="1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25">
      <c r="A39">
        <v>-7.2773409247193301</v>
      </c>
      <c r="B39" s="5">
        <v>-2.3998687318411802</v>
      </c>
      <c r="C39" s="3">
        <v>-24.3859654048469</v>
      </c>
      <c r="E39" s="12"/>
      <c r="F39" s="13"/>
      <c r="G39" s="12"/>
      <c r="H39" s="13"/>
      <c r="I39" s="1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>
        <v>-7.2717722234351596</v>
      </c>
      <c r="B40" s="5">
        <v>-2.3763505399502298</v>
      </c>
      <c r="C40" s="3">
        <v>-24.368660461845199</v>
      </c>
      <c r="E40" s="12"/>
      <c r="F40" s="13"/>
      <c r="G40" s="12"/>
      <c r="H40" s="13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25">
      <c r="A41">
        <v>-7.1773951491151697</v>
      </c>
      <c r="B41" s="5">
        <v>-2.3412977017941001</v>
      </c>
      <c r="C41" s="3">
        <v>-24.265442671507401</v>
      </c>
      <c r="E41" s="12"/>
      <c r="F41" s="13"/>
      <c r="G41" s="12"/>
      <c r="H41" s="13"/>
      <c r="I41" s="1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25">
      <c r="A42">
        <v>-7.14902890107349</v>
      </c>
      <c r="B42" s="5">
        <v>-2.28922066348618</v>
      </c>
      <c r="C42" s="3">
        <v>-24.2345911451395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25">
      <c r="A43">
        <v>-7.1104179743446796</v>
      </c>
      <c r="B43" s="5">
        <v>-2.1166609711779798</v>
      </c>
      <c r="C43" s="3">
        <v>-24.184639486138</v>
      </c>
    </row>
    <row r="44" spans="1:21" x14ac:dyDescent="0.25">
      <c r="A44">
        <v>-7.0888762123052498</v>
      </c>
      <c r="B44" s="5">
        <v>-2.0373130919009301</v>
      </c>
      <c r="C44" s="3">
        <v>-24.103863061983301</v>
      </c>
      <c r="F44" s="7"/>
      <c r="G44" s="7"/>
      <c r="I44" s="7"/>
      <c r="J44" s="7"/>
    </row>
    <row r="45" spans="1:21" x14ac:dyDescent="0.25">
      <c r="A45">
        <v>-7.0854495475630896</v>
      </c>
      <c r="B45" s="5">
        <v>-1.8178199329584801</v>
      </c>
      <c r="C45" s="3">
        <v>-24.101635722203799</v>
      </c>
      <c r="E45" s="14" t="s">
        <v>25</v>
      </c>
      <c r="F45" s="14"/>
      <c r="G45" s="14"/>
      <c r="H45" s="14"/>
      <c r="I45" s="7"/>
      <c r="J45" s="7"/>
    </row>
    <row r="46" spans="1:21" x14ac:dyDescent="0.25">
      <c r="A46">
        <v>-7.0614738998503803</v>
      </c>
      <c r="B46" s="5">
        <v>-1.6558332729908101</v>
      </c>
      <c r="C46" s="3">
        <v>-24.0593518439163</v>
      </c>
      <c r="F46" s="7"/>
      <c r="G46" s="7"/>
      <c r="I46" s="7"/>
      <c r="J46" s="7"/>
    </row>
    <row r="47" spans="1:21" x14ac:dyDescent="0.25">
      <c r="A47">
        <v>-7.0567595352069201</v>
      </c>
      <c r="B47" s="5">
        <v>-1.22560730119828</v>
      </c>
      <c r="C47" s="3">
        <v>-24.0064257505448</v>
      </c>
      <c r="F47" s="7" t="s">
        <v>18</v>
      </c>
      <c r="G47" s="7" t="s">
        <v>19</v>
      </c>
      <c r="H47" t="s">
        <v>20</v>
      </c>
      <c r="I47" s="7"/>
      <c r="J47" s="7"/>
    </row>
    <row r="48" spans="1:21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7">
        <f>3.3*LOG(G5) +1</f>
        <v>10.388823532047047</v>
      </c>
      <c r="G48" s="7">
        <f>3.3*LOG(L5) +1</f>
        <v>9.9066010143088619</v>
      </c>
      <c r="H48" s="7">
        <f>3.3*LOG(R5) +1</f>
        <v>9.9066010143088619</v>
      </c>
      <c r="I48" s="7"/>
      <c r="J48" s="7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7">
        <f>5*LOG(G5)</f>
        <v>14.225490200071285</v>
      </c>
      <c r="G49" s="7">
        <f>5*LOG(L5)</f>
        <v>13.494850021680094</v>
      </c>
      <c r="H49" s="7">
        <f>5*LOG(R5)</f>
        <v>13.494850021680094</v>
      </c>
      <c r="I49" s="7"/>
      <c r="J49" s="7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7">
        <f>SQRT(G5)</f>
        <v>26.457513110645905</v>
      </c>
      <c r="G50" s="7">
        <f>SQRT(L5)</f>
        <v>22.360679774997898</v>
      </c>
      <c r="H50" s="7">
        <f>SQRT(R5)</f>
        <v>22.360679774997898</v>
      </c>
      <c r="I50" s="7"/>
      <c r="J50" s="7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7"/>
      <c r="G51" s="7"/>
      <c r="I51" s="7"/>
      <c r="J51" s="7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7"/>
      <c r="G52" s="7"/>
      <c r="I52" s="7"/>
      <c r="J52" s="7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7"/>
      <c r="G53" s="7"/>
      <c r="I53" s="7"/>
      <c r="J53" s="7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tabSelected="1" topLeftCell="C43" workbookViewId="0">
      <selection activeCell="J68" sqref="J68"/>
    </sheetView>
  </sheetViews>
  <sheetFormatPr defaultRowHeight="15" x14ac:dyDescent="0.25"/>
  <sheetData>
    <row r="1" spans="1:21" x14ac:dyDescent="0.25">
      <c r="A1" s="14" t="s">
        <v>17</v>
      </c>
      <c r="B1" s="14"/>
      <c r="C1" s="14"/>
      <c r="D1" s="14" t="s">
        <v>36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x14ac:dyDescent="0.25">
      <c r="A2" t="s">
        <v>18</v>
      </c>
      <c r="B2" t="s">
        <v>19</v>
      </c>
      <c r="C2" t="s">
        <v>20</v>
      </c>
      <c r="E2" s="14" t="s">
        <v>7</v>
      </c>
      <c r="F2" s="14"/>
      <c r="G2">
        <v>13</v>
      </c>
      <c r="L2">
        <v>13</v>
      </c>
      <c r="R2">
        <v>13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14" t="s">
        <v>3</v>
      </c>
      <c r="F3" s="14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14" t="s">
        <v>4</v>
      </c>
      <c r="F4" s="14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14" t="s">
        <v>5</v>
      </c>
      <c r="F5" s="14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14" t="s">
        <v>6</v>
      </c>
      <c r="F6" s="14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14" t="s">
        <v>8</v>
      </c>
      <c r="F7" s="14"/>
      <c r="G7">
        <f>G6/G2</f>
        <v>0.96048159542316769</v>
      </c>
      <c r="L7">
        <f t="shared" ref="L7:R7" si="1">L6/L2</f>
        <v>2.9779780059047924</v>
      </c>
      <c r="R7">
        <f t="shared" si="1"/>
        <v>2.2217482897491512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14" t="s">
        <v>9</v>
      </c>
      <c r="F8" s="14"/>
      <c r="G8">
        <f>_xlfn.CEILING.MATH(G7,0.1)</f>
        <v>1</v>
      </c>
      <c r="L8">
        <f>_xlfn.CEILING.MATH(L7,0.1)</f>
        <v>3</v>
      </c>
      <c r="R8">
        <f>_xlfn.CEILING.MATH(R7,0.1)</f>
        <v>2.3000000000000003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14" t="s">
        <v>10</v>
      </c>
      <c r="F9" s="14"/>
      <c r="G9">
        <f>(G8-G7)*G2</f>
        <v>0.51373925949882004</v>
      </c>
      <c r="L9">
        <f t="shared" ref="L9:R9" si="2">(L8-L7)*L2</f>
        <v>0.28628592323769819</v>
      </c>
      <c r="R9">
        <f t="shared" si="2"/>
        <v>1.0172722332610382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14" t="s">
        <v>11</v>
      </c>
      <c r="F11" s="14"/>
      <c r="G11" s="14"/>
      <c r="H11" s="6"/>
      <c r="I11" s="6"/>
      <c r="J11" s="6"/>
      <c r="K11" s="6"/>
      <c r="L11" s="6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6"/>
      <c r="F12" s="14" t="s">
        <v>18</v>
      </c>
      <c r="G12" s="14"/>
      <c r="H12" s="6"/>
      <c r="I12" s="6"/>
      <c r="J12" s="6"/>
      <c r="K12" s="6"/>
      <c r="L12" s="6"/>
      <c r="M12" s="14" t="s">
        <v>19</v>
      </c>
      <c r="N12" s="14"/>
      <c r="O12" s="6"/>
      <c r="P12" s="6"/>
      <c r="Q12" s="6"/>
      <c r="R12" s="6"/>
      <c r="S12" s="6"/>
      <c r="T12" s="14" t="s">
        <v>20</v>
      </c>
      <c r="U12" s="14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8" t="s">
        <v>21</v>
      </c>
      <c r="F13" s="8" t="s">
        <v>22</v>
      </c>
      <c r="G13" s="8" t="s">
        <v>12</v>
      </c>
      <c r="H13" s="8" t="s">
        <v>13</v>
      </c>
      <c r="I13" s="8" t="s">
        <v>14</v>
      </c>
      <c r="K13" s="8" t="s">
        <v>21</v>
      </c>
      <c r="L13" s="8" t="s">
        <v>23</v>
      </c>
      <c r="M13" s="8" t="s">
        <v>12</v>
      </c>
      <c r="N13" s="8" t="s">
        <v>13</v>
      </c>
      <c r="O13" s="8" t="s">
        <v>14</v>
      </c>
      <c r="Q13" s="8" t="s">
        <v>21</v>
      </c>
      <c r="R13" s="8" t="s">
        <v>24</v>
      </c>
      <c r="S13" s="8" t="s">
        <v>12</v>
      </c>
      <c r="T13" s="8" t="s">
        <v>13</v>
      </c>
      <c r="U13" s="8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8">
        <v>1</v>
      </c>
      <c r="F14" s="9">
        <f>G4-(G9/2)</f>
        <v>-10.76192162138161</v>
      </c>
      <c r="G14" s="8">
        <f>COUNTIFS($A$3:$A$702,"&gt;"&amp;F14,$A$3:$A$702,"&lt;"&amp;F15)</f>
        <v>5</v>
      </c>
      <c r="H14" s="9">
        <f>G14/$G$5</f>
        <v>7.1428571428571426E-3</v>
      </c>
      <c r="I14" s="9">
        <f>H14</f>
        <v>7.1428571428571426E-3</v>
      </c>
      <c r="J14" s="7"/>
      <c r="K14" s="8">
        <v>1</v>
      </c>
      <c r="L14" s="9">
        <f>$L$4-($L$9/2)</f>
        <v>-17.678176546219451</v>
      </c>
      <c r="M14" s="8">
        <f>COUNTIFS($B$3:$B$702,"&gt;"&amp;L14,$B$3:$B$702,"&lt;"&amp;L15)</f>
        <v>2</v>
      </c>
      <c r="N14" s="8">
        <f>M14/$L$5</f>
        <v>4.0000000000000001E-3</v>
      </c>
      <c r="O14" s="8">
        <f>N14</f>
        <v>4.0000000000000001E-3</v>
      </c>
      <c r="Q14" s="8">
        <v>1</v>
      </c>
      <c r="R14" s="9">
        <f>$R$4-($R$9/2)</f>
        <v>-29.712170842073718</v>
      </c>
      <c r="S14" s="8">
        <f>COUNTIFS($C$3:$C$702,"&gt;"&amp;R14,$C$3:$C$702,"&lt;"&amp;R15)</f>
        <v>6</v>
      </c>
      <c r="T14" s="8">
        <f>S14/$R$5</f>
        <v>1.2E-2</v>
      </c>
      <c r="U14" s="8">
        <f>T14</f>
        <v>1.2E-2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8">
        <v>2</v>
      </c>
      <c r="F15" s="9">
        <f>F14+$G$8</f>
        <v>-9.7619216213816102</v>
      </c>
      <c r="G15" s="8">
        <f t="shared" ref="G15:G27" si="3">COUNTIFS($A$3:$A$702,"&gt;"&amp;F15,$A$3:$A$702,"&lt;"&amp;F16)</f>
        <v>6</v>
      </c>
      <c r="H15" s="9">
        <f t="shared" ref="H15:H27" si="4">G15/$G$5</f>
        <v>8.5714285714285719E-3</v>
      </c>
      <c r="I15" s="9">
        <f>I14+H15</f>
        <v>1.5714285714285715E-2</v>
      </c>
      <c r="J15" s="7"/>
      <c r="K15" s="8">
        <v>2</v>
      </c>
      <c r="L15" s="9">
        <f>L14+$L$8</f>
        <v>-14.678176546219451</v>
      </c>
      <c r="M15" s="8">
        <f t="shared" ref="M15:M27" si="5">COUNTIFS($B$3:$B$702,"&gt;"&amp;L15,$B$3:$B$702,"&lt;"&amp;L16)</f>
        <v>1</v>
      </c>
      <c r="N15" s="8">
        <f t="shared" ref="N15:N27" si="6">M15/$L$5</f>
        <v>2E-3</v>
      </c>
      <c r="O15" s="8">
        <f>O14+N15</f>
        <v>6.0000000000000001E-3</v>
      </c>
      <c r="Q15" s="8">
        <v>2</v>
      </c>
      <c r="R15" s="9">
        <f>R14+$R$8</f>
        <v>-27.412170842073717</v>
      </c>
      <c r="S15" s="8">
        <f t="shared" ref="S15:S27" si="7">COUNTIFS($C$3:$C$702,"&gt;"&amp;R15,$C$3:$C$702,"&lt;"&amp;R16)</f>
        <v>22</v>
      </c>
      <c r="T15" s="8">
        <f t="shared" ref="T15:T27" si="8">S15/$R$5</f>
        <v>4.3999999999999997E-2</v>
      </c>
      <c r="U15" s="8">
        <f>U14+T15</f>
        <v>5.5999999999999994E-2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8">
        <v>3</v>
      </c>
      <c r="F16" s="9">
        <f t="shared" ref="F16:F23" si="9">F15+$G$8</f>
        <v>-8.7619216213816102</v>
      </c>
      <c r="G16" s="8">
        <f t="shared" si="3"/>
        <v>8</v>
      </c>
      <c r="H16" s="9">
        <f t="shared" si="4"/>
        <v>1.1428571428571429E-2</v>
      </c>
      <c r="I16" s="9">
        <f t="shared" ref="I16:I27" si="10">I15+H16</f>
        <v>2.7142857142857142E-2</v>
      </c>
      <c r="J16" s="7"/>
      <c r="K16" s="8">
        <v>3</v>
      </c>
      <c r="L16" s="9">
        <f t="shared" ref="L16:L23" si="11">L15+$L$8</f>
        <v>-11.678176546219451</v>
      </c>
      <c r="M16" s="8">
        <f t="shared" si="5"/>
        <v>2</v>
      </c>
      <c r="N16" s="8">
        <f t="shared" si="6"/>
        <v>4.0000000000000001E-3</v>
      </c>
      <c r="O16" s="8">
        <f t="shared" ref="O16:O27" si="12">O15+N16</f>
        <v>0.01</v>
      </c>
      <c r="Q16" s="8">
        <v>3</v>
      </c>
      <c r="R16" s="9">
        <f t="shared" ref="R16:R27" si="13">R15+$R$8</f>
        <v>-25.112170842073716</v>
      </c>
      <c r="S16" s="8">
        <f t="shared" si="7"/>
        <v>36</v>
      </c>
      <c r="T16" s="8">
        <f t="shared" si="8"/>
        <v>7.1999999999999995E-2</v>
      </c>
      <c r="U16" s="8">
        <f t="shared" ref="U16:U27" si="14">U15+T16</f>
        <v>0.128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8">
        <v>4</v>
      </c>
      <c r="F17" s="9">
        <f t="shared" si="9"/>
        <v>-7.7619216213816102</v>
      </c>
      <c r="G17" s="8">
        <f t="shared" si="3"/>
        <v>47</v>
      </c>
      <c r="H17" s="9">
        <f t="shared" si="4"/>
        <v>6.7142857142857143E-2</v>
      </c>
      <c r="I17" s="9">
        <f t="shared" si="10"/>
        <v>9.4285714285714278E-2</v>
      </c>
      <c r="J17" s="7"/>
      <c r="K17" s="8">
        <v>4</v>
      </c>
      <c r="L17" s="9">
        <f t="shared" si="11"/>
        <v>-8.6781765462194507</v>
      </c>
      <c r="M17" s="8">
        <f t="shared" si="5"/>
        <v>7</v>
      </c>
      <c r="N17" s="8">
        <f t="shared" si="6"/>
        <v>1.4E-2</v>
      </c>
      <c r="O17" s="8">
        <f t="shared" si="12"/>
        <v>2.4E-2</v>
      </c>
      <c r="Q17" s="8">
        <v>4</v>
      </c>
      <c r="R17" s="9">
        <f t="shared" si="13"/>
        <v>-22.812170842073716</v>
      </c>
      <c r="S17" s="8">
        <f t="shared" si="7"/>
        <v>65</v>
      </c>
      <c r="T17" s="8">
        <f t="shared" si="8"/>
        <v>0.13</v>
      </c>
      <c r="U17" s="8">
        <f t="shared" si="14"/>
        <v>0.25800000000000001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8">
        <v>5</v>
      </c>
      <c r="F18" s="9">
        <f t="shared" si="9"/>
        <v>-6.7619216213816102</v>
      </c>
      <c r="G18" s="8">
        <f t="shared" si="3"/>
        <v>108</v>
      </c>
      <c r="H18" s="9">
        <f t="shared" si="4"/>
        <v>0.15428571428571428</v>
      </c>
      <c r="I18" s="9">
        <f t="shared" si="10"/>
        <v>0.24857142857142855</v>
      </c>
      <c r="J18" s="7"/>
      <c r="K18" s="8">
        <v>5</v>
      </c>
      <c r="L18" s="9">
        <f t="shared" si="11"/>
        <v>-5.6781765462194507</v>
      </c>
      <c r="M18" s="8">
        <f t="shared" si="5"/>
        <v>20</v>
      </c>
      <c r="N18" s="8">
        <f t="shared" si="6"/>
        <v>0.04</v>
      </c>
      <c r="O18" s="8">
        <f t="shared" si="12"/>
        <v>6.4000000000000001E-2</v>
      </c>
      <c r="Q18" s="8">
        <v>5</v>
      </c>
      <c r="R18" s="9">
        <f t="shared" si="13"/>
        <v>-20.512170842073715</v>
      </c>
      <c r="S18" s="8">
        <f t="shared" si="7"/>
        <v>66</v>
      </c>
      <c r="T18" s="8">
        <f t="shared" si="8"/>
        <v>0.13200000000000001</v>
      </c>
      <c r="U18" s="8">
        <f t="shared" si="14"/>
        <v>0.39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8">
        <v>6</v>
      </c>
      <c r="F19" s="9">
        <f t="shared" si="9"/>
        <v>-5.7619216213816102</v>
      </c>
      <c r="G19" s="8">
        <f t="shared" si="3"/>
        <v>248</v>
      </c>
      <c r="H19" s="9">
        <f t="shared" si="4"/>
        <v>0.35428571428571426</v>
      </c>
      <c r="I19" s="9">
        <f t="shared" si="10"/>
        <v>0.60285714285714276</v>
      </c>
      <c r="J19" s="7"/>
      <c r="K19" s="8">
        <v>6</v>
      </c>
      <c r="L19" s="9">
        <f t="shared" si="11"/>
        <v>-2.6781765462194507</v>
      </c>
      <c r="M19" s="8">
        <f t="shared" si="5"/>
        <v>39</v>
      </c>
      <c r="N19" s="8">
        <f t="shared" si="6"/>
        <v>7.8E-2</v>
      </c>
      <c r="O19" s="8">
        <f t="shared" si="12"/>
        <v>0.14200000000000002</v>
      </c>
      <c r="Q19" s="8">
        <v>6</v>
      </c>
      <c r="R19" s="9">
        <f t="shared" si="13"/>
        <v>-18.212170842073714</v>
      </c>
      <c r="S19" s="8">
        <f t="shared" si="7"/>
        <v>88</v>
      </c>
      <c r="T19" s="8">
        <f t="shared" si="8"/>
        <v>0.17599999999999999</v>
      </c>
      <c r="U19" s="8">
        <f t="shared" si="14"/>
        <v>0.56600000000000006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8">
        <v>7</v>
      </c>
      <c r="F20" s="9">
        <f t="shared" si="9"/>
        <v>-4.7619216213816102</v>
      </c>
      <c r="G20" s="8">
        <f t="shared" si="3"/>
        <v>184</v>
      </c>
      <c r="H20" s="9">
        <f t="shared" si="4"/>
        <v>0.26285714285714284</v>
      </c>
      <c r="I20" s="9">
        <f t="shared" si="10"/>
        <v>0.86571428571428566</v>
      </c>
      <c r="J20" s="7"/>
      <c r="K20" s="8">
        <v>7</v>
      </c>
      <c r="L20" s="9">
        <f t="shared" si="11"/>
        <v>0.32182345378054933</v>
      </c>
      <c r="M20" s="8">
        <f t="shared" si="5"/>
        <v>112</v>
      </c>
      <c r="N20" s="8">
        <f t="shared" si="6"/>
        <v>0.224</v>
      </c>
      <c r="O20" s="8">
        <f t="shared" si="12"/>
        <v>0.36599999999999999</v>
      </c>
      <c r="Q20" s="8">
        <v>7</v>
      </c>
      <c r="R20" s="9">
        <f t="shared" si="13"/>
        <v>-15.912170842073714</v>
      </c>
      <c r="S20" s="8">
        <f t="shared" si="7"/>
        <v>96</v>
      </c>
      <c r="T20" s="8">
        <f t="shared" si="8"/>
        <v>0.192</v>
      </c>
      <c r="U20" s="8">
        <f t="shared" si="14"/>
        <v>0.75800000000000001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8">
        <v>8</v>
      </c>
      <c r="F21" s="9">
        <f t="shared" si="9"/>
        <v>-3.7619216213816102</v>
      </c>
      <c r="G21" s="8">
        <f t="shared" si="3"/>
        <v>59</v>
      </c>
      <c r="H21" s="9">
        <f t="shared" si="4"/>
        <v>8.4285714285714283E-2</v>
      </c>
      <c r="I21" s="9">
        <f t="shared" si="10"/>
        <v>0.95</v>
      </c>
      <c r="J21" s="7"/>
      <c r="K21" s="8">
        <v>8</v>
      </c>
      <c r="L21" s="9">
        <f t="shared" si="11"/>
        <v>3.3218234537805493</v>
      </c>
      <c r="M21" s="8">
        <f t="shared" si="5"/>
        <v>198</v>
      </c>
      <c r="N21" s="8">
        <f t="shared" si="6"/>
        <v>0.39600000000000002</v>
      </c>
      <c r="O21" s="8">
        <f t="shared" si="12"/>
        <v>0.76200000000000001</v>
      </c>
      <c r="Q21" s="8">
        <v>8</v>
      </c>
      <c r="R21" s="9">
        <f t="shared" si="13"/>
        <v>-13.612170842073713</v>
      </c>
      <c r="S21" s="8">
        <f t="shared" si="7"/>
        <v>62</v>
      </c>
      <c r="T21" s="8">
        <f t="shared" si="8"/>
        <v>0.124</v>
      </c>
      <c r="U21" s="8">
        <f t="shared" si="14"/>
        <v>0.88200000000000001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8">
        <v>9</v>
      </c>
      <c r="F22" s="9">
        <f t="shared" si="9"/>
        <v>-2.7619216213816102</v>
      </c>
      <c r="G22" s="8">
        <f t="shared" si="3"/>
        <v>24</v>
      </c>
      <c r="H22" s="9">
        <f t="shared" si="4"/>
        <v>3.4285714285714287E-2</v>
      </c>
      <c r="I22" s="9">
        <f t="shared" si="10"/>
        <v>0.98428571428571421</v>
      </c>
      <c r="J22" s="7"/>
      <c r="K22" s="8">
        <v>9</v>
      </c>
      <c r="L22" s="9">
        <f t="shared" si="11"/>
        <v>6.3218234537805493</v>
      </c>
      <c r="M22" s="8">
        <f t="shared" si="5"/>
        <v>81</v>
      </c>
      <c r="N22" s="8">
        <f t="shared" si="6"/>
        <v>0.16200000000000001</v>
      </c>
      <c r="O22" s="8">
        <f t="shared" si="12"/>
        <v>0.92400000000000004</v>
      </c>
      <c r="Q22" s="8">
        <v>9</v>
      </c>
      <c r="R22" s="9">
        <f t="shared" si="13"/>
        <v>-11.312170842073712</v>
      </c>
      <c r="S22" s="8">
        <f t="shared" si="7"/>
        <v>32</v>
      </c>
      <c r="T22" s="8">
        <f t="shared" si="8"/>
        <v>6.4000000000000001E-2</v>
      </c>
      <c r="U22" s="8">
        <f t="shared" si="14"/>
        <v>0.94599999999999995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8">
        <v>10</v>
      </c>
      <c r="F23" s="9">
        <f t="shared" si="9"/>
        <v>-1.7619216213816102</v>
      </c>
      <c r="G23" s="8">
        <f t="shared" si="3"/>
        <v>6</v>
      </c>
      <c r="H23" s="9">
        <f t="shared" si="4"/>
        <v>8.5714285714285719E-3</v>
      </c>
      <c r="I23" s="9">
        <f t="shared" si="10"/>
        <v>0.99285714285714277</v>
      </c>
      <c r="J23" s="7"/>
      <c r="K23" s="8">
        <v>10</v>
      </c>
      <c r="L23" s="9">
        <f t="shared" si="11"/>
        <v>9.3218234537805493</v>
      </c>
      <c r="M23" s="8">
        <f t="shared" si="5"/>
        <v>22</v>
      </c>
      <c r="N23" s="8">
        <f t="shared" si="6"/>
        <v>4.3999999999999997E-2</v>
      </c>
      <c r="O23" s="8">
        <f t="shared" si="12"/>
        <v>0.96800000000000008</v>
      </c>
      <c r="Q23" s="8">
        <v>10</v>
      </c>
      <c r="R23" s="9">
        <f t="shared" si="13"/>
        <v>-9.0121708420737114</v>
      </c>
      <c r="S23" s="8">
        <f t="shared" si="7"/>
        <v>20</v>
      </c>
      <c r="T23" s="8">
        <f t="shared" si="8"/>
        <v>0.04</v>
      </c>
      <c r="U23" s="8">
        <f t="shared" si="14"/>
        <v>0.98599999999999999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8">
        <v>11</v>
      </c>
      <c r="F24" s="9">
        <f>F23+$G$8</f>
        <v>-0.76192162138161024</v>
      </c>
      <c r="G24" s="8">
        <f t="shared" si="3"/>
        <v>2</v>
      </c>
      <c r="H24" s="9">
        <f t="shared" si="4"/>
        <v>2.8571428571428571E-3</v>
      </c>
      <c r="I24" s="9">
        <f t="shared" si="10"/>
        <v>0.99571428571428566</v>
      </c>
      <c r="K24" s="8">
        <v>11</v>
      </c>
      <c r="L24" s="9">
        <f>L23+$L$8</f>
        <v>12.321823453780549</v>
      </c>
      <c r="M24" s="8">
        <f t="shared" si="5"/>
        <v>13</v>
      </c>
      <c r="N24" s="8">
        <f t="shared" si="6"/>
        <v>2.5999999999999999E-2</v>
      </c>
      <c r="O24" s="8">
        <f t="shared" si="12"/>
        <v>0.99400000000000011</v>
      </c>
      <c r="Q24" s="8">
        <v>11</v>
      </c>
      <c r="R24" s="9">
        <f t="shared" si="13"/>
        <v>-6.7121708420737107</v>
      </c>
      <c r="S24" s="8">
        <f t="shared" si="7"/>
        <v>3</v>
      </c>
      <c r="T24" s="8">
        <f t="shared" si="8"/>
        <v>6.0000000000000001E-3</v>
      </c>
      <c r="U24" s="8">
        <f t="shared" si="14"/>
        <v>0.99199999999999999</v>
      </c>
    </row>
    <row r="25" spans="1:21" x14ac:dyDescent="0.25">
      <c r="A25">
        <v>-7.66535515953644</v>
      </c>
      <c r="B25" s="5">
        <v>-4.0989584742678398</v>
      </c>
      <c r="C25" s="3">
        <v>-25.462642702867701</v>
      </c>
      <c r="E25" s="8">
        <v>12</v>
      </c>
      <c r="F25" s="9">
        <f t="shared" ref="F25:F27" si="15">F24+$G$8</f>
        <v>0.23807837861838976</v>
      </c>
      <c r="G25" s="8">
        <f t="shared" si="3"/>
        <v>2</v>
      </c>
      <c r="H25" s="9">
        <f t="shared" si="4"/>
        <v>2.8571428571428571E-3</v>
      </c>
      <c r="I25" s="9">
        <f t="shared" si="10"/>
        <v>0.99857142857142855</v>
      </c>
      <c r="K25" s="8">
        <v>12</v>
      </c>
      <c r="L25" s="9">
        <f t="shared" ref="L25:L27" si="16">L24+$L$8</f>
        <v>15.321823453780549</v>
      </c>
      <c r="M25" s="8">
        <f t="shared" si="5"/>
        <v>1</v>
      </c>
      <c r="N25" s="8">
        <f t="shared" si="6"/>
        <v>2E-3</v>
      </c>
      <c r="O25" s="8">
        <f t="shared" si="12"/>
        <v>0.99600000000000011</v>
      </c>
      <c r="Q25" s="8">
        <v>12</v>
      </c>
      <c r="R25" s="9">
        <f t="shared" si="13"/>
        <v>-4.41217084207371</v>
      </c>
      <c r="S25" s="8">
        <f t="shared" si="7"/>
        <v>2</v>
      </c>
      <c r="T25" s="8">
        <f t="shared" si="8"/>
        <v>4.0000000000000001E-3</v>
      </c>
      <c r="U25" s="8">
        <f t="shared" si="14"/>
        <v>0.996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  <c r="E26" s="8">
        <v>13</v>
      </c>
      <c r="F26" s="9">
        <f t="shared" si="15"/>
        <v>1.2380783786183898</v>
      </c>
      <c r="G26" s="8">
        <f t="shared" si="3"/>
        <v>1</v>
      </c>
      <c r="H26" s="9">
        <f t="shared" si="4"/>
        <v>1.4285714285714286E-3</v>
      </c>
      <c r="I26" s="9">
        <f t="shared" si="10"/>
        <v>1</v>
      </c>
      <c r="K26" s="8">
        <v>13</v>
      </c>
      <c r="L26" s="9">
        <f t="shared" si="16"/>
        <v>18.321823453780549</v>
      </c>
      <c r="M26" s="8">
        <f t="shared" si="5"/>
        <v>2</v>
      </c>
      <c r="N26" s="8">
        <f t="shared" si="6"/>
        <v>4.0000000000000001E-3</v>
      </c>
      <c r="O26" s="8">
        <f t="shared" si="12"/>
        <v>1</v>
      </c>
      <c r="Q26" s="8">
        <v>13</v>
      </c>
      <c r="R26" s="9">
        <f t="shared" si="13"/>
        <v>-2.1121708420737098</v>
      </c>
      <c r="S26" s="8">
        <f t="shared" si="7"/>
        <v>2</v>
      </c>
      <c r="T26" s="8">
        <f t="shared" si="8"/>
        <v>4.0000000000000001E-3</v>
      </c>
      <c r="U26" s="8">
        <f t="shared" si="14"/>
        <v>1</v>
      </c>
    </row>
    <row r="27" spans="1:21" x14ac:dyDescent="0.25">
      <c r="A27">
        <v>-7.6232282806870098</v>
      </c>
      <c r="B27" s="5">
        <v>-3.9171213230959898</v>
      </c>
      <c r="C27" s="3">
        <v>-25.195947991783498</v>
      </c>
      <c r="E27" s="10">
        <v>14</v>
      </c>
      <c r="F27" s="11">
        <f t="shared" si="15"/>
        <v>2.2380783786183898</v>
      </c>
      <c r="G27" s="10">
        <f t="shared" si="3"/>
        <v>0</v>
      </c>
      <c r="H27" s="11">
        <f t="shared" si="4"/>
        <v>0</v>
      </c>
      <c r="I27" s="11">
        <f t="shared" si="10"/>
        <v>1</v>
      </c>
      <c r="K27" s="10">
        <v>14</v>
      </c>
      <c r="L27" s="11">
        <f t="shared" si="16"/>
        <v>21.321823453780549</v>
      </c>
      <c r="M27" s="10">
        <f t="shared" si="5"/>
        <v>0</v>
      </c>
      <c r="N27" s="10">
        <f t="shared" si="6"/>
        <v>0</v>
      </c>
      <c r="O27" s="10">
        <f t="shared" si="12"/>
        <v>1</v>
      </c>
      <c r="Q27" s="10">
        <v>14</v>
      </c>
      <c r="R27" s="11">
        <f t="shared" si="13"/>
        <v>0.18782915792629051</v>
      </c>
      <c r="S27" s="10">
        <f t="shared" si="7"/>
        <v>0</v>
      </c>
      <c r="T27" s="10">
        <f t="shared" si="8"/>
        <v>0</v>
      </c>
      <c r="U27" s="10">
        <f t="shared" si="14"/>
        <v>1</v>
      </c>
    </row>
    <row r="28" spans="1:21" x14ac:dyDescent="0.25">
      <c r="A28">
        <v>-7.6013790980056504</v>
      </c>
      <c r="B28" s="5">
        <v>-3.5722666915343999</v>
      </c>
      <c r="C28" s="3">
        <v>-25.1860254149708</v>
      </c>
      <c r="E28" s="12"/>
      <c r="F28" s="13"/>
      <c r="G28" s="12"/>
      <c r="H28" s="13"/>
      <c r="I28" s="13"/>
      <c r="J28" s="12"/>
      <c r="K28" s="12"/>
      <c r="L28" s="13"/>
      <c r="M28" s="12"/>
      <c r="N28" s="12"/>
      <c r="O28" s="12"/>
      <c r="P28" s="12"/>
      <c r="Q28" s="12"/>
      <c r="R28" s="13"/>
      <c r="S28" s="12"/>
      <c r="T28" s="12"/>
      <c r="U28" s="12"/>
    </row>
    <row r="29" spans="1:21" x14ac:dyDescent="0.25">
      <c r="A29">
        <v>-7.6006911824729197</v>
      </c>
      <c r="B29" s="5">
        <v>-3.4466274661202698</v>
      </c>
      <c r="C29" s="3">
        <v>-25.179932272235501</v>
      </c>
      <c r="E29" s="12"/>
      <c r="F29" s="13"/>
      <c r="G29" s="12"/>
      <c r="H29" s="13"/>
      <c r="I29" s="13"/>
      <c r="J29" s="12"/>
      <c r="K29" s="12"/>
      <c r="L29" s="13"/>
      <c r="M29" s="12"/>
      <c r="N29" s="12"/>
      <c r="O29" s="12"/>
      <c r="P29" s="12"/>
      <c r="Q29" s="12"/>
      <c r="R29" s="13"/>
      <c r="S29" s="12"/>
      <c r="T29" s="12"/>
      <c r="U29" s="12"/>
    </row>
    <row r="30" spans="1:21" x14ac:dyDescent="0.25">
      <c r="A30">
        <v>-7.5937595869728796</v>
      </c>
      <c r="B30" s="5">
        <v>-3.3195446791540899</v>
      </c>
      <c r="C30" s="3">
        <v>-25.130333268433599</v>
      </c>
      <c r="E30" s="12"/>
      <c r="F30" s="13"/>
      <c r="G30" s="12"/>
      <c r="H30" s="13"/>
      <c r="I30" s="13"/>
      <c r="J30" s="12"/>
      <c r="K30" s="12"/>
      <c r="L30" s="13"/>
      <c r="M30" s="12"/>
      <c r="N30" s="12"/>
      <c r="O30" s="12"/>
      <c r="P30" s="12"/>
      <c r="Q30" s="12"/>
      <c r="R30" s="13"/>
      <c r="S30" s="12"/>
      <c r="T30" s="12"/>
      <c r="U30" s="12"/>
    </row>
    <row r="31" spans="1:21" x14ac:dyDescent="0.25">
      <c r="A31">
        <v>-7.5668415242173097</v>
      </c>
      <c r="B31" s="5">
        <v>-3.27293901830972</v>
      </c>
      <c r="C31" s="3">
        <v>-25.002365754406402</v>
      </c>
      <c r="E31" s="12"/>
      <c r="F31" s="13"/>
      <c r="G31" s="12"/>
      <c r="H31" s="13"/>
      <c r="I31" s="13"/>
      <c r="J31" s="12"/>
      <c r="K31" s="12"/>
      <c r="L31" s="13"/>
      <c r="M31" s="12"/>
      <c r="N31" s="12"/>
      <c r="O31" s="12"/>
      <c r="P31" s="12"/>
      <c r="Q31" s="12"/>
      <c r="R31" s="13"/>
      <c r="S31" s="12"/>
      <c r="T31" s="12"/>
      <c r="U31" s="12"/>
    </row>
    <row r="32" spans="1:21" x14ac:dyDescent="0.25">
      <c r="A32">
        <v>-7.5530813618200803</v>
      </c>
      <c r="B32" s="5">
        <v>-3.2139394134016399</v>
      </c>
      <c r="C32" s="3">
        <v>-24.979866076756199</v>
      </c>
      <c r="E32" s="12"/>
      <c r="F32" s="13"/>
      <c r="G32" s="12"/>
      <c r="H32" s="13"/>
      <c r="I32" s="13"/>
      <c r="J32" s="12"/>
      <c r="K32" s="12"/>
      <c r="L32" s="13"/>
      <c r="M32" s="12"/>
      <c r="N32" s="12"/>
      <c r="O32" s="12"/>
      <c r="P32" s="12"/>
      <c r="Q32" s="12"/>
      <c r="R32" s="13"/>
      <c r="S32" s="12"/>
      <c r="T32" s="12"/>
      <c r="U32" s="12"/>
    </row>
    <row r="33" spans="1:21" x14ac:dyDescent="0.25">
      <c r="A33">
        <v>-7.5304758530439102</v>
      </c>
      <c r="B33" s="5">
        <v>-2.9525194621978899</v>
      </c>
      <c r="C33" s="3">
        <v>-24.870214485348701</v>
      </c>
      <c r="E33" s="12"/>
      <c r="F33" s="13"/>
      <c r="G33" s="12"/>
      <c r="H33" s="13"/>
      <c r="I33" s="13"/>
      <c r="J33" s="12"/>
      <c r="K33" s="12"/>
      <c r="L33" s="13"/>
      <c r="M33" s="12"/>
      <c r="N33" s="12"/>
      <c r="O33" s="12"/>
      <c r="P33" s="12"/>
      <c r="Q33" s="12"/>
      <c r="R33" s="13"/>
      <c r="S33" s="12"/>
      <c r="T33" s="12"/>
      <c r="U33" s="12"/>
    </row>
    <row r="34" spans="1:21" x14ac:dyDescent="0.25">
      <c r="A34">
        <v>-7.5035508102985</v>
      </c>
      <c r="B34" s="5">
        <v>-2.8403903324944002</v>
      </c>
      <c r="C34" s="3">
        <v>-24.838671685355301</v>
      </c>
      <c r="E34" s="12"/>
      <c r="F34" s="13"/>
      <c r="G34" s="12"/>
      <c r="H34" s="13"/>
      <c r="I34" s="13"/>
      <c r="J34" s="12"/>
      <c r="K34" s="12"/>
      <c r="L34" s="13"/>
      <c r="M34" s="12"/>
      <c r="N34" s="12"/>
      <c r="O34" s="12"/>
      <c r="P34" s="12"/>
      <c r="Q34" s="12"/>
      <c r="R34" s="13"/>
      <c r="S34" s="12"/>
      <c r="T34" s="12"/>
      <c r="U34" s="12"/>
    </row>
    <row r="35" spans="1:21" x14ac:dyDescent="0.25">
      <c r="A35">
        <v>-7.4959378609315097</v>
      </c>
      <c r="B35" s="5">
        <v>-2.6053615238949801</v>
      </c>
      <c r="C35" s="3">
        <v>-24.805683123755401</v>
      </c>
      <c r="E35" s="12"/>
      <c r="F35" s="13"/>
      <c r="G35" s="12"/>
      <c r="H35" s="13"/>
      <c r="I35" s="13"/>
      <c r="J35" s="12"/>
      <c r="K35" s="12"/>
      <c r="L35" s="13"/>
      <c r="M35" s="12"/>
      <c r="N35" s="12"/>
      <c r="O35" s="12"/>
      <c r="P35" s="12"/>
      <c r="Q35" s="12"/>
      <c r="R35" s="13"/>
      <c r="S35" s="12"/>
      <c r="T35" s="12"/>
      <c r="U35" s="12"/>
    </row>
    <row r="36" spans="1:21" x14ac:dyDescent="0.25">
      <c r="A36">
        <v>-7.4103821184594398</v>
      </c>
      <c r="B36" s="5">
        <v>-2.5635037411772399</v>
      </c>
      <c r="C36" s="3">
        <v>-24.682665466616101</v>
      </c>
      <c r="E36" s="12"/>
      <c r="F36" s="13"/>
      <c r="G36" s="12"/>
      <c r="H36" s="13"/>
      <c r="I36" s="13"/>
      <c r="J36" s="12"/>
      <c r="K36" s="12"/>
      <c r="L36" s="13"/>
      <c r="M36" s="12"/>
      <c r="N36" s="12"/>
      <c r="O36" s="12"/>
      <c r="P36" s="12"/>
      <c r="Q36" s="12"/>
      <c r="R36" s="13"/>
      <c r="S36" s="12"/>
      <c r="T36" s="12"/>
      <c r="U36" s="12"/>
    </row>
    <row r="37" spans="1:21" x14ac:dyDescent="0.25">
      <c r="A37">
        <v>-7.3836047558804596</v>
      </c>
      <c r="B37" s="5">
        <v>-2.48919114566948</v>
      </c>
      <c r="C37" s="3">
        <v>-24.5784509755462</v>
      </c>
      <c r="E37" s="12"/>
      <c r="F37" s="13"/>
      <c r="G37" s="12"/>
      <c r="H37" s="13"/>
      <c r="I37" s="13"/>
      <c r="J37" s="12"/>
      <c r="K37" s="12"/>
      <c r="L37" s="13"/>
      <c r="M37" s="12"/>
      <c r="N37" s="12"/>
      <c r="O37" s="12"/>
      <c r="P37" s="12"/>
      <c r="Q37" s="12"/>
      <c r="R37" s="13"/>
      <c r="S37" s="12"/>
      <c r="T37" s="12"/>
      <c r="U37" s="12"/>
    </row>
    <row r="38" spans="1:21" x14ac:dyDescent="0.25">
      <c r="A38">
        <v>-7.3222124088522804</v>
      </c>
      <c r="B38" s="5">
        <v>-2.4846767445490499</v>
      </c>
      <c r="C38" s="3">
        <v>-24.5257622393035</v>
      </c>
      <c r="E38" s="12"/>
      <c r="F38" s="13"/>
      <c r="G38" s="12"/>
      <c r="H38" s="13"/>
      <c r="I38" s="1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25">
      <c r="A39">
        <v>-7.2773409247193301</v>
      </c>
      <c r="B39" s="5">
        <v>-2.3998687318411802</v>
      </c>
      <c r="C39" s="3">
        <v>-24.3859654048469</v>
      </c>
      <c r="E39" s="12"/>
      <c r="F39" s="13"/>
      <c r="G39" s="12"/>
      <c r="H39" s="13"/>
      <c r="I39" s="1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>
        <v>-7.2717722234351596</v>
      </c>
      <c r="B40" s="5">
        <v>-2.3763505399502298</v>
      </c>
      <c r="C40" s="3">
        <v>-24.368660461845199</v>
      </c>
      <c r="E40" s="12"/>
      <c r="F40" s="13"/>
      <c r="G40" s="12"/>
      <c r="H40" s="13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25">
      <c r="A41">
        <v>-7.1773951491151697</v>
      </c>
      <c r="B41" s="5">
        <v>-2.3412977017941001</v>
      </c>
      <c r="C41" s="3">
        <v>-24.265442671507401</v>
      </c>
      <c r="E41" s="12"/>
      <c r="F41" s="13"/>
      <c r="G41" s="12"/>
      <c r="H41" s="13"/>
      <c r="I41" s="1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25">
      <c r="A42">
        <v>-7.14902890107349</v>
      </c>
      <c r="B42" s="5">
        <v>-2.28922066348618</v>
      </c>
      <c r="C42" s="3">
        <v>-24.2345911451395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25">
      <c r="A43">
        <v>-7.1104179743446796</v>
      </c>
      <c r="B43" s="5">
        <v>-2.1166609711779798</v>
      </c>
      <c r="C43" s="3">
        <v>-24.184639486138</v>
      </c>
    </row>
    <row r="44" spans="1:21" x14ac:dyDescent="0.25">
      <c r="A44">
        <v>-7.0888762123052498</v>
      </c>
      <c r="B44" s="5">
        <v>-2.0373130919009301</v>
      </c>
      <c r="C44" s="3">
        <v>-24.103863061983301</v>
      </c>
      <c r="F44" s="7"/>
      <c r="G44" s="7"/>
      <c r="I44" s="7"/>
      <c r="J44" s="7"/>
    </row>
    <row r="45" spans="1:21" x14ac:dyDescent="0.25">
      <c r="A45">
        <v>-7.0854495475630896</v>
      </c>
      <c r="B45" s="5">
        <v>-1.8178199329584801</v>
      </c>
      <c r="C45" s="3">
        <v>-24.101635722203799</v>
      </c>
      <c r="E45" s="14" t="s">
        <v>25</v>
      </c>
      <c r="F45" s="14"/>
      <c r="G45" s="14"/>
      <c r="H45" s="14"/>
      <c r="I45" s="7"/>
      <c r="J45" s="7"/>
    </row>
    <row r="46" spans="1:21" x14ac:dyDescent="0.25">
      <c r="A46">
        <v>-7.0614738998503803</v>
      </c>
      <c r="B46" s="5">
        <v>-1.6558332729908101</v>
      </c>
      <c r="C46" s="3">
        <v>-24.0593518439163</v>
      </c>
      <c r="F46" s="7"/>
      <c r="G46" s="7"/>
      <c r="I46" s="7"/>
      <c r="J46" s="7"/>
    </row>
    <row r="47" spans="1:21" x14ac:dyDescent="0.25">
      <c r="A47">
        <v>-7.0567595352069201</v>
      </c>
      <c r="B47" s="5">
        <v>-1.22560730119828</v>
      </c>
      <c r="C47" s="3">
        <v>-24.0064257505448</v>
      </c>
      <c r="F47" s="7" t="s">
        <v>18</v>
      </c>
      <c r="G47" s="7" t="s">
        <v>19</v>
      </c>
      <c r="H47" t="s">
        <v>20</v>
      </c>
      <c r="I47" s="7"/>
      <c r="J47" s="7"/>
    </row>
    <row r="48" spans="1:21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7">
        <f>3.3*LOG(G5) +1</f>
        <v>10.388823532047047</v>
      </c>
      <c r="G48" s="7">
        <f>3.3*LOG(L5) +1</f>
        <v>9.9066010143088619</v>
      </c>
      <c r="H48" s="7">
        <f>3.3*LOG(R5) +1</f>
        <v>9.9066010143088619</v>
      </c>
      <c r="I48" s="7"/>
      <c r="J48" s="7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7">
        <f>5*LOG(G5)</f>
        <v>14.225490200071285</v>
      </c>
      <c r="G49" s="7">
        <f>5*LOG(L5)</f>
        <v>13.494850021680094</v>
      </c>
      <c r="H49" s="7">
        <f>5*LOG(R5)</f>
        <v>13.494850021680094</v>
      </c>
      <c r="I49" s="7"/>
      <c r="J49" s="7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7">
        <f>SQRT(G5)</f>
        <v>26.457513110645905</v>
      </c>
      <c r="G50" s="7">
        <f>SQRT(L5)</f>
        <v>22.360679774997898</v>
      </c>
      <c r="H50" s="7">
        <f>SQRT(R5)</f>
        <v>22.360679774997898</v>
      </c>
      <c r="I50" s="7"/>
      <c r="J50" s="7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7"/>
      <c r="G51" s="7"/>
      <c r="I51" s="7"/>
      <c r="J51" s="7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7"/>
      <c r="G52" s="7"/>
      <c r="I52" s="7"/>
      <c r="J52" s="7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7"/>
      <c r="G53" s="7"/>
      <c r="I53" s="7"/>
      <c r="J53" s="7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2"/>
  <sheetViews>
    <sheetView zoomScaleNormal="100" workbookViewId="0">
      <selection activeCell="S39" sqref="S39"/>
    </sheetView>
  </sheetViews>
  <sheetFormatPr defaultRowHeight="15" x14ac:dyDescent="0.25"/>
  <sheetData>
    <row r="1" spans="1:21" x14ac:dyDescent="0.25">
      <c r="A1" s="14" t="s">
        <v>17</v>
      </c>
      <c r="B1" s="14"/>
      <c r="C1" s="14"/>
      <c r="D1" s="14" t="s">
        <v>35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x14ac:dyDescent="0.25">
      <c r="A2" t="s">
        <v>18</v>
      </c>
      <c r="B2" t="s">
        <v>19</v>
      </c>
      <c r="C2" t="s">
        <v>20</v>
      </c>
      <c r="E2" s="14" t="s">
        <v>7</v>
      </c>
      <c r="F2" s="14"/>
      <c r="G2">
        <v>11</v>
      </c>
      <c r="L2">
        <v>11</v>
      </c>
      <c r="R2">
        <v>11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14" t="s">
        <v>3</v>
      </c>
      <c r="F3" s="14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14" t="s">
        <v>4</v>
      </c>
      <c r="F4" s="14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14" t="s">
        <v>5</v>
      </c>
      <c r="F5" s="14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14" t="s">
        <v>6</v>
      </c>
      <c r="F6" s="14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14" t="s">
        <v>8</v>
      </c>
      <c r="F7" s="14"/>
      <c r="G7">
        <f>G6/G2</f>
        <v>1.1351146127728347</v>
      </c>
      <c r="L7">
        <f t="shared" ref="L7:R7" si="1">L6/L2</f>
        <v>3.5194285524329363</v>
      </c>
      <c r="R7">
        <f t="shared" si="1"/>
        <v>2.6257025242489971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14" t="s">
        <v>9</v>
      </c>
      <c r="F8" s="14"/>
      <c r="G8">
        <f>_xlfn.CEILING.MATH(G7,0.1)</f>
        <v>1.2000000000000002</v>
      </c>
      <c r="L8">
        <f>_xlfn.CEILING.MATH(L7,0.1)</f>
        <v>3.6</v>
      </c>
      <c r="R8">
        <f>_xlfn.CEILING.MATH(R7,0.1)</f>
        <v>2.7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14" t="s">
        <v>10</v>
      </c>
      <c r="F9" s="14"/>
      <c r="G9">
        <f>(G8-G7)*G2</f>
        <v>0.71373925949882078</v>
      </c>
      <c r="L9">
        <f t="shared" ref="L9:R9" si="2">(L8-L7)*L2</f>
        <v>0.88628592323770183</v>
      </c>
      <c r="R9">
        <f t="shared" si="2"/>
        <v>0.81727223326103404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14" t="s">
        <v>11</v>
      </c>
      <c r="F11" s="14"/>
      <c r="G11" s="14"/>
      <c r="H11" s="6"/>
      <c r="I11" s="6"/>
      <c r="J11" s="6"/>
      <c r="K11" s="6"/>
      <c r="L11" s="6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6"/>
      <c r="F12" s="14" t="s">
        <v>18</v>
      </c>
      <c r="G12" s="14"/>
      <c r="H12" s="6"/>
      <c r="I12" s="6"/>
      <c r="J12" s="6"/>
      <c r="K12" s="6"/>
      <c r="L12" s="6"/>
      <c r="M12" s="14" t="s">
        <v>19</v>
      </c>
      <c r="N12" s="14"/>
      <c r="O12" s="6"/>
      <c r="P12" s="6"/>
      <c r="Q12" s="6"/>
      <c r="R12" s="6"/>
      <c r="S12" s="6"/>
      <c r="T12" s="14" t="s">
        <v>20</v>
      </c>
      <c r="U12" s="14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8" t="s">
        <v>21</v>
      </c>
      <c r="F13" s="8" t="s">
        <v>22</v>
      </c>
      <c r="G13" s="8" t="s">
        <v>12</v>
      </c>
      <c r="H13" s="8" t="s">
        <v>13</v>
      </c>
      <c r="I13" s="8" t="s">
        <v>14</v>
      </c>
      <c r="K13" s="8" t="s">
        <v>21</v>
      </c>
      <c r="L13" s="8" t="s">
        <v>23</v>
      </c>
      <c r="M13" s="8" t="s">
        <v>12</v>
      </c>
      <c r="N13" s="8" t="s">
        <v>13</v>
      </c>
      <c r="O13" s="8" t="s">
        <v>14</v>
      </c>
      <c r="Q13" s="8" t="s">
        <v>21</v>
      </c>
      <c r="R13" s="8" t="s">
        <v>24</v>
      </c>
      <c r="S13" s="8" t="s">
        <v>12</v>
      </c>
      <c r="T13" s="8" t="s">
        <v>13</v>
      </c>
      <c r="U13" s="8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8">
        <v>1</v>
      </c>
      <c r="F14" s="9">
        <f>G4-(G9/2)</f>
        <v>-10.86192162138161</v>
      </c>
      <c r="G14" s="8">
        <f>COUNTIFS($A$3:$A$702,"&gt;"&amp;F14,$A$3:$A$702,"&lt;"&amp;F15)</f>
        <v>5</v>
      </c>
      <c r="H14" s="9">
        <f>G14/$G$5</f>
        <v>7.1428571428571426E-3</v>
      </c>
      <c r="I14" s="9">
        <f>H14</f>
        <v>7.1428571428571426E-3</v>
      </c>
      <c r="J14" s="7"/>
      <c r="K14" s="8">
        <v>1</v>
      </c>
      <c r="L14" s="9">
        <f>$L$4-($L$9/2)</f>
        <v>-17.978176546219451</v>
      </c>
      <c r="M14" s="8">
        <f>COUNTIFS($B$3:$B$702,"&gt;"&amp;L14,$B$3:$B$702,"&lt;"&amp;L15)</f>
        <v>2</v>
      </c>
      <c r="N14" s="8">
        <f>M14/$L$5</f>
        <v>4.0000000000000001E-3</v>
      </c>
      <c r="O14" s="8">
        <f>N14</f>
        <v>4.0000000000000001E-3</v>
      </c>
      <c r="Q14" s="8">
        <v>1</v>
      </c>
      <c r="R14" s="9">
        <f>$R$4-($R$9/2)</f>
        <v>-29.612170842073716</v>
      </c>
      <c r="S14" s="8">
        <f>COUNTIFS($C$3:$C$702,"&gt;"&amp;R14,$C$3:$C$702,"&lt;"&amp;R15)</f>
        <v>7</v>
      </c>
      <c r="T14" s="8">
        <f>S14/$R$5</f>
        <v>1.4E-2</v>
      </c>
      <c r="U14" s="8">
        <f>T14</f>
        <v>1.4E-2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8">
        <v>2</v>
      </c>
      <c r="F15" s="9">
        <f>F14+$G$8</f>
        <v>-9.6619216213816088</v>
      </c>
      <c r="G15" s="8">
        <f t="shared" ref="G15:G25" si="3">COUNTIFS($A$3:$A$702,"&gt;"&amp;F15,$A$3:$A$702,"&lt;"&amp;F16)</f>
        <v>7</v>
      </c>
      <c r="H15" s="9">
        <f t="shared" ref="H15:H25" si="4">G15/$G$5</f>
        <v>0.01</v>
      </c>
      <c r="I15" s="9">
        <f>I14+H15</f>
        <v>1.7142857142857144E-2</v>
      </c>
      <c r="J15" s="7"/>
      <c r="K15" s="8">
        <v>2</v>
      </c>
      <c r="L15" s="9">
        <f>L14+$L$8</f>
        <v>-14.378176546219452</v>
      </c>
      <c r="M15" s="8">
        <f t="shared" ref="M15:M25" si="5">COUNTIFS($B$3:$B$702,"&gt;"&amp;L15,$B$3:$B$702,"&lt;"&amp;L16)</f>
        <v>1</v>
      </c>
      <c r="N15" s="8">
        <f t="shared" ref="N15:N25" si="6">M15/$L$5</f>
        <v>2E-3</v>
      </c>
      <c r="O15" s="8">
        <f>O14+N15</f>
        <v>6.0000000000000001E-3</v>
      </c>
      <c r="Q15" s="8">
        <v>2</v>
      </c>
      <c r="R15" s="9">
        <f>R14+$R$8</f>
        <v>-26.912170842073717</v>
      </c>
      <c r="S15" s="8">
        <f t="shared" ref="S15:S25" si="7">COUNTIFS($C$3:$C$702,"&gt;"&amp;R15,$C$3:$C$702,"&lt;"&amp;R16)</f>
        <v>33</v>
      </c>
      <c r="T15" s="8">
        <f t="shared" ref="T15:T25" si="8">S15/$R$5</f>
        <v>6.6000000000000003E-2</v>
      </c>
      <c r="U15" s="8">
        <f>U14+T15</f>
        <v>0.08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8">
        <v>3</v>
      </c>
      <c r="F16" s="9">
        <f t="shared" ref="F16:F23" si="9">F15+$G$8</f>
        <v>-8.4619216213816095</v>
      </c>
      <c r="G16" s="8">
        <f t="shared" si="3"/>
        <v>26</v>
      </c>
      <c r="H16" s="9">
        <f t="shared" si="4"/>
        <v>3.7142857142857144E-2</v>
      </c>
      <c r="I16" s="9">
        <f t="shared" ref="I16:I25" si="10">I15+H16</f>
        <v>5.4285714285714284E-2</v>
      </c>
      <c r="J16" s="7"/>
      <c r="K16" s="8">
        <v>3</v>
      </c>
      <c r="L16" s="9">
        <f t="shared" ref="L16:L23" si="11">L15+$L$8</f>
        <v>-10.778176546219452</v>
      </c>
      <c r="M16" s="8">
        <f t="shared" si="5"/>
        <v>3</v>
      </c>
      <c r="N16" s="8">
        <f t="shared" si="6"/>
        <v>6.0000000000000001E-3</v>
      </c>
      <c r="O16" s="8">
        <f t="shared" ref="O16:O25" si="12">O15+N16</f>
        <v>1.2E-2</v>
      </c>
      <c r="Q16" s="8">
        <v>3</v>
      </c>
      <c r="R16" s="9">
        <f t="shared" ref="R16:R25" si="13">R15+$R$8</f>
        <v>-24.212170842073718</v>
      </c>
      <c r="S16" s="8">
        <f t="shared" si="7"/>
        <v>62</v>
      </c>
      <c r="T16" s="8">
        <f t="shared" si="8"/>
        <v>0.124</v>
      </c>
      <c r="U16" s="8">
        <f t="shared" ref="U16:U25" si="14">U15+T16</f>
        <v>0.20400000000000001</v>
      </c>
    </row>
    <row r="17" spans="1:21" x14ac:dyDescent="0.25">
      <c r="A17">
        <v>-8.1975094669173991</v>
      </c>
      <c r="B17" s="5">
        <v>-5.28512154687522</v>
      </c>
      <c r="C17" s="3">
        <v>-26.064425505732601</v>
      </c>
      <c r="E17" s="8">
        <v>4</v>
      </c>
      <c r="F17" s="9">
        <f t="shared" si="9"/>
        <v>-7.2619216213816093</v>
      </c>
      <c r="G17" s="8">
        <f t="shared" si="3"/>
        <v>88</v>
      </c>
      <c r="H17" s="9">
        <f t="shared" si="4"/>
        <v>0.12571428571428572</v>
      </c>
      <c r="I17" s="9">
        <f t="shared" si="10"/>
        <v>0.18</v>
      </c>
      <c r="J17" s="7"/>
      <c r="K17" s="8">
        <v>4</v>
      </c>
      <c r="L17" s="9">
        <f t="shared" si="11"/>
        <v>-7.1781765462194524</v>
      </c>
      <c r="M17" s="8">
        <f t="shared" si="5"/>
        <v>19</v>
      </c>
      <c r="N17" s="8">
        <f t="shared" si="6"/>
        <v>3.7999999999999999E-2</v>
      </c>
      <c r="O17" s="8">
        <f t="shared" si="12"/>
        <v>0.05</v>
      </c>
      <c r="Q17" s="8">
        <v>4</v>
      </c>
      <c r="R17" s="9">
        <f t="shared" si="13"/>
        <v>-21.512170842073719</v>
      </c>
      <c r="S17" s="8">
        <f t="shared" si="7"/>
        <v>72</v>
      </c>
      <c r="T17" s="8">
        <f t="shared" si="8"/>
        <v>0.14399999999999999</v>
      </c>
      <c r="U17" s="8">
        <f t="shared" si="14"/>
        <v>0.34799999999999998</v>
      </c>
    </row>
    <row r="18" spans="1:21" x14ac:dyDescent="0.25">
      <c r="A18">
        <v>-8.0174278495734299</v>
      </c>
      <c r="B18" s="5">
        <v>-4.8982696184125798</v>
      </c>
      <c r="C18" s="3">
        <v>-26.038682279829398</v>
      </c>
      <c r="E18" s="8">
        <v>5</v>
      </c>
      <c r="F18" s="9">
        <f t="shared" si="9"/>
        <v>-6.0619216213816092</v>
      </c>
      <c r="G18" s="8">
        <f t="shared" si="3"/>
        <v>265</v>
      </c>
      <c r="H18" s="9">
        <f t="shared" si="4"/>
        <v>0.37857142857142856</v>
      </c>
      <c r="I18" s="9">
        <f t="shared" si="10"/>
        <v>0.5585714285714285</v>
      </c>
      <c r="J18" s="7"/>
      <c r="K18" s="8">
        <v>5</v>
      </c>
      <c r="L18" s="9">
        <f t="shared" si="11"/>
        <v>-3.5781765462194524</v>
      </c>
      <c r="M18" s="8">
        <f t="shared" si="5"/>
        <v>39</v>
      </c>
      <c r="N18" s="8">
        <f t="shared" si="6"/>
        <v>7.8E-2</v>
      </c>
      <c r="O18" s="8">
        <f t="shared" si="12"/>
        <v>0.128</v>
      </c>
      <c r="Q18" s="8">
        <v>5</v>
      </c>
      <c r="R18" s="9">
        <f t="shared" si="13"/>
        <v>-18.812170842073719</v>
      </c>
      <c r="S18" s="8">
        <f t="shared" si="7"/>
        <v>101</v>
      </c>
      <c r="T18" s="8">
        <f t="shared" si="8"/>
        <v>0.20200000000000001</v>
      </c>
      <c r="U18" s="8">
        <f t="shared" si="14"/>
        <v>0.55000000000000004</v>
      </c>
    </row>
    <row r="19" spans="1:21" x14ac:dyDescent="0.25">
      <c r="A19">
        <v>-8.0166556996932901</v>
      </c>
      <c r="B19" s="5">
        <v>-4.4685775194900401</v>
      </c>
      <c r="C19" s="3">
        <v>-26.018853614702</v>
      </c>
      <c r="E19" s="8">
        <v>6</v>
      </c>
      <c r="F19" s="9">
        <f t="shared" si="9"/>
        <v>-4.861921621381609</v>
      </c>
      <c r="G19" s="8">
        <f t="shared" si="3"/>
        <v>225</v>
      </c>
      <c r="H19" s="9">
        <f t="shared" si="4"/>
        <v>0.32142857142857145</v>
      </c>
      <c r="I19" s="9">
        <f t="shared" si="10"/>
        <v>0.87999999999999989</v>
      </c>
      <c r="J19" s="7"/>
      <c r="K19" s="8">
        <v>6</v>
      </c>
      <c r="L19" s="9">
        <f t="shared" si="11"/>
        <v>2.182345378054773E-2</v>
      </c>
      <c r="M19" s="8">
        <f t="shared" si="5"/>
        <v>144</v>
      </c>
      <c r="N19" s="8">
        <f t="shared" si="6"/>
        <v>0.28799999999999998</v>
      </c>
      <c r="O19" s="8">
        <f t="shared" si="12"/>
        <v>0.41599999999999998</v>
      </c>
      <c r="Q19" s="8">
        <v>6</v>
      </c>
      <c r="R19" s="9">
        <f t="shared" si="13"/>
        <v>-16.11217084207372</v>
      </c>
      <c r="S19" s="8">
        <f t="shared" si="7"/>
        <v>112</v>
      </c>
      <c r="T19" s="8">
        <f t="shared" si="8"/>
        <v>0.224</v>
      </c>
      <c r="U19" s="8">
        <f t="shared" si="14"/>
        <v>0.77400000000000002</v>
      </c>
    </row>
    <row r="20" spans="1:21" x14ac:dyDescent="0.25">
      <c r="A20">
        <v>-7.8625999689097004</v>
      </c>
      <c r="B20" s="5">
        <v>-4.3475367178612903</v>
      </c>
      <c r="C20" s="3">
        <v>-25.9520659592608</v>
      </c>
      <c r="E20" s="8">
        <v>7</v>
      </c>
      <c r="F20" s="9">
        <f t="shared" si="9"/>
        <v>-3.6619216213816088</v>
      </c>
      <c r="G20" s="8">
        <f t="shared" si="3"/>
        <v>60</v>
      </c>
      <c r="H20" s="9">
        <f t="shared" si="4"/>
        <v>8.5714285714285715E-2</v>
      </c>
      <c r="I20" s="9">
        <f t="shared" si="10"/>
        <v>0.96571428571428564</v>
      </c>
      <c r="J20" s="7"/>
      <c r="K20" s="8">
        <v>7</v>
      </c>
      <c r="L20" s="9">
        <f t="shared" si="11"/>
        <v>3.6218234537805478</v>
      </c>
      <c r="M20" s="8">
        <f t="shared" si="5"/>
        <v>212</v>
      </c>
      <c r="N20" s="8">
        <f t="shared" si="6"/>
        <v>0.42399999999999999</v>
      </c>
      <c r="O20" s="8">
        <f t="shared" si="12"/>
        <v>0.84</v>
      </c>
      <c r="Q20" s="8">
        <v>7</v>
      </c>
      <c r="R20" s="9">
        <f t="shared" si="13"/>
        <v>-13.412170842073721</v>
      </c>
      <c r="S20" s="8">
        <f t="shared" si="7"/>
        <v>67</v>
      </c>
      <c r="T20" s="8">
        <f t="shared" si="8"/>
        <v>0.13400000000000001</v>
      </c>
      <c r="U20" s="8">
        <f t="shared" si="14"/>
        <v>0.90800000000000003</v>
      </c>
    </row>
    <row r="21" spans="1:21" x14ac:dyDescent="0.25">
      <c r="A21">
        <v>-7.8618304209393699</v>
      </c>
      <c r="B21" s="5">
        <v>-4.3113073731062004</v>
      </c>
      <c r="C21" s="3">
        <v>-25.796735598368699</v>
      </c>
      <c r="E21" s="8">
        <v>8</v>
      </c>
      <c r="F21" s="9">
        <f t="shared" si="9"/>
        <v>-2.4619216213816086</v>
      </c>
      <c r="G21" s="8">
        <f t="shared" si="3"/>
        <v>14</v>
      </c>
      <c r="H21" s="9">
        <f t="shared" si="4"/>
        <v>0.02</v>
      </c>
      <c r="I21" s="9">
        <f t="shared" si="10"/>
        <v>0.98571428571428565</v>
      </c>
      <c r="J21" s="7"/>
      <c r="K21" s="8">
        <v>8</v>
      </c>
      <c r="L21" s="9">
        <f t="shared" si="11"/>
        <v>7.2218234537805479</v>
      </c>
      <c r="M21" s="8">
        <f t="shared" si="5"/>
        <v>56</v>
      </c>
      <c r="N21" s="8">
        <f t="shared" si="6"/>
        <v>0.112</v>
      </c>
      <c r="O21" s="8">
        <f t="shared" si="12"/>
        <v>0.95199999999999996</v>
      </c>
      <c r="Q21" s="8">
        <v>8</v>
      </c>
      <c r="R21" s="9">
        <f t="shared" si="13"/>
        <v>-10.712170842073721</v>
      </c>
      <c r="S21" s="8">
        <f t="shared" si="7"/>
        <v>31</v>
      </c>
      <c r="T21" s="8">
        <f t="shared" si="8"/>
        <v>6.2E-2</v>
      </c>
      <c r="U21" s="8">
        <f t="shared" si="14"/>
        <v>0.97</v>
      </c>
    </row>
    <row r="22" spans="1:21" x14ac:dyDescent="0.25">
      <c r="A22">
        <v>-7.7584111505250402</v>
      </c>
      <c r="B22" s="5">
        <v>-4.2304822474247903</v>
      </c>
      <c r="C22" s="3">
        <v>-25.784250826579299</v>
      </c>
      <c r="E22" s="8">
        <v>9</v>
      </c>
      <c r="F22" s="9">
        <f t="shared" si="9"/>
        <v>-1.2619216213816085</v>
      </c>
      <c r="G22" s="8">
        <f t="shared" si="3"/>
        <v>6</v>
      </c>
      <c r="H22" s="9">
        <f t="shared" si="4"/>
        <v>8.5714285714285719E-3</v>
      </c>
      <c r="I22" s="9">
        <f t="shared" si="10"/>
        <v>0.99428571428571422</v>
      </c>
      <c r="J22" s="7"/>
      <c r="K22" s="8">
        <v>9</v>
      </c>
      <c r="L22" s="9">
        <f t="shared" si="11"/>
        <v>10.821823453780548</v>
      </c>
      <c r="M22" s="8">
        <f t="shared" si="5"/>
        <v>18</v>
      </c>
      <c r="N22" s="8">
        <f t="shared" si="6"/>
        <v>3.5999999999999997E-2</v>
      </c>
      <c r="O22" s="8">
        <f t="shared" si="12"/>
        <v>0.98799999999999999</v>
      </c>
      <c r="Q22" s="8">
        <v>9</v>
      </c>
      <c r="R22" s="9">
        <f t="shared" si="13"/>
        <v>-8.0121708420737221</v>
      </c>
      <c r="S22" s="8">
        <f t="shared" si="7"/>
        <v>10</v>
      </c>
      <c r="T22" s="8">
        <f t="shared" si="8"/>
        <v>0.02</v>
      </c>
      <c r="U22" s="8">
        <f t="shared" si="14"/>
        <v>0.99</v>
      </c>
    </row>
    <row r="23" spans="1:21" x14ac:dyDescent="0.25">
      <c r="A23">
        <v>-7.7179505481834401</v>
      </c>
      <c r="B23" s="5">
        <v>-4.2202696271006399</v>
      </c>
      <c r="C23" s="3">
        <v>-25.487810847628701</v>
      </c>
      <c r="E23" s="8">
        <v>10</v>
      </c>
      <c r="F23" s="9">
        <f t="shared" si="9"/>
        <v>-6.1921621381608283E-2</v>
      </c>
      <c r="G23" s="8">
        <f t="shared" si="3"/>
        <v>3</v>
      </c>
      <c r="H23" s="9">
        <f t="shared" si="4"/>
        <v>4.2857142857142859E-3</v>
      </c>
      <c r="I23" s="9">
        <f t="shared" si="10"/>
        <v>0.99857142857142855</v>
      </c>
      <c r="J23" s="7"/>
      <c r="K23" s="8">
        <v>10</v>
      </c>
      <c r="L23" s="9">
        <f t="shared" si="11"/>
        <v>14.421823453780547</v>
      </c>
      <c r="M23" s="8">
        <f t="shared" si="5"/>
        <v>4</v>
      </c>
      <c r="N23" s="8">
        <f t="shared" si="6"/>
        <v>8.0000000000000002E-3</v>
      </c>
      <c r="O23" s="8">
        <f t="shared" si="12"/>
        <v>0.996</v>
      </c>
      <c r="Q23" s="8">
        <v>10</v>
      </c>
      <c r="R23" s="9">
        <f t="shared" si="13"/>
        <v>-5.3121708420737219</v>
      </c>
      <c r="S23" s="8">
        <f t="shared" si="7"/>
        <v>3</v>
      </c>
      <c r="T23" s="8">
        <f t="shared" si="8"/>
        <v>6.0000000000000001E-3</v>
      </c>
      <c r="U23" s="8">
        <f t="shared" si="14"/>
        <v>0.996</v>
      </c>
    </row>
    <row r="24" spans="1:21" x14ac:dyDescent="0.25">
      <c r="A24">
        <v>-7.70822844165109</v>
      </c>
      <c r="B24" s="5">
        <v>-4.1200703455691601</v>
      </c>
      <c r="C24" s="3">
        <v>-25.465830155294501</v>
      </c>
      <c r="E24" s="8">
        <v>11</v>
      </c>
      <c r="F24" s="9">
        <f>F23+$G$8</f>
        <v>1.1380783786183919</v>
      </c>
      <c r="G24" s="8">
        <f t="shared" si="3"/>
        <v>1</v>
      </c>
      <c r="H24" s="9">
        <f t="shared" si="4"/>
        <v>1.4285714285714286E-3</v>
      </c>
      <c r="I24" s="9">
        <f t="shared" si="10"/>
        <v>1</v>
      </c>
      <c r="K24" s="8">
        <v>11</v>
      </c>
      <c r="L24" s="9">
        <f>L23+$L$8</f>
        <v>18.021823453780549</v>
      </c>
      <c r="M24" s="8">
        <f t="shared" si="5"/>
        <v>2</v>
      </c>
      <c r="N24" s="8">
        <f t="shared" si="6"/>
        <v>4.0000000000000001E-3</v>
      </c>
      <c r="O24" s="8">
        <f t="shared" si="12"/>
        <v>1</v>
      </c>
      <c r="Q24" s="8">
        <v>11</v>
      </c>
      <c r="R24" s="9">
        <f t="shared" si="13"/>
        <v>-2.6121708420737217</v>
      </c>
      <c r="S24" s="8">
        <f t="shared" si="7"/>
        <v>2</v>
      </c>
      <c r="T24" s="8">
        <f t="shared" si="8"/>
        <v>4.0000000000000001E-3</v>
      </c>
      <c r="U24" s="8">
        <f t="shared" si="14"/>
        <v>1</v>
      </c>
    </row>
    <row r="25" spans="1:21" x14ac:dyDescent="0.25">
      <c r="A25">
        <v>-7.66535515953644</v>
      </c>
      <c r="B25" s="5">
        <v>-4.0989584742678398</v>
      </c>
      <c r="C25" s="3">
        <v>-25.462642702867701</v>
      </c>
      <c r="E25" s="10">
        <v>12</v>
      </c>
      <c r="F25" s="11">
        <f t="shared" ref="F25" si="15">F24+$G$8</f>
        <v>2.3380783786183921</v>
      </c>
      <c r="G25" s="10">
        <f t="shared" si="3"/>
        <v>0</v>
      </c>
      <c r="H25" s="11">
        <f t="shared" si="4"/>
        <v>0</v>
      </c>
      <c r="I25" s="11">
        <f t="shared" si="10"/>
        <v>1</v>
      </c>
      <c r="K25" s="10">
        <v>12</v>
      </c>
      <c r="L25" s="11">
        <f t="shared" ref="L25" si="16">L24+$L$8</f>
        <v>21.62182345378055</v>
      </c>
      <c r="M25" s="10">
        <f t="shared" si="5"/>
        <v>0</v>
      </c>
      <c r="N25" s="10">
        <f t="shared" si="6"/>
        <v>0</v>
      </c>
      <c r="O25" s="10">
        <f t="shared" si="12"/>
        <v>1</v>
      </c>
      <c r="Q25" s="10">
        <v>12</v>
      </c>
      <c r="R25" s="11">
        <f t="shared" si="13"/>
        <v>8.7829157926278434E-2</v>
      </c>
      <c r="S25" s="10">
        <f t="shared" si="7"/>
        <v>0</v>
      </c>
      <c r="T25" s="10">
        <f t="shared" si="8"/>
        <v>0</v>
      </c>
      <c r="U25" s="10">
        <f t="shared" si="14"/>
        <v>1</v>
      </c>
    </row>
    <row r="26" spans="1:21" x14ac:dyDescent="0.25">
      <c r="A26">
        <v>-7.6303666561688601</v>
      </c>
      <c r="B26" s="5">
        <v>-4.00614004657844</v>
      </c>
      <c r="C26" s="3">
        <v>-25.288750785754001</v>
      </c>
      <c r="E26" s="12"/>
      <c r="F26" s="13"/>
      <c r="G26" s="12"/>
      <c r="H26" s="13"/>
      <c r="I26" s="13"/>
      <c r="J26" s="12"/>
      <c r="K26" s="12"/>
      <c r="L26" s="13"/>
      <c r="M26" s="12"/>
      <c r="N26" s="12"/>
      <c r="O26" s="12"/>
      <c r="P26" s="12"/>
      <c r="Q26" s="12"/>
      <c r="R26" s="13"/>
      <c r="S26" s="12"/>
      <c r="T26" s="12"/>
      <c r="U26" s="12"/>
    </row>
    <row r="27" spans="1:21" x14ac:dyDescent="0.25">
      <c r="A27">
        <v>-7.6232282806870098</v>
      </c>
      <c r="B27" s="5">
        <v>-3.9171213230959898</v>
      </c>
      <c r="C27" s="3">
        <v>-25.195947991783498</v>
      </c>
      <c r="E27" s="12"/>
      <c r="F27" s="13"/>
      <c r="G27" s="12"/>
      <c r="H27" s="13"/>
      <c r="I27" s="13"/>
      <c r="J27" s="12"/>
      <c r="K27" s="12"/>
      <c r="L27" s="13"/>
      <c r="M27" s="12"/>
      <c r="N27" s="12"/>
      <c r="O27" s="12"/>
      <c r="P27" s="12"/>
      <c r="Q27" s="12"/>
      <c r="R27" s="13"/>
      <c r="S27" s="12"/>
      <c r="T27" s="12"/>
      <c r="U27" s="12"/>
    </row>
    <row r="28" spans="1:21" x14ac:dyDescent="0.25">
      <c r="A28">
        <v>-7.6013790980056504</v>
      </c>
      <c r="B28" s="5">
        <v>-3.5722666915343999</v>
      </c>
      <c r="C28" s="3">
        <v>-25.1860254149708</v>
      </c>
      <c r="E28" s="12"/>
      <c r="F28" s="13"/>
      <c r="G28" s="12"/>
      <c r="H28" s="13"/>
      <c r="I28" s="13"/>
      <c r="J28" s="12"/>
      <c r="K28" s="12"/>
      <c r="L28" s="13"/>
      <c r="M28" s="12"/>
      <c r="N28" s="12"/>
      <c r="O28" s="12"/>
      <c r="P28" s="12"/>
      <c r="Q28" s="12"/>
      <c r="R28" s="13"/>
      <c r="S28" s="12"/>
      <c r="T28" s="12"/>
      <c r="U28" s="12"/>
    </row>
    <row r="29" spans="1:21" x14ac:dyDescent="0.25">
      <c r="A29">
        <v>-7.6006911824729197</v>
      </c>
      <c r="B29" s="5">
        <v>-3.4466274661202698</v>
      </c>
      <c r="C29" s="3">
        <v>-25.179932272235501</v>
      </c>
      <c r="E29" s="12"/>
      <c r="F29" s="13"/>
      <c r="G29" s="12"/>
      <c r="H29" s="13"/>
      <c r="I29" s="13"/>
      <c r="J29" s="12"/>
      <c r="K29" s="12"/>
      <c r="L29" s="13"/>
      <c r="M29" s="12"/>
      <c r="N29" s="12"/>
      <c r="O29" s="12"/>
      <c r="P29" s="12"/>
      <c r="Q29" s="12"/>
      <c r="R29" s="13"/>
      <c r="S29" s="12"/>
      <c r="T29" s="12"/>
      <c r="U29" s="12"/>
    </row>
    <row r="30" spans="1:21" x14ac:dyDescent="0.25">
      <c r="A30">
        <v>-7.5937595869728796</v>
      </c>
      <c r="B30" s="5">
        <v>-3.3195446791540899</v>
      </c>
      <c r="C30" s="3">
        <v>-25.130333268433599</v>
      </c>
      <c r="E30" s="12"/>
      <c r="F30" s="13"/>
      <c r="G30" s="12"/>
      <c r="H30" s="13"/>
      <c r="I30" s="13"/>
      <c r="J30" s="12"/>
      <c r="K30" s="12"/>
      <c r="L30" s="13"/>
      <c r="M30" s="12"/>
      <c r="N30" s="12"/>
      <c r="O30" s="12"/>
      <c r="P30" s="12"/>
      <c r="Q30" s="12"/>
      <c r="R30" s="13"/>
      <c r="S30" s="12"/>
      <c r="T30" s="12"/>
      <c r="U30" s="12"/>
    </row>
    <row r="31" spans="1:21" x14ac:dyDescent="0.25">
      <c r="A31">
        <v>-7.5668415242173097</v>
      </c>
      <c r="B31" s="5">
        <v>-3.27293901830972</v>
      </c>
      <c r="C31" s="3">
        <v>-25.002365754406402</v>
      </c>
      <c r="E31" s="12"/>
      <c r="F31" s="13"/>
      <c r="G31" s="12"/>
      <c r="H31" s="13"/>
      <c r="I31" s="13"/>
      <c r="J31" s="12"/>
      <c r="K31" s="12"/>
      <c r="L31" s="13"/>
      <c r="M31" s="12"/>
      <c r="N31" s="12"/>
      <c r="O31" s="12"/>
      <c r="P31" s="12"/>
      <c r="Q31" s="12"/>
      <c r="R31" s="13"/>
      <c r="S31" s="12"/>
      <c r="T31" s="12"/>
      <c r="U31" s="12"/>
    </row>
    <row r="32" spans="1:21" x14ac:dyDescent="0.25">
      <c r="A32">
        <v>-7.5530813618200803</v>
      </c>
      <c r="B32" s="5">
        <v>-3.2139394134016399</v>
      </c>
      <c r="C32" s="3">
        <v>-24.979866076756199</v>
      </c>
      <c r="E32" s="12"/>
      <c r="F32" s="13"/>
      <c r="G32" s="12"/>
      <c r="H32" s="13"/>
      <c r="I32" s="13"/>
      <c r="J32" s="12"/>
      <c r="K32" s="12"/>
      <c r="L32" s="13"/>
      <c r="M32" s="12"/>
      <c r="N32" s="12"/>
      <c r="O32" s="12"/>
      <c r="P32" s="12"/>
      <c r="Q32" s="12"/>
      <c r="R32" s="13"/>
      <c r="S32" s="12"/>
      <c r="T32" s="12"/>
      <c r="U32" s="12"/>
    </row>
    <row r="33" spans="1:21" x14ac:dyDescent="0.25">
      <c r="A33">
        <v>-7.5304758530439102</v>
      </c>
      <c r="B33" s="5">
        <v>-2.9525194621978899</v>
      </c>
      <c r="C33" s="3">
        <v>-24.870214485348701</v>
      </c>
      <c r="E33" s="12"/>
      <c r="F33" s="13"/>
      <c r="G33" s="12"/>
      <c r="H33" s="13"/>
      <c r="I33" s="13"/>
      <c r="J33" s="12"/>
      <c r="K33" s="12"/>
      <c r="L33" s="13"/>
      <c r="M33" s="12"/>
      <c r="N33" s="12"/>
      <c r="O33" s="12"/>
      <c r="P33" s="12"/>
      <c r="Q33" s="12"/>
      <c r="R33" s="13"/>
      <c r="S33" s="12"/>
      <c r="T33" s="12"/>
      <c r="U33" s="12"/>
    </row>
    <row r="34" spans="1:21" x14ac:dyDescent="0.25">
      <c r="A34">
        <v>-7.5035508102985</v>
      </c>
      <c r="B34" s="5">
        <v>-2.8403903324944002</v>
      </c>
      <c r="C34" s="3">
        <v>-24.838671685355301</v>
      </c>
      <c r="E34" s="12"/>
      <c r="F34" s="13"/>
      <c r="G34" s="12"/>
      <c r="H34" s="13"/>
      <c r="I34" s="13"/>
      <c r="J34" s="12"/>
      <c r="K34" s="12"/>
      <c r="L34" s="13"/>
      <c r="M34" s="12"/>
      <c r="N34" s="12"/>
      <c r="O34" s="12"/>
      <c r="P34" s="12"/>
      <c r="Q34" s="12"/>
      <c r="R34" s="13"/>
      <c r="S34" s="12"/>
      <c r="T34" s="12"/>
      <c r="U34" s="12"/>
    </row>
    <row r="35" spans="1:21" x14ac:dyDescent="0.25">
      <c r="A35">
        <v>-7.4959378609315097</v>
      </c>
      <c r="B35" s="5">
        <v>-2.6053615238949801</v>
      </c>
      <c r="C35" s="3">
        <v>-24.805683123755401</v>
      </c>
      <c r="E35" s="12"/>
      <c r="F35" s="13"/>
      <c r="G35" s="12"/>
      <c r="H35" s="13"/>
      <c r="I35" s="13"/>
      <c r="J35" s="12"/>
      <c r="K35" s="12"/>
      <c r="L35" s="13"/>
      <c r="M35" s="12"/>
      <c r="N35" s="12"/>
      <c r="O35" s="12"/>
      <c r="P35" s="12"/>
      <c r="Q35" s="12"/>
      <c r="R35" s="13"/>
      <c r="S35" s="12"/>
      <c r="T35" s="12"/>
      <c r="U35" s="12"/>
    </row>
    <row r="36" spans="1:21" x14ac:dyDescent="0.25">
      <c r="A36">
        <v>-7.4103821184594398</v>
      </c>
      <c r="B36" s="5">
        <v>-2.5635037411772399</v>
      </c>
      <c r="C36" s="3">
        <v>-24.682665466616101</v>
      </c>
      <c r="E36" s="12"/>
      <c r="F36" s="13"/>
      <c r="G36" s="12"/>
      <c r="H36" s="13"/>
      <c r="I36" s="13"/>
      <c r="J36" s="12"/>
      <c r="K36" s="12"/>
      <c r="L36" s="13"/>
      <c r="M36" s="12"/>
      <c r="N36" s="12"/>
      <c r="O36" s="12"/>
      <c r="P36" s="12"/>
      <c r="Q36" s="12"/>
      <c r="R36" s="13"/>
      <c r="S36" s="12"/>
      <c r="T36" s="12"/>
      <c r="U36" s="12"/>
    </row>
    <row r="37" spans="1:21" x14ac:dyDescent="0.25">
      <c r="A37">
        <v>-7.3836047558804596</v>
      </c>
      <c r="B37" s="5">
        <v>-2.48919114566948</v>
      </c>
      <c r="C37" s="3">
        <v>-24.5784509755462</v>
      </c>
      <c r="E37" s="12"/>
      <c r="F37" s="13"/>
      <c r="G37" s="12"/>
      <c r="H37" s="13"/>
      <c r="I37" s="13"/>
      <c r="J37" s="12"/>
      <c r="K37" s="12"/>
      <c r="L37" s="13"/>
      <c r="M37" s="12"/>
      <c r="N37" s="12"/>
      <c r="O37" s="12"/>
      <c r="P37" s="12"/>
      <c r="Q37" s="12"/>
      <c r="R37" s="13"/>
      <c r="S37" s="12"/>
      <c r="T37" s="12"/>
      <c r="U37" s="12"/>
    </row>
    <row r="38" spans="1:21" x14ac:dyDescent="0.25">
      <c r="A38">
        <v>-7.3222124088522804</v>
      </c>
      <c r="B38" s="5">
        <v>-2.4846767445490499</v>
      </c>
      <c r="C38" s="3">
        <v>-24.5257622393035</v>
      </c>
      <c r="E38" s="12"/>
      <c r="F38" s="13"/>
      <c r="G38" s="12"/>
      <c r="H38" s="13"/>
      <c r="I38" s="1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</row>
    <row r="39" spans="1:21" x14ac:dyDescent="0.25">
      <c r="A39">
        <v>-7.2773409247193301</v>
      </c>
      <c r="B39" s="5">
        <v>-2.3998687318411802</v>
      </c>
      <c r="C39" s="3">
        <v>-24.3859654048469</v>
      </c>
      <c r="E39" s="12"/>
      <c r="F39" s="13"/>
      <c r="G39" s="12"/>
      <c r="H39" s="13"/>
      <c r="I39" s="1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</row>
    <row r="40" spans="1:21" x14ac:dyDescent="0.25">
      <c r="A40">
        <v>-7.2717722234351596</v>
      </c>
      <c r="B40" s="5">
        <v>-2.3763505399502298</v>
      </c>
      <c r="C40" s="3">
        <v>-24.368660461845199</v>
      </c>
      <c r="E40" s="12"/>
      <c r="F40" s="13"/>
      <c r="G40" s="12"/>
      <c r="H40" s="13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</row>
    <row r="41" spans="1:21" x14ac:dyDescent="0.25">
      <c r="A41">
        <v>-7.1773951491151697</v>
      </c>
      <c r="B41" s="5">
        <v>-2.3412977017941001</v>
      </c>
      <c r="C41" s="3">
        <v>-24.265442671507401</v>
      </c>
      <c r="E41" s="12"/>
      <c r="F41" s="13"/>
      <c r="G41" s="12"/>
      <c r="H41" s="13"/>
      <c r="I41" s="1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</row>
    <row r="42" spans="1:21" x14ac:dyDescent="0.25">
      <c r="A42">
        <v>-7.14902890107349</v>
      </c>
      <c r="B42" s="5">
        <v>-2.28922066348618</v>
      </c>
      <c r="C42" s="3">
        <v>-24.2345911451395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</row>
    <row r="43" spans="1:21" x14ac:dyDescent="0.25">
      <c r="A43">
        <v>-7.1104179743446796</v>
      </c>
      <c r="B43" s="5">
        <v>-2.1166609711779798</v>
      </c>
      <c r="C43" s="3">
        <v>-24.184639486138</v>
      </c>
    </row>
    <row r="44" spans="1:21" x14ac:dyDescent="0.25">
      <c r="A44">
        <v>-7.0888762123052498</v>
      </c>
      <c r="B44" s="5">
        <v>-2.0373130919009301</v>
      </c>
      <c r="C44" s="3">
        <v>-24.103863061983301</v>
      </c>
      <c r="F44" s="7"/>
      <c r="G44" s="7"/>
      <c r="I44" s="7"/>
      <c r="J44" s="7"/>
    </row>
    <row r="45" spans="1:21" x14ac:dyDescent="0.25">
      <c r="A45">
        <v>-7.0854495475630896</v>
      </c>
      <c r="B45" s="5">
        <v>-1.8178199329584801</v>
      </c>
      <c r="C45" s="3">
        <v>-24.101635722203799</v>
      </c>
      <c r="E45" s="14" t="s">
        <v>25</v>
      </c>
      <c r="F45" s="14"/>
      <c r="G45" s="14"/>
      <c r="H45" s="14"/>
      <c r="I45" s="7"/>
      <c r="J45" s="7"/>
    </row>
    <row r="46" spans="1:21" x14ac:dyDescent="0.25">
      <c r="A46">
        <v>-7.0614738998503803</v>
      </c>
      <c r="B46" s="5">
        <v>-1.6558332729908101</v>
      </c>
      <c r="C46" s="3">
        <v>-24.0593518439163</v>
      </c>
      <c r="F46" s="7"/>
      <c r="G46" s="7"/>
      <c r="I46" s="7"/>
      <c r="J46" s="7"/>
    </row>
    <row r="47" spans="1:21" x14ac:dyDescent="0.25">
      <c r="A47">
        <v>-7.0567595352069201</v>
      </c>
      <c r="B47" s="5">
        <v>-1.22560730119828</v>
      </c>
      <c r="C47" s="3">
        <v>-24.0064257505448</v>
      </c>
      <c r="F47" s="7" t="s">
        <v>18</v>
      </c>
      <c r="G47" s="7" t="s">
        <v>19</v>
      </c>
      <c r="H47" t="s">
        <v>20</v>
      </c>
      <c r="I47" s="7"/>
      <c r="J47" s="7"/>
    </row>
    <row r="48" spans="1:21" x14ac:dyDescent="0.25">
      <c r="A48">
        <v>-7.0330823533043896</v>
      </c>
      <c r="B48" s="5">
        <v>-1.1178678711341601</v>
      </c>
      <c r="C48" s="3">
        <v>-23.978329295896</v>
      </c>
      <c r="E48" t="s">
        <v>26</v>
      </c>
      <c r="F48" s="7">
        <f>3.3*LOG(G5) +1</f>
        <v>10.388823532047047</v>
      </c>
      <c r="G48" s="7">
        <f>3.3*LOG(L5) +1</f>
        <v>9.9066010143088619</v>
      </c>
      <c r="H48" s="7">
        <f>3.3*LOG(R5) +1</f>
        <v>9.9066010143088619</v>
      </c>
      <c r="I48" s="7"/>
      <c r="J48" s="7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E49" t="s">
        <v>27</v>
      </c>
      <c r="F49" s="7">
        <f>5*LOG(G5)</f>
        <v>14.225490200071285</v>
      </c>
      <c r="G49" s="7">
        <f>5*LOG(L5)</f>
        <v>13.494850021680094</v>
      </c>
      <c r="H49" s="7">
        <f>5*LOG(R5)</f>
        <v>13.494850021680094</v>
      </c>
      <c r="I49" s="7"/>
      <c r="J49" s="7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E50" t="s">
        <v>28</v>
      </c>
      <c r="F50" s="7">
        <f>SQRT(G5)</f>
        <v>26.457513110645905</v>
      </c>
      <c r="G50" s="7">
        <f>SQRT(L5)</f>
        <v>22.360679774997898</v>
      </c>
      <c r="H50" s="7">
        <f>SQRT(R5)</f>
        <v>22.360679774997898</v>
      </c>
      <c r="I50" s="7"/>
      <c r="J50" s="7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7"/>
      <c r="G51" s="7"/>
      <c r="I51" s="7"/>
      <c r="J51" s="7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7"/>
      <c r="G52" s="7"/>
      <c r="I52" s="7"/>
      <c r="J52" s="7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7"/>
      <c r="G53" s="7"/>
      <c r="I53" s="7"/>
      <c r="J53" s="7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2"/>
  <sheetViews>
    <sheetView topLeftCell="C1" workbookViewId="0">
      <selection activeCell="L53" sqref="L53"/>
    </sheetView>
  </sheetViews>
  <sheetFormatPr defaultRowHeight="15" x14ac:dyDescent="0.25"/>
  <sheetData>
    <row r="1" spans="1:21" x14ac:dyDescent="0.25">
      <c r="A1" s="14" t="s">
        <v>17</v>
      </c>
      <c r="B1" s="14"/>
      <c r="C1" s="14"/>
      <c r="D1" s="14" t="s">
        <v>34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x14ac:dyDescent="0.25">
      <c r="A2" t="s">
        <v>18</v>
      </c>
      <c r="B2" t="s">
        <v>19</v>
      </c>
      <c r="C2" t="s">
        <v>20</v>
      </c>
      <c r="E2" s="14" t="s">
        <v>7</v>
      </c>
      <c r="F2" s="14"/>
      <c r="G2">
        <v>9</v>
      </c>
      <c r="L2">
        <v>9</v>
      </c>
      <c r="R2">
        <v>9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14" t="s">
        <v>3</v>
      </c>
      <c r="F3" s="14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14" t="s">
        <v>4</v>
      </c>
      <c r="F4" s="14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14" t="s">
        <v>5</v>
      </c>
      <c r="F5" s="14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14" t="s">
        <v>6</v>
      </c>
      <c r="F6" s="14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14" t="s">
        <v>8</v>
      </c>
      <c r="F7" s="14"/>
      <c r="G7">
        <f>G6/G2</f>
        <v>1.3873623045001311</v>
      </c>
      <c r="L7">
        <f t="shared" ref="L7:R7" si="1">L6/L2</f>
        <v>4.3015237863069222</v>
      </c>
      <c r="R7">
        <f t="shared" si="1"/>
        <v>3.2091919740821075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14" t="s">
        <v>9</v>
      </c>
      <c r="F8" s="14"/>
      <c r="G8">
        <f>_xlfn.CEILING.MATH(G7,0.1)</f>
        <v>1.4000000000000001</v>
      </c>
      <c r="L8">
        <f>_xlfn.CEILING.MATH(L7,0.1)</f>
        <v>4.4000000000000004</v>
      </c>
      <c r="R8">
        <f>_xlfn.CEILING.MATH(R7,0.1)</f>
        <v>3.3000000000000003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14" t="s">
        <v>10</v>
      </c>
      <c r="F9" s="14"/>
      <c r="G9">
        <f>(G8-G7)*G2</f>
        <v>0.11373925949882135</v>
      </c>
      <c r="L9">
        <f t="shared" ref="L9:R9" si="2">(L8-L7)*L2</f>
        <v>0.88628592323770317</v>
      </c>
      <c r="R9">
        <f t="shared" si="2"/>
        <v>0.81727223326103449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14" t="s">
        <v>11</v>
      </c>
      <c r="F11" s="14"/>
      <c r="G11" s="14"/>
      <c r="H11" s="6"/>
      <c r="I11" s="6"/>
      <c r="J11" s="6"/>
      <c r="K11" s="6"/>
      <c r="L11" s="6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6"/>
      <c r="F12" s="14" t="s">
        <v>18</v>
      </c>
      <c r="G12" s="14"/>
      <c r="H12" s="6"/>
      <c r="I12" s="6"/>
      <c r="J12" s="6"/>
      <c r="K12" s="6"/>
      <c r="L12" s="6"/>
      <c r="M12" s="14" t="s">
        <v>19</v>
      </c>
      <c r="N12" s="14"/>
      <c r="O12" s="6"/>
      <c r="P12" s="6"/>
      <c r="Q12" s="6"/>
      <c r="R12" s="6"/>
      <c r="S12" s="6"/>
      <c r="T12" s="14" t="s">
        <v>20</v>
      </c>
      <c r="U12" s="14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8" t="s">
        <v>21</v>
      </c>
      <c r="F13" s="8" t="s">
        <v>22</v>
      </c>
      <c r="G13" s="8" t="s">
        <v>12</v>
      </c>
      <c r="H13" s="8" t="s">
        <v>13</v>
      </c>
      <c r="I13" s="8" t="s">
        <v>14</v>
      </c>
      <c r="K13" s="8" t="s">
        <v>21</v>
      </c>
      <c r="L13" s="8" t="s">
        <v>23</v>
      </c>
      <c r="M13" s="8" t="s">
        <v>12</v>
      </c>
      <c r="N13" s="8" t="s">
        <v>13</v>
      </c>
      <c r="O13" s="8" t="s">
        <v>14</v>
      </c>
      <c r="Q13" s="8" t="s">
        <v>21</v>
      </c>
      <c r="R13" s="8" t="s">
        <v>24</v>
      </c>
      <c r="S13" s="8" t="s">
        <v>12</v>
      </c>
      <c r="T13" s="8" t="s">
        <v>13</v>
      </c>
      <c r="U13" s="8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8">
        <v>1</v>
      </c>
      <c r="F14" s="9">
        <f>G4-(G9/2)</f>
        <v>-10.561921621381611</v>
      </c>
      <c r="G14" s="8">
        <f>COUNTIFS($A$3:$A$702,"&gt;"&amp;F14,$A$3:$A$702,"&lt;"&amp;F15)</f>
        <v>6</v>
      </c>
      <c r="H14" s="9">
        <f>G14/$G$5</f>
        <v>8.5714285714285719E-3</v>
      </c>
      <c r="I14" s="9">
        <f>H14</f>
        <v>8.5714285714285719E-3</v>
      </c>
      <c r="J14" s="7"/>
      <c r="K14" s="8">
        <v>1</v>
      </c>
      <c r="L14" s="9">
        <f>$L$4-($L$9/2)</f>
        <v>-17.978176546219451</v>
      </c>
      <c r="M14" s="8">
        <f>COUNTIFS($B$3:$B$702,"&gt;"&amp;L14,$B$3:$B$702,"&lt;"&amp;L15)</f>
        <v>2</v>
      </c>
      <c r="N14" s="8">
        <f>M14/$L$5</f>
        <v>4.0000000000000001E-3</v>
      </c>
      <c r="O14" s="8">
        <f>N14</f>
        <v>4.0000000000000001E-3</v>
      </c>
      <c r="Q14" s="8">
        <v>1</v>
      </c>
      <c r="R14" s="9">
        <f>$R$4-($R$9/2)</f>
        <v>-29.612170842073716</v>
      </c>
      <c r="S14" s="8">
        <f>COUNTIFS($C$3:$C$702,"&gt;"&amp;R14,$C$3:$C$702,"&lt;"&amp;R15)</f>
        <v>12</v>
      </c>
      <c r="T14" s="8">
        <f>S14/$R$5</f>
        <v>2.4E-2</v>
      </c>
      <c r="U14" s="8">
        <f>T14</f>
        <v>2.4E-2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8">
        <v>2</v>
      </c>
      <c r="F15" s="9">
        <f>F14+$G$8</f>
        <v>-9.1619216213816106</v>
      </c>
      <c r="G15" s="8">
        <f t="shared" ref="G15:G23" si="3">COUNTIFS($A$3:$A$702,"&gt;"&amp;F15,$A$3:$A$702,"&lt;"&amp;F16)</f>
        <v>13</v>
      </c>
      <c r="H15" s="9">
        <f t="shared" ref="H15:H23" si="4">G15/$G$5</f>
        <v>1.8571428571428572E-2</v>
      </c>
      <c r="I15" s="9">
        <f>I14+H15</f>
        <v>2.7142857142857142E-2</v>
      </c>
      <c r="J15" s="7"/>
      <c r="K15" s="8">
        <v>2</v>
      </c>
      <c r="L15" s="9">
        <f>L14+$L$8</f>
        <v>-13.578176546219451</v>
      </c>
      <c r="M15" s="8">
        <f t="shared" ref="M15:M23" si="5">COUNTIFS($B$3:$B$702,"&gt;"&amp;L15,$B$3:$B$702,"&lt;"&amp;L16)</f>
        <v>2</v>
      </c>
      <c r="N15" s="8">
        <f t="shared" ref="N15:N23" si="6">M15/$L$5</f>
        <v>4.0000000000000001E-3</v>
      </c>
      <c r="O15" s="8">
        <f>O14+N15</f>
        <v>8.0000000000000002E-3</v>
      </c>
      <c r="Q15" s="8">
        <v>2</v>
      </c>
      <c r="R15" s="9">
        <f>R14+$R$8</f>
        <v>-26.312170842073716</v>
      </c>
      <c r="S15" s="8">
        <f t="shared" ref="S15:S23" si="7">COUNTIFS($C$3:$C$702,"&gt;"&amp;R15,$C$3:$C$702,"&lt;"&amp;R16)</f>
        <v>48</v>
      </c>
      <c r="T15" s="8">
        <f t="shared" ref="T15:T23" si="8">S15/$R$5</f>
        <v>9.6000000000000002E-2</v>
      </c>
      <c r="U15" s="8">
        <f>U14+T15</f>
        <v>0.12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8">
        <v>3</v>
      </c>
      <c r="F16" s="9">
        <f t="shared" ref="F16:F23" si="9">F15+$G$8</f>
        <v>-7.7619216213816102</v>
      </c>
      <c r="G16" s="8">
        <f t="shared" si="3"/>
        <v>83</v>
      </c>
      <c r="H16" s="9">
        <f t="shared" si="4"/>
        <v>0.11857142857142858</v>
      </c>
      <c r="I16" s="9">
        <f t="shared" ref="I16:I23" si="10">I15+H16</f>
        <v>0.14571428571428571</v>
      </c>
      <c r="J16" s="7"/>
      <c r="K16" s="8">
        <v>3</v>
      </c>
      <c r="L16" s="9">
        <f t="shared" ref="L16:L23" si="11">L15+$L$8</f>
        <v>-9.1781765462194507</v>
      </c>
      <c r="M16" s="8">
        <f t="shared" si="5"/>
        <v>12</v>
      </c>
      <c r="N16" s="8">
        <f t="shared" si="6"/>
        <v>2.4E-2</v>
      </c>
      <c r="O16" s="8">
        <f t="shared" ref="O16:O23" si="12">O15+N16</f>
        <v>3.2000000000000001E-2</v>
      </c>
      <c r="Q16" s="8">
        <v>3</v>
      </c>
      <c r="R16" s="9">
        <f t="shared" ref="R16:R23" si="13">R15+$R$8</f>
        <v>-23.012170842073715</v>
      </c>
      <c r="S16" s="8">
        <f t="shared" si="7"/>
        <v>84</v>
      </c>
      <c r="T16" s="8">
        <f t="shared" si="8"/>
        <v>0.16800000000000001</v>
      </c>
      <c r="U16" s="8">
        <f t="shared" ref="U16:U23" si="14">U15+T16</f>
        <v>0.28800000000000003</v>
      </c>
    </row>
    <row r="17" spans="1:22" x14ac:dyDescent="0.25">
      <c r="A17">
        <v>-8.1975094669173991</v>
      </c>
      <c r="B17" s="5">
        <v>-5.28512154687522</v>
      </c>
      <c r="C17" s="3">
        <v>-26.064425505732601</v>
      </c>
      <c r="E17" s="8">
        <v>4</v>
      </c>
      <c r="F17" s="9">
        <f t="shared" si="9"/>
        <v>-6.3619216213816099</v>
      </c>
      <c r="G17" s="8">
        <f t="shared" si="3"/>
        <v>253</v>
      </c>
      <c r="H17" s="9">
        <f t="shared" si="4"/>
        <v>0.36142857142857143</v>
      </c>
      <c r="I17" s="9">
        <f t="shared" si="10"/>
        <v>0.50714285714285712</v>
      </c>
      <c r="J17" s="7"/>
      <c r="K17" s="8">
        <v>4</v>
      </c>
      <c r="L17" s="9">
        <f t="shared" si="11"/>
        <v>-4.7781765462194503</v>
      </c>
      <c r="M17" s="8">
        <f t="shared" si="5"/>
        <v>39</v>
      </c>
      <c r="N17" s="8">
        <f t="shared" si="6"/>
        <v>7.8E-2</v>
      </c>
      <c r="O17" s="8">
        <f t="shared" si="12"/>
        <v>0.11</v>
      </c>
      <c r="Q17" s="8">
        <v>4</v>
      </c>
      <c r="R17" s="9">
        <f t="shared" si="13"/>
        <v>-19.712170842073714</v>
      </c>
      <c r="S17" s="8">
        <f t="shared" si="7"/>
        <v>120</v>
      </c>
      <c r="T17" s="8">
        <f t="shared" si="8"/>
        <v>0.24</v>
      </c>
      <c r="U17" s="8">
        <f t="shared" si="14"/>
        <v>0.52800000000000002</v>
      </c>
    </row>
    <row r="18" spans="1:22" x14ac:dyDescent="0.25">
      <c r="A18">
        <v>-8.0174278495734299</v>
      </c>
      <c r="B18" s="5">
        <v>-4.8982696184125798</v>
      </c>
      <c r="C18" s="3">
        <v>-26.038682279829398</v>
      </c>
      <c r="E18" s="8">
        <v>5</v>
      </c>
      <c r="F18" s="9">
        <f t="shared" si="9"/>
        <v>-4.9619216213816095</v>
      </c>
      <c r="G18" s="8">
        <f t="shared" si="3"/>
        <v>267</v>
      </c>
      <c r="H18" s="9">
        <f t="shared" si="4"/>
        <v>0.38142857142857145</v>
      </c>
      <c r="I18" s="9">
        <f t="shared" si="10"/>
        <v>0.88857142857142857</v>
      </c>
      <c r="J18" s="7"/>
      <c r="K18" s="8">
        <v>5</v>
      </c>
      <c r="L18" s="9">
        <f t="shared" si="11"/>
        <v>-0.37817654621944996</v>
      </c>
      <c r="M18" s="8">
        <f t="shared" si="5"/>
        <v>184</v>
      </c>
      <c r="N18" s="8">
        <f t="shared" si="6"/>
        <v>0.36799999999999999</v>
      </c>
      <c r="O18" s="8">
        <f t="shared" si="12"/>
        <v>0.47799999999999998</v>
      </c>
      <c r="Q18" s="8">
        <v>5</v>
      </c>
      <c r="R18" s="9">
        <f t="shared" si="13"/>
        <v>-16.412170842073714</v>
      </c>
      <c r="S18" s="8">
        <f t="shared" si="7"/>
        <v>138</v>
      </c>
      <c r="T18" s="8">
        <f t="shared" si="8"/>
        <v>0.27600000000000002</v>
      </c>
      <c r="U18" s="8">
        <f t="shared" si="14"/>
        <v>0.80400000000000005</v>
      </c>
    </row>
    <row r="19" spans="1:22" x14ac:dyDescent="0.25">
      <c r="A19">
        <v>-8.0166556996932901</v>
      </c>
      <c r="B19" s="5">
        <v>-4.4685775194900401</v>
      </c>
      <c r="C19" s="3">
        <v>-26.018853614702</v>
      </c>
      <c r="E19" s="8">
        <v>6</v>
      </c>
      <c r="F19" s="9">
        <f t="shared" si="9"/>
        <v>-3.5619216213816092</v>
      </c>
      <c r="G19" s="8">
        <f t="shared" si="3"/>
        <v>61</v>
      </c>
      <c r="H19" s="9">
        <f t="shared" si="4"/>
        <v>8.7142857142857147E-2</v>
      </c>
      <c r="I19" s="9">
        <f t="shared" si="10"/>
        <v>0.97571428571428576</v>
      </c>
      <c r="J19" s="7"/>
      <c r="K19" s="8">
        <v>6</v>
      </c>
      <c r="L19" s="9">
        <f t="shared" si="11"/>
        <v>4.0218234537805504</v>
      </c>
      <c r="M19" s="8">
        <f t="shared" si="5"/>
        <v>210</v>
      </c>
      <c r="N19" s="8">
        <f t="shared" si="6"/>
        <v>0.42</v>
      </c>
      <c r="O19" s="8">
        <f t="shared" si="12"/>
        <v>0.89799999999999991</v>
      </c>
      <c r="Q19" s="8">
        <v>6</v>
      </c>
      <c r="R19" s="9">
        <f t="shared" si="13"/>
        <v>-13.112170842073713</v>
      </c>
      <c r="S19" s="8">
        <f t="shared" si="7"/>
        <v>65</v>
      </c>
      <c r="T19" s="8">
        <f t="shared" si="8"/>
        <v>0.13</v>
      </c>
      <c r="U19" s="8">
        <f t="shared" si="14"/>
        <v>0.93400000000000005</v>
      </c>
    </row>
    <row r="20" spans="1:22" x14ac:dyDescent="0.25">
      <c r="A20">
        <v>-7.8625999689097004</v>
      </c>
      <c r="B20" s="5">
        <v>-4.3475367178612903</v>
      </c>
      <c r="C20" s="3">
        <v>-25.9520659592608</v>
      </c>
      <c r="E20" s="8">
        <v>7</v>
      </c>
      <c r="F20" s="9">
        <f t="shared" si="9"/>
        <v>-2.1619216213816088</v>
      </c>
      <c r="G20" s="8">
        <f t="shared" si="3"/>
        <v>12</v>
      </c>
      <c r="H20" s="9">
        <f t="shared" si="4"/>
        <v>1.7142857142857144E-2</v>
      </c>
      <c r="I20" s="9">
        <f t="shared" si="10"/>
        <v>0.99285714285714288</v>
      </c>
      <c r="J20" s="7"/>
      <c r="K20" s="8">
        <v>7</v>
      </c>
      <c r="L20" s="9">
        <f t="shared" si="11"/>
        <v>8.4218234537805508</v>
      </c>
      <c r="M20" s="8">
        <f t="shared" si="5"/>
        <v>39</v>
      </c>
      <c r="N20" s="8">
        <f t="shared" si="6"/>
        <v>7.8E-2</v>
      </c>
      <c r="O20" s="8">
        <f t="shared" si="12"/>
        <v>0.97599999999999987</v>
      </c>
      <c r="Q20" s="8">
        <v>7</v>
      </c>
      <c r="R20" s="9">
        <f t="shared" si="13"/>
        <v>-9.8121708420737122</v>
      </c>
      <c r="S20" s="8">
        <f t="shared" si="7"/>
        <v>26</v>
      </c>
      <c r="T20" s="8">
        <f t="shared" si="8"/>
        <v>5.1999999999999998E-2</v>
      </c>
      <c r="U20" s="8">
        <f t="shared" si="14"/>
        <v>0.9860000000000001</v>
      </c>
    </row>
    <row r="21" spans="1:22" x14ac:dyDescent="0.25">
      <c r="A21">
        <v>-7.8618304209393699</v>
      </c>
      <c r="B21" s="5">
        <v>-4.3113073731062004</v>
      </c>
      <c r="C21" s="3">
        <v>-25.796735598368699</v>
      </c>
      <c r="E21" s="8">
        <v>8</v>
      </c>
      <c r="F21" s="9">
        <f t="shared" si="9"/>
        <v>-0.76192162138160868</v>
      </c>
      <c r="G21" s="8">
        <f t="shared" si="3"/>
        <v>4</v>
      </c>
      <c r="H21" s="9">
        <f t="shared" si="4"/>
        <v>5.7142857142857143E-3</v>
      </c>
      <c r="I21" s="9">
        <f t="shared" si="10"/>
        <v>0.99857142857142855</v>
      </c>
      <c r="J21" s="7"/>
      <c r="K21" s="8">
        <v>8</v>
      </c>
      <c r="L21" s="9">
        <f t="shared" si="11"/>
        <v>12.821823453780551</v>
      </c>
      <c r="M21" s="8">
        <f t="shared" si="5"/>
        <v>10</v>
      </c>
      <c r="N21" s="8">
        <f t="shared" si="6"/>
        <v>0.02</v>
      </c>
      <c r="O21" s="8">
        <f t="shared" si="12"/>
        <v>0.99599999999999989</v>
      </c>
      <c r="Q21" s="8">
        <v>8</v>
      </c>
      <c r="R21" s="9">
        <f t="shared" si="13"/>
        <v>-6.5121708420737114</v>
      </c>
      <c r="S21" s="8">
        <f t="shared" si="7"/>
        <v>4</v>
      </c>
      <c r="T21" s="8">
        <f t="shared" si="8"/>
        <v>8.0000000000000002E-3</v>
      </c>
      <c r="U21" s="8">
        <f t="shared" si="14"/>
        <v>0.99400000000000011</v>
      </c>
    </row>
    <row r="22" spans="1:22" x14ac:dyDescent="0.25">
      <c r="A22">
        <v>-7.7584111505250402</v>
      </c>
      <c r="B22" s="5">
        <v>-4.2304822474247903</v>
      </c>
      <c r="C22" s="3">
        <v>-25.784250826579299</v>
      </c>
      <c r="E22" s="8">
        <v>9</v>
      </c>
      <c r="F22" s="9">
        <f t="shared" si="9"/>
        <v>0.63807837861839145</v>
      </c>
      <c r="G22" s="8">
        <f t="shared" si="3"/>
        <v>1</v>
      </c>
      <c r="H22" s="9">
        <f t="shared" si="4"/>
        <v>1.4285714285714286E-3</v>
      </c>
      <c r="I22" s="9">
        <f t="shared" si="10"/>
        <v>1</v>
      </c>
      <c r="J22" s="7"/>
      <c r="K22" s="8">
        <v>9</v>
      </c>
      <c r="L22" s="9">
        <f t="shared" si="11"/>
        <v>17.221823453780551</v>
      </c>
      <c r="M22" s="8">
        <f t="shared" si="5"/>
        <v>2</v>
      </c>
      <c r="N22" s="8">
        <f t="shared" si="6"/>
        <v>4.0000000000000001E-3</v>
      </c>
      <c r="O22" s="8">
        <f t="shared" si="12"/>
        <v>0.99999999999999989</v>
      </c>
      <c r="Q22" s="8">
        <v>9</v>
      </c>
      <c r="R22" s="9">
        <f t="shared" si="13"/>
        <v>-3.2121708420737112</v>
      </c>
      <c r="S22" s="8">
        <f t="shared" si="7"/>
        <v>3</v>
      </c>
      <c r="T22" s="8">
        <f t="shared" si="8"/>
        <v>6.0000000000000001E-3</v>
      </c>
      <c r="U22" s="8">
        <f t="shared" si="14"/>
        <v>1</v>
      </c>
    </row>
    <row r="23" spans="1:22" x14ac:dyDescent="0.25">
      <c r="A23">
        <v>-7.7179505481834401</v>
      </c>
      <c r="B23" s="5">
        <v>-4.2202696271006399</v>
      </c>
      <c r="C23" s="3">
        <v>-25.487810847628701</v>
      </c>
      <c r="E23" s="10">
        <v>10</v>
      </c>
      <c r="F23" s="11">
        <f t="shared" si="9"/>
        <v>2.0380783786183914</v>
      </c>
      <c r="G23" s="10">
        <f t="shared" si="3"/>
        <v>0</v>
      </c>
      <c r="H23" s="11">
        <f t="shared" si="4"/>
        <v>0</v>
      </c>
      <c r="I23" s="11">
        <f t="shared" si="10"/>
        <v>1</v>
      </c>
      <c r="J23" s="7"/>
      <c r="K23" s="10">
        <v>10</v>
      </c>
      <c r="L23" s="11">
        <f t="shared" si="11"/>
        <v>21.62182345378055</v>
      </c>
      <c r="M23" s="10">
        <f t="shared" si="5"/>
        <v>0</v>
      </c>
      <c r="N23" s="10">
        <f t="shared" si="6"/>
        <v>0</v>
      </c>
      <c r="O23" s="10">
        <f t="shared" si="12"/>
        <v>0.99999999999999989</v>
      </c>
      <c r="Q23" s="10">
        <v>10</v>
      </c>
      <c r="R23" s="11">
        <f t="shared" si="13"/>
        <v>8.7829157926289092E-2</v>
      </c>
      <c r="S23" s="10">
        <f t="shared" si="7"/>
        <v>0</v>
      </c>
      <c r="T23" s="10">
        <f t="shared" si="8"/>
        <v>0</v>
      </c>
      <c r="U23" s="10">
        <f t="shared" si="14"/>
        <v>1</v>
      </c>
    </row>
    <row r="24" spans="1:22" x14ac:dyDescent="0.25">
      <c r="A24">
        <v>-7.70822844165109</v>
      </c>
      <c r="B24" s="5">
        <v>-4.1200703455691601</v>
      </c>
      <c r="C24" s="3">
        <v>-25.465830155294501</v>
      </c>
      <c r="E24" s="12"/>
      <c r="F24" s="13"/>
      <c r="G24" s="12"/>
      <c r="H24" s="13"/>
      <c r="I24" s="13"/>
      <c r="J24" s="12"/>
      <c r="K24" s="12"/>
      <c r="L24" s="13"/>
      <c r="M24" s="12"/>
      <c r="N24" s="12"/>
      <c r="O24" s="12"/>
      <c r="P24" s="12"/>
      <c r="Q24" s="12"/>
      <c r="R24" s="13"/>
      <c r="S24" s="12"/>
      <c r="T24" s="12"/>
      <c r="U24" s="12"/>
      <c r="V24" s="12"/>
    </row>
    <row r="25" spans="1:22" x14ac:dyDescent="0.25">
      <c r="A25">
        <v>-7.66535515953644</v>
      </c>
      <c r="B25" s="5">
        <v>-4.0989584742678398</v>
      </c>
      <c r="C25" s="3">
        <v>-25.462642702867701</v>
      </c>
      <c r="E25" s="12"/>
      <c r="F25" s="13"/>
      <c r="G25" s="12"/>
      <c r="H25" s="13"/>
      <c r="I25" s="13"/>
      <c r="J25" s="12"/>
      <c r="K25" s="12"/>
      <c r="L25" s="13"/>
      <c r="M25" s="12"/>
      <c r="N25" s="12"/>
      <c r="O25" s="12"/>
      <c r="P25" s="12"/>
      <c r="Q25" s="12"/>
      <c r="R25" s="13"/>
      <c r="S25" s="12"/>
      <c r="T25" s="12"/>
      <c r="U25" s="12"/>
      <c r="V25" s="12"/>
    </row>
    <row r="26" spans="1:22" x14ac:dyDescent="0.25">
      <c r="A26">
        <v>-7.6303666561688601</v>
      </c>
      <c r="B26" s="5">
        <v>-4.00614004657844</v>
      </c>
      <c r="C26" s="3">
        <v>-25.288750785754001</v>
      </c>
      <c r="E26" s="12"/>
      <c r="F26" s="13"/>
      <c r="G26" s="12"/>
      <c r="H26" s="13"/>
      <c r="I26" s="13"/>
      <c r="J26" s="12"/>
      <c r="K26" s="12"/>
      <c r="L26" s="13"/>
      <c r="M26" s="12"/>
      <c r="N26" s="12"/>
      <c r="O26" s="12"/>
      <c r="P26" s="12"/>
      <c r="Q26" s="12"/>
      <c r="R26" s="13"/>
      <c r="S26" s="12"/>
      <c r="T26" s="12"/>
      <c r="U26" s="12"/>
      <c r="V26" s="12"/>
    </row>
    <row r="27" spans="1:22" x14ac:dyDescent="0.25">
      <c r="A27">
        <v>-7.6232282806870098</v>
      </c>
      <c r="B27" s="5">
        <v>-3.9171213230959898</v>
      </c>
      <c r="C27" s="3">
        <v>-25.195947991783498</v>
      </c>
      <c r="E27" s="12"/>
      <c r="F27" s="13"/>
      <c r="G27" s="12"/>
      <c r="H27" s="13"/>
      <c r="I27" s="13"/>
      <c r="J27" s="12"/>
      <c r="K27" s="12"/>
      <c r="L27" s="13"/>
      <c r="M27" s="12"/>
      <c r="N27" s="12"/>
      <c r="O27" s="12"/>
      <c r="P27" s="12"/>
      <c r="Q27" s="12"/>
      <c r="R27" s="13"/>
      <c r="S27" s="12"/>
      <c r="T27" s="12"/>
      <c r="U27" s="12"/>
      <c r="V27" s="12"/>
    </row>
    <row r="28" spans="1:22" x14ac:dyDescent="0.25">
      <c r="A28">
        <v>-7.6013790980056504</v>
      </c>
      <c r="B28" s="5">
        <v>-3.5722666915343999</v>
      </c>
      <c r="C28" s="3">
        <v>-25.1860254149708</v>
      </c>
      <c r="E28" s="12"/>
      <c r="F28" s="13"/>
      <c r="G28" s="12"/>
      <c r="H28" s="13"/>
      <c r="I28" s="13"/>
      <c r="J28" s="12"/>
      <c r="K28" s="12"/>
      <c r="L28" s="13"/>
      <c r="M28" s="12"/>
      <c r="N28" s="12"/>
      <c r="O28" s="12"/>
      <c r="P28" s="12"/>
      <c r="Q28" s="12"/>
      <c r="R28" s="13"/>
      <c r="S28" s="12"/>
      <c r="T28" s="12"/>
      <c r="U28" s="12"/>
      <c r="V28" s="12"/>
    </row>
    <row r="29" spans="1:22" x14ac:dyDescent="0.25">
      <c r="A29">
        <v>-7.6006911824729197</v>
      </c>
      <c r="B29" s="5">
        <v>-3.4466274661202698</v>
      </c>
      <c r="C29" s="3">
        <v>-25.179932272235501</v>
      </c>
      <c r="E29" s="12"/>
      <c r="F29" s="13"/>
      <c r="G29" s="12"/>
      <c r="H29" s="13"/>
      <c r="I29" s="13"/>
      <c r="J29" s="12"/>
      <c r="K29" s="12"/>
      <c r="L29" s="13"/>
      <c r="M29" s="12"/>
      <c r="N29" s="12"/>
      <c r="O29" s="12"/>
      <c r="P29" s="12"/>
      <c r="Q29" s="12"/>
      <c r="R29" s="13"/>
      <c r="S29" s="12"/>
      <c r="T29" s="12"/>
      <c r="U29" s="12"/>
      <c r="V29" s="12"/>
    </row>
    <row r="30" spans="1:22" x14ac:dyDescent="0.25">
      <c r="A30">
        <v>-7.5937595869728796</v>
      </c>
      <c r="B30" s="5">
        <v>-3.3195446791540899</v>
      </c>
      <c r="C30" s="3">
        <v>-25.130333268433599</v>
      </c>
      <c r="E30" s="12"/>
      <c r="F30" s="13"/>
      <c r="G30" s="12"/>
      <c r="H30" s="13"/>
      <c r="I30" s="13"/>
      <c r="J30" s="12"/>
      <c r="K30" s="12"/>
      <c r="L30" s="13"/>
      <c r="M30" s="12"/>
      <c r="N30" s="12"/>
      <c r="O30" s="12"/>
      <c r="P30" s="12"/>
      <c r="Q30" s="12"/>
      <c r="R30" s="13"/>
      <c r="S30" s="12"/>
      <c r="T30" s="12"/>
      <c r="U30" s="12"/>
      <c r="V30" s="12"/>
    </row>
    <row r="31" spans="1:22" x14ac:dyDescent="0.25">
      <c r="A31">
        <v>-7.5668415242173097</v>
      </c>
      <c r="B31" s="5">
        <v>-3.27293901830972</v>
      </c>
      <c r="C31" s="3">
        <v>-25.002365754406402</v>
      </c>
      <c r="E31" s="12"/>
      <c r="F31" s="13"/>
      <c r="G31" s="12"/>
      <c r="H31" s="13"/>
      <c r="I31" s="13"/>
      <c r="J31" s="12"/>
      <c r="K31" s="12"/>
      <c r="L31" s="13"/>
      <c r="M31" s="12"/>
      <c r="N31" s="12"/>
      <c r="O31" s="12"/>
      <c r="P31" s="12"/>
      <c r="Q31" s="12"/>
      <c r="R31" s="13"/>
      <c r="S31" s="12"/>
      <c r="T31" s="12"/>
      <c r="U31" s="12"/>
      <c r="V31" s="12"/>
    </row>
    <row r="32" spans="1:22" x14ac:dyDescent="0.25">
      <c r="A32">
        <v>-7.5530813618200803</v>
      </c>
      <c r="B32" s="5">
        <v>-3.2139394134016399</v>
      </c>
      <c r="C32" s="3">
        <v>-24.979866076756199</v>
      </c>
      <c r="E32" s="12"/>
      <c r="F32" s="13"/>
      <c r="G32" s="12"/>
      <c r="H32" s="13"/>
      <c r="I32" s="13"/>
      <c r="J32" s="12"/>
      <c r="K32" s="12"/>
      <c r="L32" s="13"/>
      <c r="M32" s="12"/>
      <c r="N32" s="12"/>
      <c r="O32" s="12"/>
      <c r="P32" s="12"/>
      <c r="Q32" s="12"/>
      <c r="R32" s="13"/>
      <c r="S32" s="12"/>
      <c r="T32" s="12"/>
      <c r="U32" s="12"/>
      <c r="V32" s="12"/>
    </row>
    <row r="33" spans="1:22" x14ac:dyDescent="0.25">
      <c r="A33">
        <v>-7.5304758530439102</v>
      </c>
      <c r="B33" s="5">
        <v>-2.9525194621978899</v>
      </c>
      <c r="C33" s="3">
        <v>-24.870214485348701</v>
      </c>
      <c r="E33" s="12"/>
      <c r="F33" s="13"/>
      <c r="G33" s="12"/>
      <c r="H33" s="13"/>
      <c r="I33" s="13"/>
      <c r="J33" s="12"/>
      <c r="K33" s="12"/>
      <c r="L33" s="13"/>
      <c r="M33" s="12"/>
      <c r="N33" s="12"/>
      <c r="O33" s="12"/>
      <c r="P33" s="12"/>
      <c r="Q33" s="12"/>
      <c r="R33" s="13"/>
      <c r="S33" s="12"/>
      <c r="T33" s="12"/>
      <c r="U33" s="12"/>
      <c r="V33" s="12"/>
    </row>
    <row r="34" spans="1:22" x14ac:dyDescent="0.25">
      <c r="A34">
        <v>-7.5035508102985</v>
      </c>
      <c r="B34" s="5">
        <v>-2.8403903324944002</v>
      </c>
      <c r="C34" s="3">
        <v>-24.838671685355301</v>
      </c>
      <c r="E34" s="12"/>
      <c r="F34" s="13"/>
      <c r="G34" s="12"/>
      <c r="H34" s="13"/>
      <c r="I34" s="13"/>
      <c r="J34" s="12"/>
      <c r="K34" s="12"/>
      <c r="L34" s="13"/>
      <c r="M34" s="12"/>
      <c r="N34" s="12"/>
      <c r="O34" s="12"/>
      <c r="P34" s="12"/>
      <c r="Q34" s="12"/>
      <c r="R34" s="13"/>
      <c r="S34" s="12"/>
      <c r="T34" s="12"/>
      <c r="U34" s="12"/>
      <c r="V34" s="12"/>
    </row>
    <row r="35" spans="1:22" x14ac:dyDescent="0.25">
      <c r="A35">
        <v>-7.4959378609315097</v>
      </c>
      <c r="B35" s="5">
        <v>-2.6053615238949801</v>
      </c>
      <c r="C35" s="3">
        <v>-24.805683123755401</v>
      </c>
      <c r="E35" s="12"/>
      <c r="F35" s="13"/>
      <c r="G35" s="12"/>
      <c r="H35" s="13"/>
      <c r="I35" s="13"/>
      <c r="J35" s="12"/>
      <c r="K35" s="12"/>
      <c r="L35" s="13"/>
      <c r="M35" s="12"/>
      <c r="N35" s="12"/>
      <c r="O35" s="12"/>
      <c r="P35" s="12"/>
      <c r="Q35" s="12"/>
      <c r="R35" s="13"/>
      <c r="S35" s="12"/>
      <c r="T35" s="12"/>
      <c r="U35" s="12"/>
      <c r="V35" s="12"/>
    </row>
    <row r="36" spans="1:22" x14ac:dyDescent="0.25">
      <c r="A36">
        <v>-7.4103821184594398</v>
      </c>
      <c r="B36" s="5">
        <v>-2.5635037411772399</v>
      </c>
      <c r="C36" s="3">
        <v>-24.682665466616101</v>
      </c>
      <c r="E36" s="12"/>
      <c r="F36" s="13"/>
      <c r="G36" s="12"/>
      <c r="H36" s="13"/>
      <c r="I36" s="13"/>
      <c r="J36" s="12"/>
      <c r="K36" s="12"/>
      <c r="L36" s="13"/>
      <c r="M36" s="12"/>
      <c r="N36" s="12"/>
      <c r="O36" s="12"/>
      <c r="P36" s="12"/>
      <c r="Q36" s="12"/>
      <c r="R36" s="13"/>
      <c r="S36" s="12"/>
      <c r="T36" s="12"/>
      <c r="U36" s="12"/>
      <c r="V36" s="12"/>
    </row>
    <row r="37" spans="1:22" x14ac:dyDescent="0.25">
      <c r="A37">
        <v>-7.3836047558804596</v>
      </c>
      <c r="B37" s="5">
        <v>-2.48919114566948</v>
      </c>
      <c r="C37" s="3">
        <v>-24.5784509755462</v>
      </c>
      <c r="E37" s="12"/>
      <c r="F37" s="13"/>
      <c r="G37" s="12"/>
      <c r="H37" s="13"/>
      <c r="I37" s="13"/>
      <c r="J37" s="12"/>
      <c r="K37" s="12"/>
      <c r="L37" s="13"/>
      <c r="M37" s="12"/>
      <c r="N37" s="12"/>
      <c r="O37" s="12"/>
      <c r="P37" s="12"/>
      <c r="Q37" s="12"/>
      <c r="R37" s="13"/>
      <c r="S37" s="12"/>
      <c r="T37" s="12"/>
      <c r="U37" s="12"/>
      <c r="V37" s="12"/>
    </row>
    <row r="38" spans="1:22" x14ac:dyDescent="0.25">
      <c r="A38">
        <v>-7.3222124088522804</v>
      </c>
      <c r="B38" s="5">
        <v>-2.4846767445490499</v>
      </c>
      <c r="C38" s="3">
        <v>-24.5257622393035</v>
      </c>
      <c r="E38" s="12"/>
      <c r="F38" s="13"/>
      <c r="G38" s="12"/>
      <c r="H38" s="13"/>
      <c r="I38" s="1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x14ac:dyDescent="0.25">
      <c r="A39">
        <v>-7.2773409247193301</v>
      </c>
      <c r="B39" s="5">
        <v>-2.3998687318411802</v>
      </c>
      <c r="C39" s="3">
        <v>-24.3859654048469</v>
      </c>
      <c r="E39" s="12"/>
      <c r="F39" s="13"/>
      <c r="G39" s="12"/>
      <c r="H39" s="13"/>
      <c r="I39" s="1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25">
      <c r="A40">
        <v>-7.2717722234351596</v>
      </c>
      <c r="B40" s="5">
        <v>-2.3763505399502298</v>
      </c>
      <c r="C40" s="3">
        <v>-24.368660461845199</v>
      </c>
      <c r="E40" s="12"/>
      <c r="F40" s="13"/>
      <c r="G40" s="12"/>
      <c r="H40" s="13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x14ac:dyDescent="0.25">
      <c r="A41">
        <v>-7.1773951491151697</v>
      </c>
      <c r="B41" s="5">
        <v>-2.3412977017941001</v>
      </c>
      <c r="C41" s="3">
        <v>-24.265442671507401</v>
      </c>
      <c r="E41" s="12"/>
      <c r="F41" s="13"/>
      <c r="G41" s="12"/>
      <c r="H41" s="13"/>
      <c r="I41" s="1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x14ac:dyDescent="0.25">
      <c r="A42">
        <v>-7.14902890107349</v>
      </c>
      <c r="B42" s="5">
        <v>-2.28922066348618</v>
      </c>
      <c r="C42" s="3">
        <v>-24.2345911451395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25">
      <c r="A43">
        <v>-7.1104179743446796</v>
      </c>
      <c r="B43" s="5">
        <v>-2.1166609711779798</v>
      </c>
      <c r="C43" s="3">
        <v>-24.184639486138</v>
      </c>
    </row>
    <row r="44" spans="1:22" x14ac:dyDescent="0.25">
      <c r="A44">
        <v>-7.0888762123052498</v>
      </c>
      <c r="B44" s="5">
        <v>-2.0373130919009301</v>
      </c>
      <c r="C44" s="3">
        <v>-24.103863061983301</v>
      </c>
      <c r="F44" s="7"/>
      <c r="G44" s="7"/>
      <c r="I44" s="7"/>
      <c r="J44" s="7"/>
    </row>
    <row r="45" spans="1:22" x14ac:dyDescent="0.25">
      <c r="A45">
        <v>-7.0854495475630896</v>
      </c>
      <c r="B45" s="5">
        <v>-1.8178199329584801</v>
      </c>
      <c r="C45" s="3">
        <v>-24.101635722203799</v>
      </c>
      <c r="E45" s="14"/>
      <c r="F45" s="14"/>
      <c r="G45" s="14"/>
      <c r="H45" s="14"/>
      <c r="I45" s="7"/>
      <c r="J45" s="7"/>
    </row>
    <row r="46" spans="1:22" x14ac:dyDescent="0.25">
      <c r="A46">
        <v>-7.0614738998503803</v>
      </c>
      <c r="B46" s="5">
        <v>-1.6558332729908101</v>
      </c>
      <c r="C46" s="3">
        <v>-24.0593518439163</v>
      </c>
      <c r="F46" s="7"/>
      <c r="G46" s="7"/>
      <c r="I46" s="7"/>
      <c r="J46" s="7"/>
    </row>
    <row r="47" spans="1:22" x14ac:dyDescent="0.25">
      <c r="A47">
        <v>-7.0567595352069201</v>
      </c>
      <c r="B47" s="5">
        <v>-1.22560730119828</v>
      </c>
      <c r="C47" s="3">
        <v>-24.0064257505448</v>
      </c>
      <c r="F47" s="7"/>
      <c r="G47" s="7"/>
      <c r="I47" s="7"/>
      <c r="J47" s="7"/>
    </row>
    <row r="48" spans="1:22" x14ac:dyDescent="0.25">
      <c r="A48">
        <v>-7.0330823533043896</v>
      </c>
      <c r="B48" s="5">
        <v>-1.1178678711341601</v>
      </c>
      <c r="C48" s="3">
        <v>-23.978329295896</v>
      </c>
      <c r="F48" s="7"/>
      <c r="G48" s="7"/>
      <c r="H48" s="7"/>
      <c r="I48" s="7"/>
      <c r="J48" s="7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F49" s="7"/>
      <c r="G49" s="7"/>
      <c r="H49" s="7"/>
      <c r="I49" s="7"/>
      <c r="J49" s="7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F50" s="7"/>
      <c r="G50" s="7"/>
      <c r="H50" s="7"/>
      <c r="I50" s="7"/>
      <c r="J50" s="7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7"/>
      <c r="G51" s="7"/>
      <c r="I51" s="7"/>
      <c r="J51" s="7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7"/>
      <c r="G52" s="7"/>
      <c r="I52" s="7"/>
      <c r="J52" s="7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7"/>
      <c r="G53" s="7"/>
      <c r="I53" s="7"/>
      <c r="J53" s="7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2"/>
  <sheetViews>
    <sheetView topLeftCell="A34" workbookViewId="0">
      <selection activeCell="J46" sqref="J46"/>
    </sheetView>
  </sheetViews>
  <sheetFormatPr defaultRowHeight="15" x14ac:dyDescent="0.25"/>
  <sheetData>
    <row r="1" spans="1:21" x14ac:dyDescent="0.25">
      <c r="A1" s="14" t="s">
        <v>17</v>
      </c>
      <c r="B1" s="14"/>
      <c r="C1" s="14"/>
      <c r="D1" s="14" t="s">
        <v>33</v>
      </c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</row>
    <row r="2" spans="1:21" x14ac:dyDescent="0.25">
      <c r="A2" t="s">
        <v>18</v>
      </c>
      <c r="B2" t="s">
        <v>19</v>
      </c>
      <c r="C2" t="s">
        <v>20</v>
      </c>
      <c r="E2" s="14" t="s">
        <v>7</v>
      </c>
      <c r="F2" s="14"/>
      <c r="G2">
        <v>7</v>
      </c>
      <c r="L2">
        <v>7</v>
      </c>
      <c r="R2">
        <v>7</v>
      </c>
    </row>
    <row r="3" spans="1:21" x14ac:dyDescent="0.25">
      <c r="A3">
        <v>-10.5050519916322</v>
      </c>
      <c r="B3" s="5">
        <v>-17.535033584600601</v>
      </c>
      <c r="C3" s="3">
        <v>-29.203534725443198</v>
      </c>
      <c r="E3" s="14" t="s">
        <v>3</v>
      </c>
      <c r="F3" s="14"/>
      <c r="G3">
        <f>MAX(A3:A702)</f>
        <v>1.98120874886898</v>
      </c>
      <c r="L3" s="5">
        <f>MAX(B3:B702)</f>
        <v>21.1786804921617</v>
      </c>
      <c r="M3" s="5"/>
      <c r="N3" s="5"/>
      <c r="O3" s="5"/>
      <c r="P3" s="5"/>
      <c r="Q3" s="5"/>
      <c r="R3" s="3">
        <f>MAX(C3:C702)</f>
        <v>-0.32080695870423298</v>
      </c>
      <c r="S3" s="3"/>
      <c r="T3" s="3"/>
      <c r="U3" s="3"/>
    </row>
    <row r="4" spans="1:21" x14ac:dyDescent="0.25">
      <c r="A4">
        <v>-10.377268875875</v>
      </c>
      <c r="B4" s="5">
        <v>-14.8635577305274</v>
      </c>
      <c r="C4" s="3">
        <v>-28.8334159570494</v>
      </c>
      <c r="E4" s="14" t="s">
        <v>4</v>
      </c>
      <c r="F4" s="14"/>
      <c r="G4">
        <f>MIN(A3:A702)</f>
        <v>-10.5050519916322</v>
      </c>
      <c r="L4">
        <f>MIN(B3:B702)</f>
        <v>-17.535033584600601</v>
      </c>
      <c r="R4">
        <f>MIN(C3:C702)</f>
        <v>-29.203534725443198</v>
      </c>
    </row>
    <row r="5" spans="1:21" x14ac:dyDescent="0.25">
      <c r="A5">
        <v>-10.014118415267999</v>
      </c>
      <c r="B5" s="5">
        <v>-12.871577144179801</v>
      </c>
      <c r="C5" s="3">
        <v>-28.215464487406599</v>
      </c>
      <c r="E5" s="14" t="s">
        <v>5</v>
      </c>
      <c r="F5" s="14"/>
      <c r="G5">
        <f>COUNT(A3:A702)</f>
        <v>700</v>
      </c>
      <c r="L5">
        <f>COUNT(B3:B702)</f>
        <v>500</v>
      </c>
      <c r="R5">
        <f>COUNT(C3:C702)</f>
        <v>500</v>
      </c>
    </row>
    <row r="6" spans="1:21" x14ac:dyDescent="0.25">
      <c r="A6">
        <v>-10.0120759298799</v>
      </c>
      <c r="B6" s="5">
        <v>-10.278259876519099</v>
      </c>
      <c r="C6" s="3">
        <v>-27.934413799461499</v>
      </c>
      <c r="E6" s="14" t="s">
        <v>6</v>
      </c>
      <c r="F6" s="14"/>
      <c r="G6">
        <f>G3-G4</f>
        <v>12.48626074050118</v>
      </c>
      <c r="L6">
        <f t="shared" ref="L6:R6" si="0">L3-L4</f>
        <v>38.713714076762301</v>
      </c>
      <c r="R6">
        <f t="shared" si="0"/>
        <v>28.882727766738967</v>
      </c>
    </row>
    <row r="7" spans="1:21" x14ac:dyDescent="0.25">
      <c r="A7">
        <v>-9.9741158790867495</v>
      </c>
      <c r="B7" s="5">
        <v>-8.7437694481602506</v>
      </c>
      <c r="C7" s="3">
        <v>-27.7833947394425</v>
      </c>
      <c r="E7" s="14" t="s">
        <v>8</v>
      </c>
      <c r="F7" s="14"/>
      <c r="G7">
        <f>G6/G2</f>
        <v>1.7837515343573114</v>
      </c>
      <c r="L7">
        <f t="shared" ref="L7:R7" si="1">L6/L2</f>
        <v>5.530530582394614</v>
      </c>
      <c r="R7">
        <f t="shared" si="1"/>
        <v>4.126103966676995</v>
      </c>
    </row>
    <row r="8" spans="1:21" x14ac:dyDescent="0.25">
      <c r="A8">
        <v>-9.4987004744054797</v>
      </c>
      <c r="B8" s="5">
        <v>-8.6400186629359403</v>
      </c>
      <c r="C8" s="3">
        <v>-27.6342406401006</v>
      </c>
      <c r="E8" s="14" t="s">
        <v>9</v>
      </c>
      <c r="F8" s="14"/>
      <c r="G8">
        <f>_xlfn.CEILING.MATH(G7,0.1)</f>
        <v>1.8</v>
      </c>
      <c r="L8">
        <f>_xlfn.CEILING.MATH(L7,0.1)</f>
        <v>5.6000000000000005</v>
      </c>
      <c r="R8">
        <f>_xlfn.CEILING.MATH(R7,0.1)</f>
        <v>4.2</v>
      </c>
    </row>
    <row r="9" spans="1:21" x14ac:dyDescent="0.25">
      <c r="A9">
        <v>-9.1484648018349102</v>
      </c>
      <c r="B9" s="5">
        <v>-7.1601736369025799</v>
      </c>
      <c r="C9" s="3">
        <v>-27.368584823456899</v>
      </c>
      <c r="E9" s="14" t="s">
        <v>10</v>
      </c>
      <c r="F9" s="14"/>
      <c r="G9">
        <f>(G8-G7)*G2</f>
        <v>0.11373925949882069</v>
      </c>
      <c r="L9">
        <f t="shared" ref="L9:R9" si="2">(L8-L7)*L2</f>
        <v>0.48628592323770548</v>
      </c>
      <c r="R9">
        <f t="shared" si="2"/>
        <v>0.51727223326103644</v>
      </c>
    </row>
    <row r="10" spans="1:21" x14ac:dyDescent="0.25">
      <c r="A10">
        <v>-9.0920936807978396</v>
      </c>
      <c r="B10" s="5">
        <v>-6.2298452837283804</v>
      </c>
      <c r="C10" s="3">
        <v>-26.7609595072121</v>
      </c>
    </row>
    <row r="11" spans="1:21" x14ac:dyDescent="0.25">
      <c r="A11">
        <v>-9.0214191882231205</v>
      </c>
      <c r="B11" s="5">
        <v>-5.9467391919251202</v>
      </c>
      <c r="C11" s="3">
        <v>-26.683201721305199</v>
      </c>
      <c r="E11" s="14" t="s">
        <v>11</v>
      </c>
      <c r="F11" s="14"/>
      <c r="G11" s="14"/>
      <c r="H11" s="6"/>
      <c r="I11" s="6"/>
      <c r="J11" s="6"/>
      <c r="K11" s="6"/>
      <c r="L11" s="6"/>
    </row>
    <row r="12" spans="1:21" x14ac:dyDescent="0.25">
      <c r="A12">
        <v>-8.9297476332900594</v>
      </c>
      <c r="B12" s="5">
        <v>-5.9410605899836799</v>
      </c>
      <c r="C12" s="3">
        <v>-26.677906172545999</v>
      </c>
      <c r="E12" s="6"/>
      <c r="F12" s="14" t="s">
        <v>18</v>
      </c>
      <c r="G12" s="14"/>
      <c r="H12" s="6"/>
      <c r="I12" s="6"/>
      <c r="J12" s="6"/>
      <c r="K12" s="6"/>
      <c r="L12" s="6"/>
      <c r="M12" s="14" t="s">
        <v>19</v>
      </c>
      <c r="N12" s="14"/>
      <c r="O12" s="6"/>
      <c r="P12" s="6"/>
      <c r="Q12" s="6"/>
      <c r="R12" s="6"/>
      <c r="S12" s="6"/>
      <c r="T12" s="14" t="s">
        <v>20</v>
      </c>
      <c r="U12" s="14"/>
    </row>
    <row r="13" spans="1:21" x14ac:dyDescent="0.25">
      <c r="A13">
        <v>-8.79422070560382</v>
      </c>
      <c r="B13" s="5">
        <v>-5.9139647357789604</v>
      </c>
      <c r="C13" s="3">
        <v>-26.4530779285585</v>
      </c>
      <c r="E13" s="8" t="s">
        <v>21</v>
      </c>
      <c r="F13" s="8" t="s">
        <v>22</v>
      </c>
      <c r="G13" s="8" t="s">
        <v>12</v>
      </c>
      <c r="H13" s="8" t="s">
        <v>13</v>
      </c>
      <c r="I13" s="8" t="s">
        <v>14</v>
      </c>
      <c r="K13" s="8" t="s">
        <v>21</v>
      </c>
      <c r="L13" s="8" t="s">
        <v>23</v>
      </c>
      <c r="M13" s="8" t="s">
        <v>12</v>
      </c>
      <c r="N13" s="8" t="s">
        <v>13</v>
      </c>
      <c r="O13" s="8" t="s">
        <v>14</v>
      </c>
      <c r="Q13" s="8" t="s">
        <v>21</v>
      </c>
      <c r="R13" s="8" t="s">
        <v>24</v>
      </c>
      <c r="S13" s="8" t="s">
        <v>12</v>
      </c>
      <c r="T13" s="8" t="s">
        <v>13</v>
      </c>
      <c r="U13" s="8" t="s">
        <v>14</v>
      </c>
    </row>
    <row r="14" spans="1:21" x14ac:dyDescent="0.25">
      <c r="A14">
        <v>-8.7179104911193601</v>
      </c>
      <c r="B14" s="5">
        <v>-5.72604309209422</v>
      </c>
      <c r="C14" s="3">
        <v>-26.323651568123399</v>
      </c>
      <c r="E14" s="8">
        <v>1</v>
      </c>
      <c r="F14" s="9">
        <f>G4-(G9/2)</f>
        <v>-10.561921621381611</v>
      </c>
      <c r="G14" s="8">
        <f>COUNTIFS($A$3:$A$702,"&gt;"&amp;F14,$A$3:$A$702,"&lt;"&amp;F15)</f>
        <v>11</v>
      </c>
      <c r="H14" s="9">
        <f>G14/$G$5</f>
        <v>1.5714285714285715E-2</v>
      </c>
      <c r="I14" s="9">
        <f>H14</f>
        <v>1.5714285714285715E-2</v>
      </c>
      <c r="J14" s="7"/>
      <c r="K14" s="8">
        <v>1</v>
      </c>
      <c r="L14" s="9">
        <f>$L$4-($L$9/2)</f>
        <v>-17.778176546219456</v>
      </c>
      <c r="M14" s="8">
        <f>COUNTIFS($B$3:$B$702,"&gt;"&amp;L14,$B$3:$B$702,"&lt;"&amp;L15)</f>
        <v>3</v>
      </c>
      <c r="N14" s="8">
        <f>M14/$L$5</f>
        <v>6.0000000000000001E-3</v>
      </c>
      <c r="O14" s="8">
        <f>N14</f>
        <v>6.0000000000000001E-3</v>
      </c>
      <c r="Q14" s="8">
        <v>1</v>
      </c>
      <c r="R14" s="9">
        <f>$R$4-($R$9/2)</f>
        <v>-29.462170842073718</v>
      </c>
      <c r="S14" s="8">
        <f>COUNTIFS($C$3:$C$702,"&gt;"&amp;R14,$C$3:$C$702,"&lt;"&amp;R15)</f>
        <v>24</v>
      </c>
      <c r="T14" s="8">
        <f>S14/$R$5</f>
        <v>4.8000000000000001E-2</v>
      </c>
      <c r="U14" s="8">
        <f>T14</f>
        <v>4.8000000000000001E-2</v>
      </c>
    </row>
    <row r="15" spans="1:21" x14ac:dyDescent="0.25">
      <c r="A15">
        <v>-8.3657268515646894</v>
      </c>
      <c r="B15" s="5">
        <v>-5.3811458188510999</v>
      </c>
      <c r="C15" s="3">
        <v>-26.227363056344</v>
      </c>
      <c r="E15" s="8">
        <v>2</v>
      </c>
      <c r="F15" s="9">
        <f>F14+$G$8</f>
        <v>-8.7619216213816102</v>
      </c>
      <c r="G15" s="8">
        <f t="shared" ref="G15:G20" si="3">COUNTIFS($A$3:$A$702,"&gt;"&amp;F15,$A$3:$A$702,"&lt;"&amp;F16)</f>
        <v>38</v>
      </c>
      <c r="H15" s="9">
        <f t="shared" ref="H15:H21" si="4">G15/$G$5</f>
        <v>5.4285714285714284E-2</v>
      </c>
      <c r="I15" s="9">
        <f>I14+H15</f>
        <v>7.0000000000000007E-2</v>
      </c>
      <c r="J15" s="7"/>
      <c r="K15" s="8">
        <v>2</v>
      </c>
      <c r="L15" s="9">
        <f>L14+$L$8</f>
        <v>-12.178176546219454</v>
      </c>
      <c r="M15" s="8">
        <f t="shared" ref="M15:M20" si="5">COUNTIFS($B$3:$B$702,"&gt;"&amp;L15,$B$3:$B$702,"&lt;"&amp;L16)</f>
        <v>4</v>
      </c>
      <c r="N15" s="8">
        <f t="shared" ref="N15:N21" si="6">M15/$L$5</f>
        <v>8.0000000000000002E-3</v>
      </c>
      <c r="O15" s="8">
        <f>O14+N15</f>
        <v>1.4E-2</v>
      </c>
      <c r="Q15" s="8">
        <v>2</v>
      </c>
      <c r="R15" s="9">
        <f>R14+$R$8</f>
        <v>-25.262170842073719</v>
      </c>
      <c r="S15" s="8">
        <f t="shared" ref="S15:S20" si="7">COUNTIFS($C$3:$C$702,"&gt;"&amp;R15,$C$3:$C$702,"&lt;"&amp;R16)</f>
        <v>91</v>
      </c>
      <c r="T15" s="8">
        <f t="shared" ref="T15:T21" si="8">S15/$R$5</f>
        <v>0.182</v>
      </c>
      <c r="U15" s="8">
        <f>U14+T15</f>
        <v>0.22999999999999998</v>
      </c>
    </row>
    <row r="16" spans="1:21" x14ac:dyDescent="0.25">
      <c r="A16">
        <v>-8.2888486213649006</v>
      </c>
      <c r="B16" s="5">
        <v>-5.3057728224608098</v>
      </c>
      <c r="C16" s="3">
        <v>-26.1275964403515</v>
      </c>
      <c r="E16" s="8">
        <v>3</v>
      </c>
      <c r="F16" s="9">
        <f t="shared" ref="F16:F21" si="9">F15+$G$8</f>
        <v>-6.9619216213816104</v>
      </c>
      <c r="G16" s="8">
        <f t="shared" si="3"/>
        <v>247</v>
      </c>
      <c r="H16" s="9">
        <f t="shared" si="4"/>
        <v>0.35285714285714287</v>
      </c>
      <c r="I16" s="9">
        <f t="shared" ref="I16:I21" si="10">I15+H16</f>
        <v>0.42285714285714288</v>
      </c>
      <c r="J16" s="7"/>
      <c r="K16" s="8">
        <v>3</v>
      </c>
      <c r="L16" s="9">
        <f t="shared" ref="L16:L21" si="11">L15+$L$8</f>
        <v>-6.5781765462194537</v>
      </c>
      <c r="M16" s="8">
        <f t="shared" si="5"/>
        <v>41</v>
      </c>
      <c r="N16" s="8">
        <f t="shared" si="6"/>
        <v>8.2000000000000003E-2</v>
      </c>
      <c r="O16" s="8">
        <f t="shared" ref="O16:O21" si="12">O15+N16</f>
        <v>9.6000000000000002E-2</v>
      </c>
      <c r="Q16" s="8">
        <v>3</v>
      </c>
      <c r="R16" s="9">
        <f t="shared" ref="R16:R21" si="13">R15+$R$8</f>
        <v>-21.062170842073719</v>
      </c>
      <c r="S16" s="8">
        <f t="shared" si="7"/>
        <v>135</v>
      </c>
      <c r="T16" s="8">
        <f t="shared" si="8"/>
        <v>0.27</v>
      </c>
      <c r="U16" s="8">
        <f t="shared" ref="U16:U21" si="14">U15+T16</f>
        <v>0.5</v>
      </c>
    </row>
    <row r="17" spans="1:22" x14ac:dyDescent="0.25">
      <c r="A17">
        <v>-8.1975094669173991</v>
      </c>
      <c r="B17" s="5">
        <v>-5.28512154687522</v>
      </c>
      <c r="C17" s="3">
        <v>-26.064425505732601</v>
      </c>
      <c r="E17" s="8">
        <v>4</v>
      </c>
      <c r="F17" s="9">
        <f t="shared" si="9"/>
        <v>-5.1619216213816106</v>
      </c>
      <c r="G17" s="8">
        <f t="shared" si="3"/>
        <v>342</v>
      </c>
      <c r="H17" s="9">
        <f t="shared" si="4"/>
        <v>0.48857142857142855</v>
      </c>
      <c r="I17" s="9">
        <f t="shared" si="10"/>
        <v>0.91142857142857148</v>
      </c>
      <c r="J17" s="7"/>
      <c r="K17" s="8">
        <v>4</v>
      </c>
      <c r="L17" s="9">
        <f t="shared" si="11"/>
        <v>-0.97817654621945316</v>
      </c>
      <c r="M17" s="8">
        <f t="shared" si="5"/>
        <v>239</v>
      </c>
      <c r="N17" s="8">
        <f t="shared" si="6"/>
        <v>0.47799999999999998</v>
      </c>
      <c r="O17" s="8">
        <f t="shared" si="12"/>
        <v>0.57399999999999995</v>
      </c>
      <c r="Q17" s="8">
        <v>4</v>
      </c>
      <c r="R17" s="9">
        <f t="shared" si="13"/>
        <v>-16.86217084207372</v>
      </c>
      <c r="S17" s="8">
        <f t="shared" si="7"/>
        <v>166</v>
      </c>
      <c r="T17" s="8">
        <f t="shared" si="8"/>
        <v>0.33200000000000002</v>
      </c>
      <c r="U17" s="8">
        <f t="shared" si="14"/>
        <v>0.83200000000000007</v>
      </c>
    </row>
    <row r="18" spans="1:22" x14ac:dyDescent="0.25">
      <c r="A18">
        <v>-8.0174278495734299</v>
      </c>
      <c r="B18" s="5">
        <v>-4.8982696184125798</v>
      </c>
      <c r="C18" s="3">
        <v>-26.038682279829398</v>
      </c>
      <c r="E18" s="8">
        <v>5</v>
      </c>
      <c r="F18" s="9">
        <f t="shared" si="9"/>
        <v>-3.3619216213816108</v>
      </c>
      <c r="G18" s="8">
        <f t="shared" si="3"/>
        <v>51</v>
      </c>
      <c r="H18" s="9">
        <f t="shared" si="4"/>
        <v>7.2857142857142856E-2</v>
      </c>
      <c r="I18" s="9">
        <f t="shared" si="10"/>
        <v>0.98428571428571432</v>
      </c>
      <c r="J18" s="7"/>
      <c r="K18" s="8">
        <v>5</v>
      </c>
      <c r="L18" s="9">
        <f t="shared" si="11"/>
        <v>4.6218234537805474</v>
      </c>
      <c r="M18" s="8">
        <f t="shared" si="5"/>
        <v>184</v>
      </c>
      <c r="N18" s="8">
        <f t="shared" si="6"/>
        <v>0.36799999999999999</v>
      </c>
      <c r="O18" s="8">
        <f t="shared" si="12"/>
        <v>0.94199999999999995</v>
      </c>
      <c r="Q18" s="8">
        <v>5</v>
      </c>
      <c r="R18" s="9">
        <f t="shared" si="13"/>
        <v>-12.662170842073721</v>
      </c>
      <c r="S18" s="8">
        <f t="shared" si="7"/>
        <v>63</v>
      </c>
      <c r="T18" s="8">
        <f t="shared" si="8"/>
        <v>0.126</v>
      </c>
      <c r="U18" s="8">
        <f t="shared" si="14"/>
        <v>0.95800000000000007</v>
      </c>
    </row>
    <row r="19" spans="1:22" x14ac:dyDescent="0.25">
      <c r="A19">
        <v>-8.0166556996932901</v>
      </c>
      <c r="B19" s="5">
        <v>-4.4685775194900401</v>
      </c>
      <c r="C19" s="3">
        <v>-26.018853614702</v>
      </c>
      <c r="E19" s="8">
        <v>6</v>
      </c>
      <c r="F19" s="9">
        <f t="shared" si="9"/>
        <v>-1.5619216213816107</v>
      </c>
      <c r="G19" s="8">
        <f t="shared" si="3"/>
        <v>8</v>
      </c>
      <c r="H19" s="9">
        <f t="shared" si="4"/>
        <v>1.1428571428571429E-2</v>
      </c>
      <c r="I19" s="9">
        <f t="shared" si="10"/>
        <v>0.99571428571428577</v>
      </c>
      <c r="J19" s="7"/>
      <c r="K19" s="8">
        <v>6</v>
      </c>
      <c r="L19" s="9">
        <f t="shared" si="11"/>
        <v>10.221823453780548</v>
      </c>
      <c r="M19" s="8">
        <f t="shared" si="5"/>
        <v>26</v>
      </c>
      <c r="N19" s="8">
        <f t="shared" si="6"/>
        <v>5.1999999999999998E-2</v>
      </c>
      <c r="O19" s="8">
        <f t="shared" si="12"/>
        <v>0.99399999999999999</v>
      </c>
      <c r="Q19" s="8">
        <v>6</v>
      </c>
      <c r="R19" s="9">
        <f t="shared" si="13"/>
        <v>-8.4621708420737214</v>
      </c>
      <c r="S19" s="8">
        <f t="shared" si="7"/>
        <v>17</v>
      </c>
      <c r="T19" s="8">
        <f t="shared" si="8"/>
        <v>3.4000000000000002E-2</v>
      </c>
      <c r="U19" s="8">
        <f t="shared" si="14"/>
        <v>0.9920000000000001</v>
      </c>
    </row>
    <row r="20" spans="1:22" x14ac:dyDescent="0.25">
      <c r="A20">
        <v>-7.8625999689097004</v>
      </c>
      <c r="B20" s="5">
        <v>-4.3475367178612903</v>
      </c>
      <c r="C20" s="3">
        <v>-25.9520659592608</v>
      </c>
      <c r="E20" s="8">
        <v>7</v>
      </c>
      <c r="F20" s="9">
        <f t="shared" si="9"/>
        <v>0.23807837861838932</v>
      </c>
      <c r="G20" s="8">
        <f t="shared" si="3"/>
        <v>3</v>
      </c>
      <c r="H20" s="9">
        <f t="shared" si="4"/>
        <v>4.2857142857142859E-3</v>
      </c>
      <c r="I20" s="9">
        <f t="shared" si="10"/>
        <v>1</v>
      </c>
      <c r="J20" s="7"/>
      <c r="K20" s="8">
        <v>7</v>
      </c>
      <c r="L20" s="9">
        <f t="shared" si="11"/>
        <v>15.821823453780549</v>
      </c>
      <c r="M20" s="8">
        <f t="shared" si="5"/>
        <v>3</v>
      </c>
      <c r="N20" s="8">
        <f t="shared" si="6"/>
        <v>6.0000000000000001E-3</v>
      </c>
      <c r="O20" s="8">
        <f t="shared" si="12"/>
        <v>1</v>
      </c>
      <c r="Q20" s="8">
        <v>7</v>
      </c>
      <c r="R20" s="9">
        <f t="shared" si="13"/>
        <v>-4.2621708420737212</v>
      </c>
      <c r="S20" s="8">
        <f t="shared" si="7"/>
        <v>4</v>
      </c>
      <c r="T20" s="8">
        <f t="shared" si="8"/>
        <v>8.0000000000000002E-3</v>
      </c>
      <c r="U20" s="8">
        <f t="shared" si="14"/>
        <v>1</v>
      </c>
    </row>
    <row r="21" spans="1:22" x14ac:dyDescent="0.25">
      <c r="A21">
        <v>-7.8618304209393699</v>
      </c>
      <c r="B21" s="5">
        <v>-4.3113073731062004</v>
      </c>
      <c r="C21" s="3">
        <v>-25.796735598368699</v>
      </c>
      <c r="E21" s="10">
        <v>8</v>
      </c>
      <c r="F21" s="11">
        <f t="shared" si="9"/>
        <v>2.0380783786183896</v>
      </c>
      <c r="G21" s="10">
        <f>COUNTIFS($A$3:$A$702,"&gt;"&amp;F21,$A$3:$A$702,"&lt;"&amp;F22)</f>
        <v>0</v>
      </c>
      <c r="H21" s="11">
        <f t="shared" si="4"/>
        <v>0</v>
      </c>
      <c r="I21" s="11">
        <f t="shared" si="10"/>
        <v>1</v>
      </c>
      <c r="J21" s="7"/>
      <c r="K21" s="10">
        <v>8</v>
      </c>
      <c r="L21" s="11">
        <f t="shared" si="11"/>
        <v>21.421823453780551</v>
      </c>
      <c r="M21" s="10">
        <f>COUNTIFS($B$3:$B$702,"&gt;"&amp;L21,$B$3:$B$702,"&lt;"&amp;L22)</f>
        <v>0</v>
      </c>
      <c r="N21" s="10">
        <f t="shared" si="6"/>
        <v>0</v>
      </c>
      <c r="O21" s="10">
        <f t="shared" si="12"/>
        <v>1</v>
      </c>
      <c r="Q21" s="10">
        <v>8</v>
      </c>
      <c r="R21" s="11">
        <f t="shared" si="13"/>
        <v>-6.2170842073721033E-2</v>
      </c>
      <c r="S21" s="10">
        <f>COUNTIFS($C$3:$C$702,"&gt;"&amp;R21,$C$3:$C$702,"&lt;"&amp;R22)</f>
        <v>0</v>
      </c>
      <c r="T21" s="10">
        <f t="shared" si="8"/>
        <v>0</v>
      </c>
      <c r="U21" s="10">
        <f t="shared" si="14"/>
        <v>1</v>
      </c>
    </row>
    <row r="22" spans="1:22" x14ac:dyDescent="0.25">
      <c r="A22">
        <v>-7.7584111505250402</v>
      </c>
      <c r="B22" s="5">
        <v>-4.2304822474247903</v>
      </c>
      <c r="C22" s="3">
        <v>-25.784250826579299</v>
      </c>
      <c r="E22" s="12"/>
      <c r="F22" s="13"/>
      <c r="G22" s="12"/>
      <c r="H22" s="13"/>
      <c r="I22" s="13"/>
      <c r="J22" s="13"/>
      <c r="K22" s="12"/>
      <c r="L22" s="13"/>
      <c r="M22" s="12"/>
      <c r="N22" s="12"/>
      <c r="O22" s="12"/>
      <c r="P22" s="12"/>
      <c r="Q22" s="12"/>
      <c r="R22" s="13"/>
      <c r="S22" s="12"/>
      <c r="T22" s="12"/>
      <c r="U22" s="12"/>
      <c r="V22" s="12"/>
    </row>
    <row r="23" spans="1:22" x14ac:dyDescent="0.25">
      <c r="A23">
        <v>-7.7179505481834401</v>
      </c>
      <c r="B23" s="5">
        <v>-4.2202696271006399</v>
      </c>
      <c r="C23" s="3">
        <v>-25.487810847628701</v>
      </c>
      <c r="E23" s="12"/>
      <c r="F23" s="13"/>
      <c r="G23" s="12"/>
      <c r="H23" s="13"/>
      <c r="I23" s="13"/>
      <c r="J23" s="13"/>
      <c r="K23" s="12"/>
      <c r="L23" s="13"/>
      <c r="M23" s="12"/>
      <c r="N23" s="12"/>
      <c r="O23" s="12"/>
      <c r="P23" s="12"/>
      <c r="Q23" s="12"/>
      <c r="R23" s="13"/>
      <c r="S23" s="12"/>
      <c r="T23" s="12"/>
      <c r="U23" s="12"/>
      <c r="V23" s="12"/>
    </row>
    <row r="24" spans="1:22" x14ac:dyDescent="0.25">
      <c r="A24">
        <v>-7.70822844165109</v>
      </c>
      <c r="B24" s="5">
        <v>-4.1200703455691601</v>
      </c>
      <c r="C24" s="3">
        <v>-25.465830155294501</v>
      </c>
      <c r="E24" s="12"/>
      <c r="F24" s="13"/>
      <c r="G24" s="12"/>
      <c r="H24" s="13"/>
      <c r="I24" s="13"/>
      <c r="J24" s="12"/>
      <c r="K24" s="12"/>
      <c r="L24" s="13"/>
      <c r="M24" s="12"/>
      <c r="N24" s="12"/>
      <c r="O24" s="12"/>
      <c r="P24" s="12"/>
      <c r="Q24" s="12"/>
      <c r="R24" s="13"/>
      <c r="S24" s="12"/>
      <c r="T24" s="12"/>
      <c r="U24" s="12"/>
      <c r="V24" s="12"/>
    </row>
    <row r="25" spans="1:22" x14ac:dyDescent="0.25">
      <c r="A25">
        <v>-7.66535515953644</v>
      </c>
      <c r="B25" s="5">
        <v>-4.0989584742678398</v>
      </c>
      <c r="C25" s="3">
        <v>-25.462642702867701</v>
      </c>
      <c r="E25" s="12"/>
      <c r="F25" s="13"/>
      <c r="G25" s="12"/>
      <c r="H25" s="13"/>
      <c r="I25" s="13"/>
      <c r="J25" s="12"/>
      <c r="K25" s="12"/>
      <c r="L25" s="13"/>
      <c r="M25" s="12"/>
      <c r="N25" s="12"/>
      <c r="O25" s="12"/>
      <c r="P25" s="12"/>
      <c r="Q25" s="12"/>
      <c r="R25" s="13"/>
      <c r="S25" s="12"/>
      <c r="T25" s="12"/>
      <c r="U25" s="12"/>
      <c r="V25" s="12"/>
    </row>
    <row r="26" spans="1:22" x14ac:dyDescent="0.25">
      <c r="A26">
        <v>-7.6303666561688601</v>
      </c>
      <c r="B26" s="5">
        <v>-4.00614004657844</v>
      </c>
      <c r="C26" s="3">
        <v>-25.288750785754001</v>
      </c>
      <c r="E26" s="12"/>
      <c r="F26" s="13"/>
      <c r="G26" s="12"/>
      <c r="H26" s="13"/>
      <c r="I26" s="13"/>
      <c r="J26" s="12"/>
      <c r="K26" s="12"/>
      <c r="L26" s="13"/>
      <c r="M26" s="12"/>
      <c r="N26" s="12"/>
      <c r="O26" s="12"/>
      <c r="P26" s="12"/>
      <c r="Q26" s="12"/>
      <c r="R26" s="13"/>
      <c r="S26" s="12"/>
      <c r="T26" s="12"/>
      <c r="U26" s="12"/>
      <c r="V26" s="12"/>
    </row>
    <row r="27" spans="1:22" x14ac:dyDescent="0.25">
      <c r="A27">
        <v>-7.6232282806870098</v>
      </c>
      <c r="B27" s="5">
        <v>-3.9171213230959898</v>
      </c>
      <c r="C27" s="3">
        <v>-25.195947991783498</v>
      </c>
      <c r="E27" s="12"/>
      <c r="F27" s="13"/>
      <c r="G27" s="12"/>
      <c r="H27" s="13"/>
      <c r="I27" s="13"/>
      <c r="J27" s="12"/>
      <c r="K27" s="12"/>
      <c r="L27" s="13"/>
      <c r="M27" s="12"/>
      <c r="N27" s="12"/>
      <c r="O27" s="12"/>
      <c r="P27" s="12"/>
      <c r="Q27" s="12"/>
      <c r="R27" s="13"/>
      <c r="S27" s="12"/>
      <c r="T27" s="12"/>
      <c r="U27" s="12"/>
      <c r="V27" s="12"/>
    </row>
    <row r="28" spans="1:22" x14ac:dyDescent="0.25">
      <c r="A28">
        <v>-7.6013790980056504</v>
      </c>
      <c r="B28" s="5">
        <v>-3.5722666915343999</v>
      </c>
      <c r="C28" s="3">
        <v>-25.1860254149708</v>
      </c>
      <c r="E28" s="12"/>
      <c r="F28" s="13"/>
      <c r="G28" s="12"/>
      <c r="H28" s="13"/>
      <c r="I28" s="13"/>
      <c r="J28" s="12"/>
      <c r="K28" s="12"/>
      <c r="L28" s="13"/>
      <c r="M28" s="12"/>
      <c r="N28" s="12"/>
      <c r="O28" s="12"/>
      <c r="P28" s="12"/>
      <c r="Q28" s="12"/>
      <c r="R28" s="13"/>
      <c r="S28" s="12"/>
      <c r="T28" s="12"/>
      <c r="U28" s="12"/>
      <c r="V28" s="12"/>
    </row>
    <row r="29" spans="1:22" x14ac:dyDescent="0.25">
      <c r="A29">
        <v>-7.6006911824729197</v>
      </c>
      <c r="B29" s="5">
        <v>-3.4466274661202698</v>
      </c>
      <c r="C29" s="3">
        <v>-25.179932272235501</v>
      </c>
      <c r="E29" s="12"/>
      <c r="F29" s="13"/>
      <c r="G29" s="12"/>
      <c r="H29" s="13"/>
      <c r="I29" s="13"/>
      <c r="J29" s="12"/>
      <c r="K29" s="12"/>
      <c r="L29" s="13"/>
      <c r="M29" s="12"/>
      <c r="N29" s="12"/>
      <c r="O29" s="12"/>
      <c r="P29" s="12"/>
      <c r="Q29" s="12"/>
      <c r="R29" s="13"/>
      <c r="S29" s="12"/>
      <c r="T29" s="12"/>
      <c r="U29" s="12"/>
      <c r="V29" s="12"/>
    </row>
    <row r="30" spans="1:22" x14ac:dyDescent="0.25">
      <c r="A30">
        <v>-7.5937595869728796</v>
      </c>
      <c r="B30" s="5">
        <v>-3.3195446791540899</v>
      </c>
      <c r="C30" s="3">
        <v>-25.130333268433599</v>
      </c>
      <c r="E30" s="12"/>
      <c r="F30" s="13"/>
      <c r="G30" s="12"/>
      <c r="H30" s="13"/>
      <c r="I30" s="13"/>
      <c r="J30" s="12"/>
      <c r="K30" s="12"/>
      <c r="L30" s="13"/>
      <c r="M30" s="12"/>
      <c r="N30" s="12"/>
      <c r="O30" s="12"/>
      <c r="P30" s="12"/>
      <c r="Q30" s="12"/>
      <c r="R30" s="13"/>
      <c r="S30" s="12"/>
      <c r="T30" s="12"/>
      <c r="U30" s="12"/>
      <c r="V30" s="12"/>
    </row>
    <row r="31" spans="1:22" x14ac:dyDescent="0.25">
      <c r="A31">
        <v>-7.5668415242173097</v>
      </c>
      <c r="B31" s="5">
        <v>-3.27293901830972</v>
      </c>
      <c r="C31" s="3">
        <v>-25.002365754406402</v>
      </c>
      <c r="E31" s="12"/>
      <c r="F31" s="13"/>
      <c r="G31" s="12"/>
      <c r="H31" s="13"/>
      <c r="I31" s="13"/>
      <c r="J31" s="12"/>
      <c r="K31" s="12"/>
      <c r="L31" s="13"/>
      <c r="M31" s="12"/>
      <c r="N31" s="12"/>
      <c r="O31" s="12"/>
      <c r="P31" s="12"/>
      <c r="Q31" s="12"/>
      <c r="R31" s="13"/>
      <c r="S31" s="12"/>
      <c r="T31" s="12"/>
      <c r="U31" s="12"/>
      <c r="V31" s="12"/>
    </row>
    <row r="32" spans="1:22" x14ac:dyDescent="0.25">
      <c r="A32">
        <v>-7.5530813618200803</v>
      </c>
      <c r="B32" s="5">
        <v>-3.2139394134016399</v>
      </c>
      <c r="C32" s="3">
        <v>-24.979866076756199</v>
      </c>
      <c r="E32" s="12"/>
      <c r="F32" s="13"/>
      <c r="G32" s="12"/>
      <c r="H32" s="13"/>
      <c r="I32" s="13"/>
      <c r="J32" s="12"/>
      <c r="K32" s="12"/>
      <c r="L32" s="13"/>
      <c r="M32" s="12"/>
      <c r="N32" s="12"/>
      <c r="O32" s="12"/>
      <c r="P32" s="12"/>
      <c r="Q32" s="12"/>
      <c r="R32" s="13"/>
      <c r="S32" s="12"/>
      <c r="T32" s="12"/>
      <c r="U32" s="12"/>
      <c r="V32" s="12"/>
    </row>
    <row r="33" spans="1:22" x14ac:dyDescent="0.25">
      <c r="A33">
        <v>-7.5304758530439102</v>
      </c>
      <c r="B33" s="5">
        <v>-2.9525194621978899</v>
      </c>
      <c r="C33" s="3">
        <v>-24.870214485348701</v>
      </c>
      <c r="E33" s="12"/>
      <c r="F33" s="13"/>
      <c r="G33" s="12"/>
      <c r="H33" s="13"/>
      <c r="I33" s="13"/>
      <c r="J33" s="12"/>
      <c r="K33" s="12"/>
      <c r="L33" s="13"/>
      <c r="M33" s="12"/>
      <c r="N33" s="12"/>
      <c r="O33" s="12"/>
      <c r="P33" s="12"/>
      <c r="Q33" s="12"/>
      <c r="R33" s="13"/>
      <c r="S33" s="12"/>
      <c r="T33" s="12"/>
      <c r="U33" s="12"/>
      <c r="V33" s="12"/>
    </row>
    <row r="34" spans="1:22" x14ac:dyDescent="0.25">
      <c r="A34">
        <v>-7.5035508102985</v>
      </c>
      <c r="B34" s="5">
        <v>-2.8403903324944002</v>
      </c>
      <c r="C34" s="3">
        <v>-24.838671685355301</v>
      </c>
      <c r="E34" s="12"/>
      <c r="F34" s="13"/>
      <c r="G34" s="12"/>
      <c r="H34" s="13"/>
      <c r="I34" s="13"/>
      <c r="J34" s="12"/>
      <c r="K34" s="12"/>
      <c r="L34" s="13"/>
      <c r="M34" s="12"/>
      <c r="N34" s="12"/>
      <c r="O34" s="12"/>
      <c r="P34" s="12"/>
      <c r="Q34" s="12"/>
      <c r="R34" s="13"/>
      <c r="S34" s="12"/>
      <c r="T34" s="12"/>
      <c r="U34" s="12"/>
      <c r="V34" s="12"/>
    </row>
    <row r="35" spans="1:22" x14ac:dyDescent="0.25">
      <c r="A35">
        <v>-7.4959378609315097</v>
      </c>
      <c r="B35" s="5">
        <v>-2.6053615238949801</v>
      </c>
      <c r="C35" s="3">
        <v>-24.805683123755401</v>
      </c>
      <c r="E35" s="12"/>
      <c r="F35" s="13"/>
      <c r="G35" s="12"/>
      <c r="H35" s="13"/>
      <c r="I35" s="13"/>
      <c r="J35" s="12"/>
      <c r="K35" s="12"/>
      <c r="L35" s="13"/>
      <c r="M35" s="12"/>
      <c r="N35" s="12"/>
      <c r="O35" s="12"/>
      <c r="P35" s="12"/>
      <c r="Q35" s="12"/>
      <c r="R35" s="13"/>
      <c r="S35" s="12"/>
      <c r="T35" s="12"/>
      <c r="U35" s="12"/>
      <c r="V35" s="12"/>
    </row>
    <row r="36" spans="1:22" x14ac:dyDescent="0.25">
      <c r="A36">
        <v>-7.4103821184594398</v>
      </c>
      <c r="B36" s="5">
        <v>-2.5635037411772399</v>
      </c>
      <c r="C36" s="3">
        <v>-24.682665466616101</v>
      </c>
      <c r="E36" s="12"/>
      <c r="F36" s="13"/>
      <c r="G36" s="12"/>
      <c r="H36" s="13"/>
      <c r="I36" s="13"/>
      <c r="J36" s="12"/>
      <c r="K36" s="12"/>
      <c r="L36" s="13"/>
      <c r="M36" s="12"/>
      <c r="N36" s="12"/>
      <c r="O36" s="12"/>
      <c r="P36" s="12"/>
      <c r="Q36" s="12"/>
      <c r="R36" s="13"/>
      <c r="S36" s="12"/>
      <c r="T36" s="12"/>
      <c r="U36" s="12"/>
      <c r="V36" s="12"/>
    </row>
    <row r="37" spans="1:22" x14ac:dyDescent="0.25">
      <c r="A37">
        <v>-7.3836047558804596</v>
      </c>
      <c r="B37" s="5">
        <v>-2.48919114566948</v>
      </c>
      <c r="C37" s="3">
        <v>-24.5784509755462</v>
      </c>
      <c r="E37" s="12"/>
      <c r="F37" s="13"/>
      <c r="G37" s="12"/>
      <c r="H37" s="13"/>
      <c r="I37" s="13"/>
      <c r="J37" s="12"/>
      <c r="K37" s="12"/>
      <c r="L37" s="13"/>
      <c r="M37" s="12"/>
      <c r="N37" s="12"/>
      <c r="O37" s="12"/>
      <c r="P37" s="12"/>
      <c r="Q37" s="12"/>
      <c r="R37" s="13"/>
      <c r="S37" s="12"/>
      <c r="T37" s="12"/>
      <c r="U37" s="12"/>
      <c r="V37" s="12"/>
    </row>
    <row r="38" spans="1:22" x14ac:dyDescent="0.25">
      <c r="A38">
        <v>-7.3222124088522804</v>
      </c>
      <c r="B38" s="5">
        <v>-2.4846767445490499</v>
      </c>
      <c r="C38" s="3">
        <v>-24.5257622393035</v>
      </c>
      <c r="E38" s="12"/>
      <c r="F38" s="13"/>
      <c r="G38" s="12"/>
      <c r="H38" s="13"/>
      <c r="I38" s="13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</row>
    <row r="39" spans="1:22" x14ac:dyDescent="0.25">
      <c r="A39">
        <v>-7.2773409247193301</v>
      </c>
      <c r="B39" s="5">
        <v>-2.3998687318411802</v>
      </c>
      <c r="C39" s="3">
        <v>-24.3859654048469</v>
      </c>
      <c r="E39" s="12"/>
      <c r="F39" s="13"/>
      <c r="G39" s="12"/>
      <c r="H39" s="13"/>
      <c r="I39" s="13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</row>
    <row r="40" spans="1:22" x14ac:dyDescent="0.25">
      <c r="A40">
        <v>-7.2717722234351596</v>
      </c>
      <c r="B40" s="5">
        <v>-2.3763505399502298</v>
      </c>
      <c r="C40" s="3">
        <v>-24.368660461845199</v>
      </c>
      <c r="E40" s="12"/>
      <c r="F40" s="13"/>
      <c r="G40" s="12"/>
      <c r="H40" s="13"/>
      <c r="I40" s="13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</row>
    <row r="41" spans="1:22" x14ac:dyDescent="0.25">
      <c r="A41">
        <v>-7.1773951491151697</v>
      </c>
      <c r="B41" s="5">
        <v>-2.3412977017941001</v>
      </c>
      <c r="C41" s="3">
        <v>-24.265442671507401</v>
      </c>
      <c r="E41" s="12"/>
      <c r="F41" s="13"/>
      <c r="G41" s="12"/>
      <c r="H41" s="13"/>
      <c r="I41" s="13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</row>
    <row r="42" spans="1:22" x14ac:dyDescent="0.25">
      <c r="A42">
        <v>-7.14902890107349</v>
      </c>
      <c r="B42" s="5">
        <v>-2.28922066348618</v>
      </c>
      <c r="C42" s="3">
        <v>-24.2345911451395</v>
      </c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</row>
    <row r="43" spans="1:22" x14ac:dyDescent="0.25">
      <c r="A43">
        <v>-7.1104179743446796</v>
      </c>
      <c r="B43" s="5">
        <v>-2.1166609711779798</v>
      </c>
      <c r="C43" s="3">
        <v>-24.184639486138</v>
      </c>
    </row>
    <row r="44" spans="1:22" x14ac:dyDescent="0.25">
      <c r="A44">
        <v>-7.0888762123052498</v>
      </c>
      <c r="B44" s="5">
        <v>-2.0373130919009301</v>
      </c>
      <c r="C44" s="3">
        <v>-24.103863061983301</v>
      </c>
      <c r="F44" s="7"/>
      <c r="G44" s="7"/>
      <c r="I44" s="7"/>
      <c r="J44" s="7"/>
    </row>
    <row r="45" spans="1:22" x14ac:dyDescent="0.25">
      <c r="A45">
        <v>-7.0854495475630896</v>
      </c>
      <c r="B45" s="5">
        <v>-1.8178199329584801</v>
      </c>
      <c r="C45" s="3">
        <v>-24.101635722203799</v>
      </c>
      <c r="E45" s="14"/>
      <c r="F45" s="14"/>
      <c r="G45" s="14"/>
      <c r="H45" s="14"/>
      <c r="I45" s="7"/>
      <c r="J45" s="7"/>
    </row>
    <row r="46" spans="1:22" x14ac:dyDescent="0.25">
      <c r="A46">
        <v>-7.0614738998503803</v>
      </c>
      <c r="B46" s="5">
        <v>-1.6558332729908101</v>
      </c>
      <c r="C46" s="3">
        <v>-24.0593518439163</v>
      </c>
      <c r="F46" s="7"/>
      <c r="G46" s="7"/>
      <c r="I46" s="7"/>
      <c r="J46" s="7"/>
    </row>
    <row r="47" spans="1:22" x14ac:dyDescent="0.25">
      <c r="A47">
        <v>-7.0567595352069201</v>
      </c>
      <c r="B47" s="5">
        <v>-1.22560730119828</v>
      </c>
      <c r="C47" s="3">
        <v>-24.0064257505448</v>
      </c>
      <c r="F47" s="7"/>
      <c r="G47" s="7"/>
      <c r="I47" s="7"/>
      <c r="J47" s="7"/>
    </row>
    <row r="48" spans="1:22" x14ac:dyDescent="0.25">
      <c r="A48">
        <v>-7.0330823533043896</v>
      </c>
      <c r="B48" s="5">
        <v>-1.1178678711341601</v>
      </c>
      <c r="C48" s="3">
        <v>-23.978329295896</v>
      </c>
      <c r="F48" s="7"/>
      <c r="G48" s="7"/>
      <c r="H48" s="7"/>
      <c r="I48" s="7"/>
      <c r="J48" s="7"/>
    </row>
    <row r="49" spans="1:10" x14ac:dyDescent="0.25">
      <c r="A49">
        <v>-7.0234275008780003</v>
      </c>
      <c r="B49" s="5">
        <v>-1.0258251887684999</v>
      </c>
      <c r="C49" s="3">
        <v>-23.924228344006799</v>
      </c>
      <c r="F49" s="7"/>
      <c r="G49" s="7"/>
      <c r="H49" s="7"/>
      <c r="I49" s="7"/>
      <c r="J49" s="7"/>
    </row>
    <row r="50" spans="1:10" x14ac:dyDescent="0.25">
      <c r="A50">
        <v>-6.9836296354903702</v>
      </c>
      <c r="B50" s="5">
        <v>-0.98425149742519902</v>
      </c>
      <c r="C50" s="3">
        <v>-23.891321474445</v>
      </c>
      <c r="F50" s="7"/>
      <c r="G50" s="7"/>
      <c r="H50" s="7"/>
      <c r="I50" s="7"/>
      <c r="J50" s="7"/>
    </row>
    <row r="51" spans="1:10" x14ac:dyDescent="0.25">
      <c r="A51">
        <v>-6.9732839139982303</v>
      </c>
      <c r="B51" s="5">
        <v>-0.90357454953572602</v>
      </c>
      <c r="C51" s="3">
        <v>-23.8645637268312</v>
      </c>
      <c r="F51" s="7"/>
      <c r="G51" s="7"/>
      <c r="I51" s="7"/>
      <c r="J51" s="7"/>
    </row>
    <row r="52" spans="1:10" x14ac:dyDescent="0.25">
      <c r="A52">
        <v>-6.9506338642954999</v>
      </c>
      <c r="B52" s="5">
        <v>-0.73696075013288098</v>
      </c>
      <c r="C52" s="3">
        <v>-23.864072823834</v>
      </c>
      <c r="F52" s="7"/>
      <c r="G52" s="7"/>
      <c r="I52" s="7"/>
      <c r="J52" s="7"/>
    </row>
    <row r="53" spans="1:10" x14ac:dyDescent="0.25">
      <c r="A53">
        <v>-6.9407362682276901</v>
      </c>
      <c r="B53" s="5">
        <v>-0.61640070035362904</v>
      </c>
      <c r="C53" s="3">
        <v>-23.747900316114599</v>
      </c>
      <c r="F53" s="7"/>
      <c r="G53" s="7"/>
      <c r="I53" s="7"/>
      <c r="J53" s="7"/>
    </row>
    <row r="54" spans="1:10" x14ac:dyDescent="0.25">
      <c r="A54">
        <v>-6.9293074086917201</v>
      </c>
      <c r="B54" s="5">
        <v>-0.53605210001290604</v>
      </c>
      <c r="C54" s="3">
        <v>-23.713330889104601</v>
      </c>
    </row>
    <row r="55" spans="1:10" x14ac:dyDescent="0.25">
      <c r="A55">
        <v>-6.9276778531946501</v>
      </c>
      <c r="B55" s="5">
        <v>-0.47487763898656699</v>
      </c>
      <c r="C55" s="3">
        <v>-23.700820994422202</v>
      </c>
    </row>
    <row r="56" spans="1:10" x14ac:dyDescent="0.25">
      <c r="A56">
        <v>-6.9193267941269703</v>
      </c>
      <c r="B56" s="5">
        <v>-0.45594618841738799</v>
      </c>
      <c r="C56" s="3">
        <v>-23.669783653388802</v>
      </c>
    </row>
    <row r="57" spans="1:10" x14ac:dyDescent="0.25">
      <c r="A57">
        <v>-6.9151979098280103</v>
      </c>
      <c r="B57" s="5">
        <v>-0.415159226742016</v>
      </c>
      <c r="C57" s="3">
        <v>-23.636710669997299</v>
      </c>
    </row>
    <row r="58" spans="1:10" x14ac:dyDescent="0.25">
      <c r="A58">
        <v>-6.9145473857188797</v>
      </c>
      <c r="B58" s="5">
        <v>-0.35404724367490198</v>
      </c>
      <c r="C58" s="3">
        <v>-23.616949639546</v>
      </c>
    </row>
    <row r="59" spans="1:10" x14ac:dyDescent="0.25">
      <c r="A59">
        <v>-6.90721976050449</v>
      </c>
      <c r="B59" s="5">
        <v>-0.32842182636553302</v>
      </c>
      <c r="C59" s="3">
        <v>-23.5782589135537</v>
      </c>
    </row>
    <row r="60" spans="1:10" x14ac:dyDescent="0.25">
      <c r="A60">
        <v>-6.8877275326100804</v>
      </c>
      <c r="B60" s="5">
        <v>-0.32708817806548501</v>
      </c>
      <c r="C60" s="3">
        <v>-23.244677012884399</v>
      </c>
    </row>
    <row r="61" spans="1:10" x14ac:dyDescent="0.25">
      <c r="A61">
        <v>-6.8722933825743997</v>
      </c>
      <c r="B61" s="5">
        <v>-0.32611548153095399</v>
      </c>
      <c r="C61" s="3">
        <v>-23.166180321338</v>
      </c>
    </row>
    <row r="62" spans="1:10" x14ac:dyDescent="0.25">
      <c r="A62">
        <v>-6.8665498864988601</v>
      </c>
      <c r="B62" s="5">
        <v>-0.30138689443016098</v>
      </c>
      <c r="C62" s="3">
        <v>-23.069991941724101</v>
      </c>
    </row>
    <row r="63" spans="1:10" x14ac:dyDescent="0.25">
      <c r="A63">
        <v>-6.8566908562712401</v>
      </c>
      <c r="B63" s="5">
        <v>-0.27374865878680599</v>
      </c>
      <c r="C63" s="3">
        <v>-22.9918489209252</v>
      </c>
    </row>
    <row r="64" spans="1:10" x14ac:dyDescent="0.25">
      <c r="A64">
        <v>-6.8497016908199999</v>
      </c>
      <c r="B64" s="5">
        <v>-0.21875399665633499</v>
      </c>
      <c r="C64" s="3">
        <v>-22.904695144049199</v>
      </c>
    </row>
    <row r="65" spans="1:3" x14ac:dyDescent="0.25">
      <c r="A65">
        <v>-6.7890618800190703</v>
      </c>
      <c r="B65" s="5">
        <v>-0.190903049817916</v>
      </c>
      <c r="C65" s="3">
        <v>-22.8511868285599</v>
      </c>
    </row>
    <row r="66" spans="1:3" x14ac:dyDescent="0.25">
      <c r="A66">
        <v>-6.7804811935861098</v>
      </c>
      <c r="B66" s="5">
        <v>-0.110332244107622</v>
      </c>
      <c r="C66" s="3">
        <v>-22.817671866477699</v>
      </c>
    </row>
    <row r="67" spans="1:3" x14ac:dyDescent="0.25">
      <c r="A67">
        <v>-6.7736119775866701</v>
      </c>
      <c r="B67" s="5">
        <v>2.7643696034006199E-2</v>
      </c>
      <c r="C67" s="3">
        <v>-22.628894119531299</v>
      </c>
    </row>
    <row r="68" spans="1:3" x14ac:dyDescent="0.25">
      <c r="A68">
        <v>-6.7675419811946096</v>
      </c>
      <c r="B68" s="5">
        <v>3.9318302155386599E-2</v>
      </c>
      <c r="C68" s="3">
        <v>-22.602897996897099</v>
      </c>
    </row>
    <row r="69" spans="1:3" x14ac:dyDescent="0.25">
      <c r="A69">
        <v>-6.7565630568838397</v>
      </c>
      <c r="B69" s="5">
        <v>7.92455120926773E-2</v>
      </c>
      <c r="C69" s="3">
        <v>-22.4171633010832</v>
      </c>
    </row>
    <row r="70" spans="1:3" x14ac:dyDescent="0.25">
      <c r="A70">
        <v>-6.7531664974463999</v>
      </c>
      <c r="B70" s="5">
        <v>0.231357709483447</v>
      </c>
      <c r="C70" s="3">
        <v>-22.372933304358401</v>
      </c>
    </row>
    <row r="71" spans="1:3" x14ac:dyDescent="0.25">
      <c r="A71">
        <v>-6.7508832205589</v>
      </c>
      <c r="B71" s="5">
        <v>0.24067914292459799</v>
      </c>
      <c r="C71" s="3">
        <v>-22.360469954309</v>
      </c>
    </row>
    <row r="72" spans="1:3" x14ac:dyDescent="0.25">
      <c r="A72">
        <v>-6.7173533015983997</v>
      </c>
      <c r="B72" s="5">
        <v>0.25515698941871701</v>
      </c>
      <c r="C72" s="3">
        <v>-22.3188627445621</v>
      </c>
    </row>
    <row r="73" spans="1:3" x14ac:dyDescent="0.25">
      <c r="A73">
        <v>-6.7105719258542704</v>
      </c>
      <c r="B73" s="5">
        <v>0.27481317450846099</v>
      </c>
      <c r="C73" s="3">
        <v>-22.220877767752299</v>
      </c>
    </row>
    <row r="74" spans="1:3" x14ac:dyDescent="0.25">
      <c r="A74">
        <v>-6.6741090309770996</v>
      </c>
      <c r="B74" s="5">
        <v>0.41853461853066498</v>
      </c>
      <c r="C74" s="3">
        <v>-22.190788542914301</v>
      </c>
    </row>
    <row r="75" spans="1:3" x14ac:dyDescent="0.25">
      <c r="A75">
        <v>-6.6623765876255598</v>
      </c>
      <c r="B75" s="5">
        <v>0.43628310194069703</v>
      </c>
      <c r="C75" s="3">
        <v>-22.161420918852698</v>
      </c>
    </row>
    <row r="76" spans="1:3" x14ac:dyDescent="0.25">
      <c r="A76">
        <v>-6.6607082102647697</v>
      </c>
      <c r="B76" s="5">
        <v>0.47261038821644902</v>
      </c>
      <c r="C76" s="3">
        <v>-22.097489872131</v>
      </c>
    </row>
    <row r="77" spans="1:3" x14ac:dyDescent="0.25">
      <c r="A77">
        <v>-6.6574484136336602</v>
      </c>
      <c r="B77" s="5">
        <v>0.51676791951150303</v>
      </c>
      <c r="C77" s="3">
        <v>-22.064890971948</v>
      </c>
    </row>
    <row r="78" spans="1:3" x14ac:dyDescent="0.25">
      <c r="A78">
        <v>-6.6512102386296599</v>
      </c>
      <c r="B78" s="5">
        <v>0.528844388108203</v>
      </c>
      <c r="C78" s="3">
        <v>-22.045266370517499</v>
      </c>
    </row>
    <row r="79" spans="1:3" x14ac:dyDescent="0.25">
      <c r="A79">
        <v>-6.6302058507256696</v>
      </c>
      <c r="B79" s="5">
        <v>0.53559346633239002</v>
      </c>
      <c r="C79" s="3">
        <v>-22.009463630633999</v>
      </c>
    </row>
    <row r="80" spans="1:3" x14ac:dyDescent="0.25">
      <c r="A80">
        <v>-6.6258667406172602</v>
      </c>
      <c r="B80" s="5">
        <v>0.57241729925957396</v>
      </c>
      <c r="C80" s="3">
        <v>-21.9412548200056</v>
      </c>
    </row>
    <row r="81" spans="1:3" x14ac:dyDescent="0.25">
      <c r="A81">
        <v>-6.6147740285668597</v>
      </c>
      <c r="B81" s="5">
        <v>0.57881802189193898</v>
      </c>
      <c r="C81" s="3">
        <v>-21.876142731151599</v>
      </c>
    </row>
    <row r="82" spans="1:3" x14ac:dyDescent="0.25">
      <c r="A82">
        <v>-6.5926285653007302</v>
      </c>
      <c r="B82" s="5">
        <v>0.61818320033293706</v>
      </c>
      <c r="C82" s="3">
        <v>-21.849236949138302</v>
      </c>
    </row>
    <row r="83" spans="1:3" x14ac:dyDescent="0.25">
      <c r="A83">
        <v>-6.5843766007040703</v>
      </c>
      <c r="B83" s="5">
        <v>0.648302777966826</v>
      </c>
      <c r="C83" s="3">
        <v>-21.815788638407</v>
      </c>
    </row>
    <row r="84" spans="1:3" x14ac:dyDescent="0.25">
      <c r="A84">
        <v>-6.5674212673847396</v>
      </c>
      <c r="B84" s="5">
        <v>0.83180974160001397</v>
      </c>
      <c r="C84" s="3">
        <v>-21.7987130581886</v>
      </c>
    </row>
    <row r="85" spans="1:3" x14ac:dyDescent="0.25">
      <c r="A85">
        <v>-6.5597678835743602</v>
      </c>
      <c r="B85" s="5">
        <v>0.85992766104591301</v>
      </c>
      <c r="C85" s="3">
        <v>-21.798144208184699</v>
      </c>
    </row>
    <row r="86" spans="1:3" x14ac:dyDescent="0.25">
      <c r="A86">
        <v>-6.5391031413870202</v>
      </c>
      <c r="B86" s="5">
        <v>0.86843876266654196</v>
      </c>
      <c r="C86" s="3">
        <v>-21.763869243487001</v>
      </c>
    </row>
    <row r="87" spans="1:3" x14ac:dyDescent="0.25">
      <c r="A87">
        <v>-6.5014909750735601</v>
      </c>
      <c r="B87" s="5">
        <v>0.88597235773855398</v>
      </c>
      <c r="C87" s="3">
        <v>-21.760301973678999</v>
      </c>
    </row>
    <row r="88" spans="1:3" x14ac:dyDescent="0.25">
      <c r="A88">
        <v>-6.49353536231179</v>
      </c>
      <c r="B88" s="5">
        <v>0.91964723707423901</v>
      </c>
      <c r="C88" s="3">
        <v>-21.7585731419287</v>
      </c>
    </row>
    <row r="89" spans="1:3" x14ac:dyDescent="0.25">
      <c r="A89">
        <v>-6.4723202348690201</v>
      </c>
      <c r="B89" s="5">
        <v>0.94314751968286703</v>
      </c>
      <c r="C89" s="3">
        <v>-21.747525494877699</v>
      </c>
    </row>
    <row r="90" spans="1:3" x14ac:dyDescent="0.25">
      <c r="A90">
        <v>-6.47043750810235</v>
      </c>
      <c r="B90" s="5">
        <v>0.99678332800760505</v>
      </c>
      <c r="C90" s="3">
        <v>-21.704962945577201</v>
      </c>
    </row>
    <row r="91" spans="1:3" x14ac:dyDescent="0.25">
      <c r="A91">
        <v>-6.4637668860925102</v>
      </c>
      <c r="B91" s="5">
        <v>1.0087595468314099</v>
      </c>
      <c r="C91" s="3">
        <v>-21.704570130956299</v>
      </c>
    </row>
    <row r="92" spans="1:3" x14ac:dyDescent="0.25">
      <c r="A92">
        <v>-6.4597017049560197</v>
      </c>
      <c r="B92" s="5">
        <v>1.01317171204187</v>
      </c>
      <c r="C92" s="3">
        <v>-21.679757294008699</v>
      </c>
    </row>
    <row r="93" spans="1:3" x14ac:dyDescent="0.25">
      <c r="A93">
        <v>-6.4452342634723303</v>
      </c>
      <c r="B93" s="5">
        <v>1.03378862499991</v>
      </c>
      <c r="C93" s="3">
        <v>-21.678693999446001</v>
      </c>
    </row>
    <row r="94" spans="1:3" x14ac:dyDescent="0.25">
      <c r="A94">
        <v>-6.4409689796751701</v>
      </c>
      <c r="B94" s="5">
        <v>1.07675776627594</v>
      </c>
      <c r="C94" s="3">
        <v>-21.645991056460598</v>
      </c>
    </row>
    <row r="95" spans="1:3" x14ac:dyDescent="0.25">
      <c r="A95">
        <v>-6.4326608366346099</v>
      </c>
      <c r="B95" s="5">
        <v>1.1734848363091399</v>
      </c>
      <c r="C95" s="3">
        <v>-21.615530410102199</v>
      </c>
    </row>
    <row r="96" spans="1:3" x14ac:dyDescent="0.25">
      <c r="A96">
        <v>-6.4267777866565501</v>
      </c>
      <c r="B96" s="5">
        <v>1.22015298276968</v>
      </c>
      <c r="C96" s="3">
        <v>-21.5934467181592</v>
      </c>
    </row>
    <row r="97" spans="1:3" x14ac:dyDescent="0.25">
      <c r="A97">
        <v>-6.42599031268837</v>
      </c>
      <c r="B97" s="5">
        <v>1.22169527978583</v>
      </c>
      <c r="C97" s="3">
        <v>-21.562529403633</v>
      </c>
    </row>
    <row r="98" spans="1:3" x14ac:dyDescent="0.25">
      <c r="A98">
        <v>-6.4220160795552399</v>
      </c>
      <c r="B98" s="5">
        <v>1.2900600176204899</v>
      </c>
      <c r="C98" s="3">
        <v>-21.555332225467598</v>
      </c>
    </row>
    <row r="99" spans="1:3" x14ac:dyDescent="0.25">
      <c r="A99">
        <v>-6.4183419594789104</v>
      </c>
      <c r="B99" s="5">
        <v>1.4273977050104401</v>
      </c>
      <c r="C99" s="3">
        <v>-21.551487648725502</v>
      </c>
    </row>
    <row r="100" spans="1:3" x14ac:dyDescent="0.25">
      <c r="A100">
        <v>-6.4096738007204204</v>
      </c>
      <c r="B100" s="5">
        <v>1.4796271038690001</v>
      </c>
      <c r="C100" s="3">
        <v>-21.5506307239637</v>
      </c>
    </row>
    <row r="101" spans="1:3" x14ac:dyDescent="0.25">
      <c r="A101">
        <v>-6.4035569977585602</v>
      </c>
      <c r="B101" s="5">
        <v>1.4892991905347099</v>
      </c>
      <c r="C101" s="3">
        <v>-21.541503353029999</v>
      </c>
    </row>
    <row r="102" spans="1:3" x14ac:dyDescent="0.25">
      <c r="A102">
        <v>-6.3968536245479397</v>
      </c>
      <c r="B102" s="5">
        <v>1.5846694571686599</v>
      </c>
      <c r="C102" s="3">
        <v>-21.5385154880519</v>
      </c>
    </row>
    <row r="103" spans="1:3" x14ac:dyDescent="0.25">
      <c r="A103">
        <v>-6.3816136560130099</v>
      </c>
      <c r="B103" s="5">
        <v>1.59164540325917</v>
      </c>
      <c r="C103" s="3">
        <v>-21.527277080500401</v>
      </c>
    </row>
    <row r="104" spans="1:3" x14ac:dyDescent="0.25">
      <c r="A104">
        <v>-6.3679299559695899</v>
      </c>
      <c r="B104" s="5">
        <v>1.61010477372316</v>
      </c>
      <c r="C104" s="3">
        <v>-21.5186707432735</v>
      </c>
    </row>
    <row r="105" spans="1:3" x14ac:dyDescent="0.25">
      <c r="A105">
        <v>-6.35648915913844</v>
      </c>
      <c r="B105" s="5">
        <v>1.6149959802282099</v>
      </c>
      <c r="C105" s="3">
        <v>-21.500922106960399</v>
      </c>
    </row>
    <row r="106" spans="1:3" x14ac:dyDescent="0.25">
      <c r="A106">
        <v>-6.3475907110128897</v>
      </c>
      <c r="B106" s="5">
        <v>1.6533523830443499</v>
      </c>
      <c r="C106" s="3">
        <v>-21.482638990346398</v>
      </c>
    </row>
    <row r="107" spans="1:3" x14ac:dyDescent="0.25">
      <c r="A107">
        <v>-6.3397958987910403</v>
      </c>
      <c r="B107" s="5">
        <v>1.6548899970023401</v>
      </c>
      <c r="C107" s="3">
        <v>-21.457001591120701</v>
      </c>
    </row>
    <row r="108" spans="1:3" x14ac:dyDescent="0.25">
      <c r="A108">
        <v>-6.3194914094227101</v>
      </c>
      <c r="B108" s="5">
        <v>1.65883663419366</v>
      </c>
      <c r="C108" s="3">
        <v>-21.3735658022438</v>
      </c>
    </row>
    <row r="109" spans="1:3" x14ac:dyDescent="0.25">
      <c r="A109">
        <v>-6.3189578228008303</v>
      </c>
      <c r="B109" s="5">
        <v>1.71307148341031</v>
      </c>
      <c r="C109" s="3">
        <v>-21.366641287908099</v>
      </c>
    </row>
    <row r="110" spans="1:3" x14ac:dyDescent="0.25">
      <c r="A110">
        <v>-6.2881921526709101</v>
      </c>
      <c r="B110" s="5">
        <v>1.74313966992354</v>
      </c>
      <c r="C110" s="3">
        <v>-21.357467340303199</v>
      </c>
    </row>
    <row r="111" spans="1:3" x14ac:dyDescent="0.25">
      <c r="A111">
        <v>-6.2796639334526203</v>
      </c>
      <c r="B111" s="5">
        <v>1.75472480023893</v>
      </c>
      <c r="C111" s="3">
        <v>-21.2831313914334</v>
      </c>
    </row>
    <row r="112" spans="1:3" x14ac:dyDescent="0.25">
      <c r="A112">
        <v>-6.2750359043031203</v>
      </c>
      <c r="B112" s="5">
        <v>1.78638184457242</v>
      </c>
      <c r="C112" s="3">
        <v>-21.277871232073899</v>
      </c>
    </row>
    <row r="113" spans="1:3" x14ac:dyDescent="0.25">
      <c r="A113">
        <v>-6.2732749202991398</v>
      </c>
      <c r="B113" s="5">
        <v>1.8040055995025599</v>
      </c>
      <c r="C113" s="3">
        <v>-21.2692492265009</v>
      </c>
    </row>
    <row r="114" spans="1:3" x14ac:dyDescent="0.25">
      <c r="A114">
        <v>-6.2493491463003101</v>
      </c>
      <c r="B114" s="5">
        <v>1.8198950713123501</v>
      </c>
      <c r="C114" s="3">
        <v>-21.183796149084099</v>
      </c>
    </row>
    <row r="115" spans="1:3" x14ac:dyDescent="0.25">
      <c r="A115">
        <v>-6.2478141489013703</v>
      </c>
      <c r="B115" s="5">
        <v>1.84509388089932</v>
      </c>
      <c r="C115" s="3">
        <v>-21.1765403022067</v>
      </c>
    </row>
    <row r="116" spans="1:3" x14ac:dyDescent="0.25">
      <c r="A116">
        <v>-6.2240126922795103</v>
      </c>
      <c r="B116" s="5">
        <v>1.8574615853854199</v>
      </c>
      <c r="C116" s="3">
        <v>-21.170823715576901</v>
      </c>
    </row>
    <row r="117" spans="1:3" x14ac:dyDescent="0.25">
      <c r="A117">
        <v>-6.2214833638389599</v>
      </c>
      <c r="B117" s="5">
        <v>1.8762645911200999</v>
      </c>
      <c r="C117" s="3">
        <v>-21.1561215068838</v>
      </c>
    </row>
    <row r="118" spans="1:3" x14ac:dyDescent="0.25">
      <c r="A118">
        <v>-6.2201473499579798</v>
      </c>
      <c r="B118" s="5">
        <v>1.88908445966198</v>
      </c>
      <c r="C118" s="3">
        <v>-21.046953689591099</v>
      </c>
    </row>
    <row r="119" spans="1:3" x14ac:dyDescent="0.25">
      <c r="A119">
        <v>-6.2190969195341097</v>
      </c>
      <c r="B119" s="5">
        <v>1.94906980922762</v>
      </c>
      <c r="C119" s="3">
        <v>-21.024921249113898</v>
      </c>
    </row>
    <row r="120" spans="1:3" x14ac:dyDescent="0.25">
      <c r="A120">
        <v>-6.2066871580651801</v>
      </c>
      <c r="B120" s="5">
        <v>1.9490877303820899</v>
      </c>
      <c r="C120" s="3">
        <v>-21.020223779018899</v>
      </c>
    </row>
    <row r="121" spans="1:3" x14ac:dyDescent="0.25">
      <c r="A121">
        <v>-6.1772338105565501</v>
      </c>
      <c r="B121" s="5">
        <v>1.95545815740783</v>
      </c>
      <c r="C121" s="3">
        <v>-21.001902015833402</v>
      </c>
    </row>
    <row r="122" spans="1:3" x14ac:dyDescent="0.25">
      <c r="A122">
        <v>-6.1511293118387398</v>
      </c>
      <c r="B122" s="5">
        <v>1.9695442523898099</v>
      </c>
      <c r="C122" s="3">
        <v>-20.931308362421198</v>
      </c>
    </row>
    <row r="123" spans="1:3" x14ac:dyDescent="0.25">
      <c r="A123">
        <v>-6.1404936797297998</v>
      </c>
      <c r="B123" s="5">
        <v>1.97880754774696</v>
      </c>
      <c r="C123" s="3">
        <v>-20.920767235309199</v>
      </c>
    </row>
    <row r="124" spans="1:3" x14ac:dyDescent="0.25">
      <c r="A124">
        <v>-6.1305920438481998</v>
      </c>
      <c r="B124" s="5">
        <v>2.0002972919370299</v>
      </c>
      <c r="C124" s="3">
        <v>-20.7660371281548</v>
      </c>
    </row>
    <row r="125" spans="1:3" x14ac:dyDescent="0.25">
      <c r="A125">
        <v>-6.1085580541384497</v>
      </c>
      <c r="B125" s="5">
        <v>2.0085925934598499</v>
      </c>
      <c r="C125" s="3">
        <v>-20.757452601901299</v>
      </c>
    </row>
    <row r="126" spans="1:3" x14ac:dyDescent="0.25">
      <c r="A126">
        <v>-6.0834883760427996</v>
      </c>
      <c r="B126" s="5">
        <v>2.0148346154553498</v>
      </c>
      <c r="C126" s="3">
        <v>-20.748164626595699</v>
      </c>
    </row>
    <row r="127" spans="1:3" x14ac:dyDescent="0.25">
      <c r="A127">
        <v>-6.0812598358619496</v>
      </c>
      <c r="B127" s="5">
        <v>2.0248284219574701</v>
      </c>
      <c r="C127" s="3">
        <v>-20.6134156226328</v>
      </c>
    </row>
    <row r="128" spans="1:3" x14ac:dyDescent="0.25">
      <c r="A128">
        <v>-6.0782216890102996</v>
      </c>
      <c r="B128" s="5">
        <v>2.0471316499029202</v>
      </c>
      <c r="C128" s="3">
        <v>-20.6058538339446</v>
      </c>
    </row>
    <row r="129" spans="1:3" x14ac:dyDescent="0.25">
      <c r="A129">
        <v>-6.0558429163981096</v>
      </c>
      <c r="B129" s="5">
        <v>2.0501776580050599</v>
      </c>
      <c r="C129" s="3">
        <v>-20.605122389299598</v>
      </c>
    </row>
    <row r="130" spans="1:3" x14ac:dyDescent="0.25">
      <c r="A130">
        <v>-6.0506545702723002</v>
      </c>
      <c r="B130" s="5">
        <v>2.0624356651957498</v>
      </c>
      <c r="C130" s="3">
        <v>-20.5916537147829</v>
      </c>
    </row>
    <row r="131" spans="1:3" x14ac:dyDescent="0.25">
      <c r="A131">
        <v>-6.03782744311376</v>
      </c>
      <c r="B131" s="5">
        <v>2.08049108252199</v>
      </c>
      <c r="C131" s="3">
        <v>-20.517123661343401</v>
      </c>
    </row>
    <row r="132" spans="1:3" x14ac:dyDescent="0.25">
      <c r="A132">
        <v>-6.0341207832459904</v>
      </c>
      <c r="B132" s="5">
        <v>2.0982634405260701</v>
      </c>
      <c r="C132" s="3">
        <v>-20.4778173166176</v>
      </c>
    </row>
    <row r="133" spans="1:3" x14ac:dyDescent="0.25">
      <c r="A133">
        <v>-6.0251910988342097</v>
      </c>
      <c r="B133" s="5">
        <v>2.1310252347663101</v>
      </c>
      <c r="C133" s="3">
        <v>-20.4728290574208</v>
      </c>
    </row>
    <row r="134" spans="1:3" x14ac:dyDescent="0.25">
      <c r="A134">
        <v>-6.0176355861035198</v>
      </c>
      <c r="B134" s="5">
        <v>2.1939449208389599</v>
      </c>
      <c r="C134" s="3">
        <v>-20.470387193850598</v>
      </c>
    </row>
    <row r="135" spans="1:3" x14ac:dyDescent="0.25">
      <c r="A135">
        <v>-6.0108207361419304</v>
      </c>
      <c r="B135" s="5">
        <v>2.2548661254961</v>
      </c>
      <c r="C135" s="3">
        <v>-20.421464395858301</v>
      </c>
    </row>
    <row r="136" spans="1:3" x14ac:dyDescent="0.25">
      <c r="A136">
        <v>-6.0055880487113296</v>
      </c>
      <c r="B136" s="5">
        <v>2.3277016456016102</v>
      </c>
      <c r="C136" s="3">
        <v>-20.3160887547272</v>
      </c>
    </row>
    <row r="137" spans="1:3" x14ac:dyDescent="0.25">
      <c r="A137">
        <v>-5.9927513639645502</v>
      </c>
      <c r="B137" s="5">
        <v>2.3344634114452099</v>
      </c>
      <c r="C137" s="3">
        <v>-20.239075906170498</v>
      </c>
    </row>
    <row r="138" spans="1:3" x14ac:dyDescent="0.25">
      <c r="A138">
        <v>-5.9899071871222098</v>
      </c>
      <c r="B138" s="5">
        <v>2.3444481183923398</v>
      </c>
      <c r="C138" s="3">
        <v>-20.2142048605232</v>
      </c>
    </row>
    <row r="139" spans="1:3" x14ac:dyDescent="0.25">
      <c r="A139">
        <v>-5.9881428763402704</v>
      </c>
      <c r="B139" s="5">
        <v>2.3482074142806302</v>
      </c>
      <c r="C139" s="3">
        <v>-20.156672435200001</v>
      </c>
    </row>
    <row r="140" spans="1:3" x14ac:dyDescent="0.25">
      <c r="A140">
        <v>-5.98398805011644</v>
      </c>
      <c r="B140" s="5">
        <v>2.3507064281508101</v>
      </c>
      <c r="C140" s="3">
        <v>-20.045227627069998</v>
      </c>
    </row>
    <row r="141" spans="1:3" x14ac:dyDescent="0.25">
      <c r="A141">
        <v>-5.97707720340689</v>
      </c>
      <c r="B141" s="5">
        <v>2.3857288436219801</v>
      </c>
      <c r="C141" s="3">
        <v>-19.991830844283601</v>
      </c>
    </row>
    <row r="142" spans="1:3" x14ac:dyDescent="0.25">
      <c r="A142">
        <v>-5.9625297692386097</v>
      </c>
      <c r="B142" s="5">
        <v>2.3906461591492199</v>
      </c>
      <c r="C142" s="3">
        <v>-19.989485310237701</v>
      </c>
    </row>
    <row r="143" spans="1:3" x14ac:dyDescent="0.25">
      <c r="A143">
        <v>-5.9600200066843696</v>
      </c>
      <c r="B143" s="5">
        <v>2.4053869518910802</v>
      </c>
      <c r="C143" s="3">
        <v>-19.897073363374801</v>
      </c>
    </row>
    <row r="144" spans="1:3" x14ac:dyDescent="0.25">
      <c r="A144">
        <v>-5.9570783319995098</v>
      </c>
      <c r="B144" s="5">
        <v>2.4107092959952299</v>
      </c>
      <c r="C144" s="3">
        <v>-19.820173030810899</v>
      </c>
    </row>
    <row r="145" spans="1:3" x14ac:dyDescent="0.25">
      <c r="A145">
        <v>-5.9570314851023998</v>
      </c>
      <c r="B145" s="5">
        <v>2.43303838982176</v>
      </c>
      <c r="C145" s="3">
        <v>-19.8193736744328</v>
      </c>
    </row>
    <row r="146" spans="1:3" x14ac:dyDescent="0.25">
      <c r="A146">
        <v>-5.9450948628474602</v>
      </c>
      <c r="B146" s="5">
        <v>2.4642633299248402</v>
      </c>
      <c r="C146" s="3">
        <v>-19.769131537871999</v>
      </c>
    </row>
    <row r="147" spans="1:3" x14ac:dyDescent="0.25">
      <c r="A147">
        <v>-5.9411542439404696</v>
      </c>
      <c r="B147" s="5">
        <v>2.5044558257797802</v>
      </c>
      <c r="C147" s="3">
        <v>-19.700428509030001</v>
      </c>
    </row>
    <row r="148" spans="1:3" x14ac:dyDescent="0.25">
      <c r="A148">
        <v>-5.9348366492625102</v>
      </c>
      <c r="B148" s="5">
        <v>2.51067686262834</v>
      </c>
      <c r="C148" s="3">
        <v>-19.652747598978198</v>
      </c>
    </row>
    <row r="149" spans="1:3" x14ac:dyDescent="0.25">
      <c r="A149">
        <v>-5.9327776611709702</v>
      </c>
      <c r="B149" s="5">
        <v>2.5594041328830701</v>
      </c>
      <c r="C149" s="3">
        <v>-19.633048092787199</v>
      </c>
    </row>
    <row r="150" spans="1:3" x14ac:dyDescent="0.25">
      <c r="A150">
        <v>-5.9061315756759702</v>
      </c>
      <c r="B150" s="5">
        <v>2.5818225561334001</v>
      </c>
      <c r="C150" s="3">
        <v>-19.5743295786814</v>
      </c>
    </row>
    <row r="151" spans="1:3" x14ac:dyDescent="0.25">
      <c r="A151">
        <v>-5.9025967937888604</v>
      </c>
      <c r="B151" s="5">
        <v>2.5917774298951701</v>
      </c>
      <c r="C151" s="3">
        <v>-19.551319530071599</v>
      </c>
    </row>
    <row r="152" spans="1:3" x14ac:dyDescent="0.25">
      <c r="A152">
        <v>-5.8863245905263701</v>
      </c>
      <c r="B152" s="5">
        <v>2.6047407839908101</v>
      </c>
      <c r="C152" s="3">
        <v>-19.517775993533501</v>
      </c>
    </row>
    <row r="153" spans="1:3" x14ac:dyDescent="0.25">
      <c r="A153">
        <v>-5.8764134220767597</v>
      </c>
      <c r="B153" s="5">
        <v>2.6109982224268702</v>
      </c>
      <c r="C153" s="3">
        <v>-19.500489559181499</v>
      </c>
    </row>
    <row r="154" spans="1:3" x14ac:dyDescent="0.25">
      <c r="A154">
        <v>-5.8753138058471297</v>
      </c>
      <c r="B154" s="5">
        <v>2.6238455940034502</v>
      </c>
      <c r="C154" s="3">
        <v>-19.499253603287301</v>
      </c>
    </row>
    <row r="155" spans="1:3" x14ac:dyDescent="0.25">
      <c r="A155">
        <v>-5.8721082396729196</v>
      </c>
      <c r="B155" s="5">
        <v>2.6280244341015102</v>
      </c>
      <c r="C155" s="3">
        <v>-19.421721675846001</v>
      </c>
    </row>
    <row r="156" spans="1:3" x14ac:dyDescent="0.25">
      <c r="A156">
        <v>-5.8701209012885798</v>
      </c>
      <c r="B156" s="5">
        <v>2.6313863982470802</v>
      </c>
      <c r="C156" s="3">
        <v>-19.414928698706401</v>
      </c>
    </row>
    <row r="157" spans="1:3" x14ac:dyDescent="0.25">
      <c r="A157">
        <v>-5.8686504464882097</v>
      </c>
      <c r="B157" s="5">
        <v>2.6577896737591802</v>
      </c>
      <c r="C157" s="3">
        <v>-19.3000920094176</v>
      </c>
    </row>
    <row r="158" spans="1:3" x14ac:dyDescent="0.25">
      <c r="A158">
        <v>-5.8656975742334803</v>
      </c>
      <c r="B158" s="5">
        <v>2.6669833282668001</v>
      </c>
      <c r="C158" s="3">
        <v>-19.244900391155099</v>
      </c>
    </row>
    <row r="159" spans="1:3" x14ac:dyDescent="0.25">
      <c r="A159">
        <v>-5.8655829584402399</v>
      </c>
      <c r="B159" s="5">
        <v>2.6933707975815899</v>
      </c>
      <c r="C159" s="3">
        <v>-19.237131761573199</v>
      </c>
    </row>
    <row r="160" spans="1:3" x14ac:dyDescent="0.25">
      <c r="A160">
        <v>-5.8509343465617798</v>
      </c>
      <c r="B160" s="5">
        <v>2.81061086149013</v>
      </c>
      <c r="C160" s="3">
        <v>-19.2293062203393</v>
      </c>
    </row>
    <row r="161" spans="1:3" x14ac:dyDescent="0.25">
      <c r="A161">
        <v>-5.8471500601934396</v>
      </c>
      <c r="B161" s="5">
        <v>2.81442157222261</v>
      </c>
      <c r="C161" s="3">
        <v>-19.165329248297901</v>
      </c>
    </row>
    <row r="162" spans="1:3" x14ac:dyDescent="0.25">
      <c r="A162">
        <v>-5.8351450514391097</v>
      </c>
      <c r="B162" s="5">
        <v>2.9179765808911999</v>
      </c>
      <c r="C162" s="3">
        <v>-19.118945256639002</v>
      </c>
    </row>
    <row r="163" spans="1:3" x14ac:dyDescent="0.25">
      <c r="A163">
        <v>-5.8350527141624404</v>
      </c>
      <c r="B163" s="5">
        <v>2.9306434656184499</v>
      </c>
      <c r="C163" s="3">
        <v>-19.106526184010701</v>
      </c>
    </row>
    <row r="164" spans="1:3" x14ac:dyDescent="0.25">
      <c r="A164">
        <v>-5.82848728063205</v>
      </c>
      <c r="B164" s="5">
        <v>2.9309692916838199</v>
      </c>
      <c r="C164" s="3">
        <v>-19.093984467917</v>
      </c>
    </row>
    <row r="165" spans="1:3" x14ac:dyDescent="0.25">
      <c r="A165">
        <v>-5.8252834718079702</v>
      </c>
      <c r="B165" s="5">
        <v>2.95133484741375</v>
      </c>
      <c r="C165" s="3">
        <v>-19.067715921302</v>
      </c>
    </row>
    <row r="166" spans="1:3" x14ac:dyDescent="0.25">
      <c r="A166">
        <v>-5.8245559870265096</v>
      </c>
      <c r="B166" s="5">
        <v>2.9686445201311602</v>
      </c>
      <c r="C166" s="3">
        <v>-19.0489255301203</v>
      </c>
    </row>
    <row r="167" spans="1:3" x14ac:dyDescent="0.25">
      <c r="A167">
        <v>-5.8083777260486498</v>
      </c>
      <c r="B167" s="5">
        <v>2.9988817895503601</v>
      </c>
      <c r="C167" s="3">
        <v>-19.0248756456702</v>
      </c>
    </row>
    <row r="168" spans="1:3" x14ac:dyDescent="0.25">
      <c r="A168">
        <v>-5.7936747066505099</v>
      </c>
      <c r="B168" s="5">
        <v>3.0014016066800502</v>
      </c>
      <c r="C168" s="3">
        <v>-18.9814585639554</v>
      </c>
    </row>
    <row r="169" spans="1:3" x14ac:dyDescent="0.25">
      <c r="A169">
        <v>-5.7933976924513999</v>
      </c>
      <c r="B169" s="5">
        <v>3.0253413795306301</v>
      </c>
      <c r="C169" s="3">
        <v>-18.971542209159999</v>
      </c>
    </row>
    <row r="170" spans="1:3" x14ac:dyDescent="0.25">
      <c r="A170">
        <v>-5.7770635981521501</v>
      </c>
      <c r="B170" s="5">
        <v>3.0263908472372001</v>
      </c>
      <c r="C170" s="3">
        <v>-18.962394219093198</v>
      </c>
    </row>
    <row r="171" spans="1:3" x14ac:dyDescent="0.25">
      <c r="A171">
        <v>-5.7759111675288501</v>
      </c>
      <c r="B171" s="5">
        <v>3.0321870432167302</v>
      </c>
      <c r="C171" s="3">
        <v>-18.9604951863253</v>
      </c>
    </row>
    <row r="172" spans="1:3" x14ac:dyDescent="0.25">
      <c r="A172">
        <v>-5.7754963303509497</v>
      </c>
      <c r="B172" s="5">
        <v>3.0763126398758698</v>
      </c>
      <c r="C172" s="3">
        <v>-18.9499306900235</v>
      </c>
    </row>
    <row r="173" spans="1:3" x14ac:dyDescent="0.25">
      <c r="A173">
        <v>-5.7751447021783804</v>
      </c>
      <c r="B173" s="5">
        <v>3.0809372230283598</v>
      </c>
      <c r="C173" s="3">
        <v>-18.947492823203198</v>
      </c>
    </row>
    <row r="174" spans="1:3" x14ac:dyDescent="0.25">
      <c r="A174">
        <v>-5.7745757345431601</v>
      </c>
      <c r="B174" s="5">
        <v>3.0872453791989498</v>
      </c>
      <c r="C174" s="3">
        <v>-18.911130402142</v>
      </c>
    </row>
    <row r="175" spans="1:3" x14ac:dyDescent="0.25">
      <c r="A175">
        <v>-5.7655162447002697</v>
      </c>
      <c r="B175" s="5">
        <v>3.1084738862058301</v>
      </c>
      <c r="C175" s="3">
        <v>-18.885431611413001</v>
      </c>
    </row>
    <row r="176" spans="1:3" x14ac:dyDescent="0.25">
      <c r="A176">
        <v>-5.76342505823464</v>
      </c>
      <c r="B176" s="5">
        <v>3.1168034590701699</v>
      </c>
      <c r="C176" s="3">
        <v>-18.8772983709021</v>
      </c>
    </row>
    <row r="177" spans="1:3" x14ac:dyDescent="0.25">
      <c r="A177">
        <v>-5.7609043919608798</v>
      </c>
      <c r="B177" s="5">
        <v>3.1292769655092898</v>
      </c>
      <c r="C177" s="3">
        <v>-18.802910548943299</v>
      </c>
    </row>
    <row r="178" spans="1:3" x14ac:dyDescent="0.25">
      <c r="A178">
        <v>-5.75080717126359</v>
      </c>
      <c r="B178" s="5">
        <v>3.1574510295914799</v>
      </c>
      <c r="C178" s="3">
        <v>-18.790326221429499</v>
      </c>
    </row>
    <row r="179" spans="1:3" x14ac:dyDescent="0.25">
      <c r="A179">
        <v>-5.7496170948983103</v>
      </c>
      <c r="B179" s="5">
        <v>3.2026429455825598</v>
      </c>
      <c r="C179" s="3">
        <v>-18.780029433675601</v>
      </c>
    </row>
    <row r="180" spans="1:3" x14ac:dyDescent="0.25">
      <c r="A180">
        <v>-5.7386769281133603</v>
      </c>
      <c r="B180" s="5">
        <v>3.2169211107887001</v>
      </c>
      <c r="C180" s="3">
        <v>-18.7468344843487</v>
      </c>
    </row>
    <row r="181" spans="1:3" x14ac:dyDescent="0.25">
      <c r="A181">
        <v>-5.7361448872596803</v>
      </c>
      <c r="B181" s="5">
        <v>3.2529596255505799</v>
      </c>
      <c r="C181" s="3">
        <v>-18.742059173396498</v>
      </c>
    </row>
    <row r="182" spans="1:3" x14ac:dyDescent="0.25">
      <c r="A182">
        <v>-5.7275061604173203</v>
      </c>
      <c r="B182" s="5">
        <v>3.25678901099212</v>
      </c>
      <c r="C182" s="3">
        <v>-18.722308162595301</v>
      </c>
    </row>
    <row r="183" spans="1:3" x14ac:dyDescent="0.25">
      <c r="A183">
        <v>-5.7219444337320198</v>
      </c>
      <c r="B183" s="5">
        <v>3.2587673416404401</v>
      </c>
      <c r="C183" s="3">
        <v>-18.720083515441701</v>
      </c>
    </row>
    <row r="184" spans="1:3" x14ac:dyDescent="0.25">
      <c r="A184">
        <v>-5.72120767665663</v>
      </c>
      <c r="B184" s="5">
        <v>3.2597148949829502</v>
      </c>
      <c r="C184" s="3">
        <v>-18.713020310270501</v>
      </c>
    </row>
    <row r="185" spans="1:3" x14ac:dyDescent="0.25">
      <c r="A185">
        <v>-5.7076891627662203</v>
      </c>
      <c r="B185" s="5">
        <v>3.2651083497368001</v>
      </c>
      <c r="C185" s="3">
        <v>-18.707377136611498</v>
      </c>
    </row>
    <row r="186" spans="1:3" x14ac:dyDescent="0.25">
      <c r="A186">
        <v>-5.7042467518287499</v>
      </c>
      <c r="B186" s="5">
        <v>3.3344737180129802</v>
      </c>
      <c r="C186" s="3">
        <v>-18.7042422561724</v>
      </c>
    </row>
    <row r="187" spans="1:3" x14ac:dyDescent="0.25">
      <c r="A187">
        <v>-5.7034446772415599</v>
      </c>
      <c r="B187" s="5">
        <v>3.3360900826652902</v>
      </c>
      <c r="C187" s="3">
        <v>-18.6415941872012</v>
      </c>
    </row>
    <row r="188" spans="1:3" x14ac:dyDescent="0.25">
      <c r="A188">
        <v>-5.7021867089197098</v>
      </c>
      <c r="B188" s="5">
        <v>3.3422911845988401</v>
      </c>
      <c r="C188" s="3">
        <v>-18.607379800341999</v>
      </c>
    </row>
    <row r="189" spans="1:3" x14ac:dyDescent="0.25">
      <c r="A189">
        <v>-5.7007430602081</v>
      </c>
      <c r="B189" s="5">
        <v>3.3539547296150598</v>
      </c>
      <c r="C189" s="3">
        <v>-18.5914836853491</v>
      </c>
    </row>
    <row r="190" spans="1:3" x14ac:dyDescent="0.25">
      <c r="A190">
        <v>-5.69875615351188</v>
      </c>
      <c r="B190" s="5">
        <v>3.38077500302603</v>
      </c>
      <c r="C190" s="3">
        <v>-18.554538570646201</v>
      </c>
    </row>
    <row r="191" spans="1:3" x14ac:dyDescent="0.25">
      <c r="A191">
        <v>-5.6914550119654699</v>
      </c>
      <c r="B191" s="5">
        <v>3.3869820017618402</v>
      </c>
      <c r="C191" s="3">
        <v>-18.543612309412499</v>
      </c>
    </row>
    <row r="192" spans="1:3" x14ac:dyDescent="0.25">
      <c r="A192">
        <v>-5.6859608927105203</v>
      </c>
      <c r="B192" s="5">
        <v>3.3906377236245699</v>
      </c>
      <c r="C192" s="3">
        <v>-18.499289739544199</v>
      </c>
    </row>
    <row r="193" spans="1:3" x14ac:dyDescent="0.25">
      <c r="A193">
        <v>-5.6799787685373904</v>
      </c>
      <c r="B193" s="5">
        <v>3.4118791903688899</v>
      </c>
      <c r="C193" s="3">
        <v>-18.459204818061298</v>
      </c>
    </row>
    <row r="194" spans="1:3" x14ac:dyDescent="0.25">
      <c r="A194">
        <v>-5.6790614755190703</v>
      </c>
      <c r="B194" s="5">
        <v>3.42995639208557</v>
      </c>
      <c r="C194" s="3">
        <v>-18.3867542506934</v>
      </c>
    </row>
    <row r="195" spans="1:3" x14ac:dyDescent="0.25">
      <c r="A195">
        <v>-5.6759037055635204</v>
      </c>
      <c r="B195" s="5">
        <v>3.4650355205597001</v>
      </c>
      <c r="C195" s="3">
        <v>-18.3682314694178</v>
      </c>
    </row>
    <row r="196" spans="1:3" x14ac:dyDescent="0.25">
      <c r="A196">
        <v>-5.6522804078585001</v>
      </c>
      <c r="B196" s="5">
        <v>3.4670132393181201</v>
      </c>
      <c r="C196" s="3">
        <v>-18.311302975912</v>
      </c>
    </row>
    <row r="197" spans="1:3" x14ac:dyDescent="0.25">
      <c r="A197">
        <v>-5.6480227411432704</v>
      </c>
      <c r="B197" s="5">
        <v>3.47787857258791</v>
      </c>
      <c r="C197" s="3">
        <v>-18.215542124034801</v>
      </c>
    </row>
    <row r="198" spans="1:3" x14ac:dyDescent="0.25">
      <c r="A198">
        <v>-5.6235987265943201</v>
      </c>
      <c r="B198" s="5">
        <v>3.4834856597702499</v>
      </c>
      <c r="C198" s="3">
        <v>-18.209114036456601</v>
      </c>
    </row>
    <row r="199" spans="1:3" x14ac:dyDescent="0.25">
      <c r="A199">
        <v>-5.6222240512594803</v>
      </c>
      <c r="B199" s="5">
        <v>3.49254040046669</v>
      </c>
      <c r="C199" s="3">
        <v>-18.200015595564601</v>
      </c>
    </row>
    <row r="200" spans="1:3" x14ac:dyDescent="0.25">
      <c r="A200">
        <v>-5.6202538866419598</v>
      </c>
      <c r="B200" s="5">
        <v>3.5116453917167298</v>
      </c>
      <c r="C200" s="3">
        <v>-18.1646973158294</v>
      </c>
    </row>
    <row r="201" spans="1:3" x14ac:dyDescent="0.25">
      <c r="A201">
        <v>-5.6147860196611399</v>
      </c>
      <c r="B201" s="5">
        <v>3.5302388702626799</v>
      </c>
      <c r="C201" s="3">
        <v>-18.103365749957</v>
      </c>
    </row>
    <row r="202" spans="1:3" x14ac:dyDescent="0.25">
      <c r="A202">
        <v>-5.6021606034496898</v>
      </c>
      <c r="B202" s="5">
        <v>3.5488085386041401</v>
      </c>
      <c r="C202" s="3">
        <v>-18.100415769404599</v>
      </c>
    </row>
    <row r="203" spans="1:3" x14ac:dyDescent="0.25">
      <c r="A203">
        <v>-5.5978583131392501</v>
      </c>
      <c r="B203" s="5">
        <v>3.5566841953859898</v>
      </c>
      <c r="C203" s="3">
        <v>-18.0928058349594</v>
      </c>
    </row>
    <row r="204" spans="1:3" x14ac:dyDescent="0.25">
      <c r="A204">
        <v>-5.5721648493026503</v>
      </c>
      <c r="B204" s="5">
        <v>3.5749127190465599</v>
      </c>
      <c r="C204" s="3">
        <v>-18.079116217674802</v>
      </c>
    </row>
    <row r="205" spans="1:3" x14ac:dyDescent="0.25">
      <c r="A205">
        <v>-5.5545980280974199</v>
      </c>
      <c r="B205" s="5">
        <v>3.5767999064971199</v>
      </c>
      <c r="C205" s="3">
        <v>-18.042396013064099</v>
      </c>
    </row>
    <row r="206" spans="1:3" x14ac:dyDescent="0.25">
      <c r="A206">
        <v>-5.54033698640235</v>
      </c>
      <c r="B206" s="5">
        <v>3.5786572912869699</v>
      </c>
      <c r="C206" s="3">
        <v>-18.014553316432</v>
      </c>
    </row>
    <row r="207" spans="1:3" x14ac:dyDescent="0.25">
      <c r="A207">
        <v>-5.5318001306417504</v>
      </c>
      <c r="B207" s="5">
        <v>3.5796140315709502</v>
      </c>
      <c r="C207" s="3">
        <v>-17.984936855573199</v>
      </c>
    </row>
    <row r="208" spans="1:3" x14ac:dyDescent="0.25">
      <c r="A208">
        <v>-5.5230084546664999</v>
      </c>
      <c r="B208" s="5">
        <v>3.5802754590860499</v>
      </c>
      <c r="C208" s="3">
        <v>-17.9140928829428</v>
      </c>
    </row>
    <row r="209" spans="1:3" x14ac:dyDescent="0.25">
      <c r="A209">
        <v>-5.52072015497256</v>
      </c>
      <c r="B209" s="5">
        <v>3.5840043012221701</v>
      </c>
      <c r="C209" s="3">
        <v>-17.8719312010114</v>
      </c>
    </row>
    <row r="210" spans="1:3" x14ac:dyDescent="0.25">
      <c r="A210">
        <v>-5.5108475686916298</v>
      </c>
      <c r="B210" s="5">
        <v>3.6203571480354699</v>
      </c>
      <c r="C210" s="3">
        <v>-17.839901465359599</v>
      </c>
    </row>
    <row r="211" spans="1:3" x14ac:dyDescent="0.25">
      <c r="A211">
        <v>-5.5108271930213704</v>
      </c>
      <c r="B211" s="5">
        <v>3.6425499008147599</v>
      </c>
      <c r="C211" s="3">
        <v>-17.801527170923102</v>
      </c>
    </row>
    <row r="212" spans="1:3" x14ac:dyDescent="0.25">
      <c r="A212">
        <v>-5.5100867691796402</v>
      </c>
      <c r="B212" s="5">
        <v>3.6697005670794201</v>
      </c>
      <c r="C212" s="3">
        <v>-17.7715685451981</v>
      </c>
    </row>
    <row r="213" spans="1:3" x14ac:dyDescent="0.25">
      <c r="A213">
        <v>-5.5063556075589801</v>
      </c>
      <c r="B213" s="5">
        <v>3.6703565618247</v>
      </c>
      <c r="C213" s="3">
        <v>-17.761696193047499</v>
      </c>
    </row>
    <row r="214" spans="1:3" x14ac:dyDescent="0.25">
      <c r="A214">
        <v>-5.5024570784665396</v>
      </c>
      <c r="B214" s="5">
        <v>3.68027394735739</v>
      </c>
      <c r="C214" s="3">
        <v>-17.672503989434801</v>
      </c>
    </row>
    <row r="215" spans="1:3" x14ac:dyDescent="0.25">
      <c r="A215">
        <v>-5.4923945965622902</v>
      </c>
      <c r="B215" s="5">
        <v>3.7144918463760801</v>
      </c>
      <c r="C215" s="3">
        <v>-17.5762643416877</v>
      </c>
    </row>
    <row r="216" spans="1:3" x14ac:dyDescent="0.25">
      <c r="A216">
        <v>-5.4912011887688497</v>
      </c>
      <c r="B216" s="5">
        <v>3.73830024268812</v>
      </c>
      <c r="C216" s="3">
        <v>-17.563008981556798</v>
      </c>
    </row>
    <row r="217" spans="1:3" x14ac:dyDescent="0.25">
      <c r="A217">
        <v>-5.4884015980051899</v>
      </c>
      <c r="B217" s="5">
        <v>3.7402901980131</v>
      </c>
      <c r="C217" s="3">
        <v>-17.5124324740123</v>
      </c>
    </row>
    <row r="218" spans="1:3" x14ac:dyDescent="0.25">
      <c r="A218">
        <v>-5.4807254584276999</v>
      </c>
      <c r="B218" s="5">
        <v>3.75884352775235</v>
      </c>
      <c r="C218" s="3">
        <v>-17.477445004600401</v>
      </c>
    </row>
    <row r="219" spans="1:3" x14ac:dyDescent="0.25">
      <c r="A219">
        <v>-5.4789667783242297</v>
      </c>
      <c r="B219" s="5">
        <v>3.7639671357173299</v>
      </c>
      <c r="C219" s="3">
        <v>-17.473939217049399</v>
      </c>
    </row>
    <row r="220" spans="1:3" x14ac:dyDescent="0.25">
      <c r="A220">
        <v>-5.4739523621291299</v>
      </c>
      <c r="B220" s="5">
        <v>3.7702685265310101</v>
      </c>
      <c r="C220" s="3">
        <v>-17.472081233035599</v>
      </c>
    </row>
    <row r="221" spans="1:3" x14ac:dyDescent="0.25">
      <c r="A221">
        <v>-5.4723292461046302</v>
      </c>
      <c r="B221" s="5">
        <v>3.79045091443031</v>
      </c>
      <c r="C221" s="3">
        <v>-17.465572982994299</v>
      </c>
    </row>
    <row r="222" spans="1:3" x14ac:dyDescent="0.25">
      <c r="A222">
        <v>-5.4594258731547702</v>
      </c>
      <c r="B222" s="5">
        <v>3.8103875047213198</v>
      </c>
      <c r="C222" s="3">
        <v>-17.447328507627699</v>
      </c>
    </row>
    <row r="223" spans="1:3" x14ac:dyDescent="0.25">
      <c r="A223">
        <v>-5.4587053535518999</v>
      </c>
      <c r="B223" s="5">
        <v>3.8113354855577102</v>
      </c>
      <c r="C223" s="3">
        <v>-17.428808145068299</v>
      </c>
    </row>
    <row r="224" spans="1:3" x14ac:dyDescent="0.25">
      <c r="A224">
        <v>-5.4575972492513598</v>
      </c>
      <c r="B224" s="5">
        <v>3.81473923577874</v>
      </c>
      <c r="C224" s="3">
        <v>-17.3599834235721</v>
      </c>
    </row>
    <row r="225" spans="1:3" x14ac:dyDescent="0.25">
      <c r="A225">
        <v>-5.4564895072538997</v>
      </c>
      <c r="B225" s="5">
        <v>3.8349111028010201</v>
      </c>
      <c r="C225" s="3">
        <v>-17.346204269112199</v>
      </c>
    </row>
    <row r="226" spans="1:3" x14ac:dyDescent="0.25">
      <c r="A226">
        <v>-5.4564005062800103</v>
      </c>
      <c r="B226" s="5">
        <v>3.84077554410052</v>
      </c>
      <c r="C226" s="3">
        <v>-17.339304023841802</v>
      </c>
    </row>
    <row r="227" spans="1:3" x14ac:dyDescent="0.25">
      <c r="A227">
        <v>-5.4517292748888799</v>
      </c>
      <c r="B227" s="5">
        <v>3.8418234421633999</v>
      </c>
      <c r="C227" s="3">
        <v>-17.308977905174601</v>
      </c>
    </row>
    <row r="228" spans="1:3" x14ac:dyDescent="0.25">
      <c r="A228">
        <v>-5.4507717513956102</v>
      </c>
      <c r="B228" s="5">
        <v>3.84853006656494</v>
      </c>
      <c r="C228" s="3">
        <v>-17.293796714629298</v>
      </c>
    </row>
    <row r="229" spans="1:3" x14ac:dyDescent="0.25">
      <c r="A229">
        <v>-5.4469811541880597</v>
      </c>
      <c r="B229" s="5">
        <v>3.8489245699357602</v>
      </c>
      <c r="C229" s="3">
        <v>-17.2604966447038</v>
      </c>
    </row>
    <row r="230" spans="1:3" x14ac:dyDescent="0.25">
      <c r="A230">
        <v>-5.4393478564625601</v>
      </c>
      <c r="B230" s="5">
        <v>3.8518354423830901</v>
      </c>
      <c r="C230" s="3">
        <v>-17.254106844465099</v>
      </c>
    </row>
    <row r="231" spans="1:3" x14ac:dyDescent="0.25">
      <c r="A231">
        <v>-5.4347495634874097</v>
      </c>
      <c r="B231" s="5">
        <v>3.8736504092107</v>
      </c>
      <c r="C231" s="3">
        <v>-17.239024039811301</v>
      </c>
    </row>
    <row r="232" spans="1:3" x14ac:dyDescent="0.25">
      <c r="A232">
        <v>-5.4332816796434402</v>
      </c>
      <c r="B232" s="5">
        <v>3.8811036232199401</v>
      </c>
      <c r="C232" s="3">
        <v>-17.229270206417699</v>
      </c>
    </row>
    <row r="233" spans="1:3" x14ac:dyDescent="0.25">
      <c r="A233">
        <v>-5.43200939430319</v>
      </c>
      <c r="B233" s="5">
        <v>3.88269107096247</v>
      </c>
      <c r="C233" s="3">
        <v>-17.193155287075701</v>
      </c>
    </row>
    <row r="234" spans="1:3" x14ac:dyDescent="0.25">
      <c r="A234">
        <v>-5.4275246136948603</v>
      </c>
      <c r="B234" s="5">
        <v>3.8840937128610502</v>
      </c>
      <c r="C234" s="3">
        <v>-17.1930805834856</v>
      </c>
    </row>
    <row r="235" spans="1:3" x14ac:dyDescent="0.25">
      <c r="A235">
        <v>-5.4267525218114896</v>
      </c>
      <c r="B235" s="5">
        <v>3.8976943080329298</v>
      </c>
      <c r="C235" s="3">
        <v>-17.183867412792502</v>
      </c>
    </row>
    <row r="236" spans="1:3" x14ac:dyDescent="0.25">
      <c r="A236">
        <v>-5.4258036272481203</v>
      </c>
      <c r="B236" s="5">
        <v>3.96401333736637</v>
      </c>
      <c r="C236" s="3">
        <v>-17.180424737178701</v>
      </c>
    </row>
    <row r="237" spans="1:3" x14ac:dyDescent="0.25">
      <c r="A237">
        <v>-5.4252208445257599</v>
      </c>
      <c r="B237" s="5">
        <v>3.9708067362236799</v>
      </c>
      <c r="C237" s="3">
        <v>-17.155450494989498</v>
      </c>
    </row>
    <row r="238" spans="1:3" x14ac:dyDescent="0.25">
      <c r="A238">
        <v>-5.4205786143031398</v>
      </c>
      <c r="B238" s="5">
        <v>3.9926859676348601</v>
      </c>
      <c r="C238" s="3">
        <v>-17.1325490949304</v>
      </c>
    </row>
    <row r="239" spans="1:3" x14ac:dyDescent="0.25">
      <c r="A239">
        <v>-5.4138362090265897</v>
      </c>
      <c r="B239" s="5">
        <v>3.9958295996808602</v>
      </c>
      <c r="C239" s="3">
        <v>-17.124222244536</v>
      </c>
    </row>
    <row r="240" spans="1:3" x14ac:dyDescent="0.25">
      <c r="A240">
        <v>-5.4012266045895503</v>
      </c>
      <c r="B240" s="5">
        <v>4.0021772337335797</v>
      </c>
      <c r="C240" s="3">
        <v>-17.098949391668501</v>
      </c>
    </row>
    <row r="241" spans="1:3" x14ac:dyDescent="0.25">
      <c r="A241">
        <v>-5.3926176473306198</v>
      </c>
      <c r="B241" s="5">
        <v>4.0116393071887702</v>
      </c>
      <c r="C241" s="3">
        <v>-17.079359995712899</v>
      </c>
    </row>
    <row r="242" spans="1:3" x14ac:dyDescent="0.25">
      <c r="A242">
        <v>-5.3920782638910296</v>
      </c>
      <c r="B242" s="5">
        <v>4.10044466389762</v>
      </c>
      <c r="C242" s="3">
        <v>-17.077368416471099</v>
      </c>
    </row>
    <row r="243" spans="1:3" x14ac:dyDescent="0.25">
      <c r="A243">
        <v>-5.3697993742681698</v>
      </c>
      <c r="B243" s="5">
        <v>4.1014772320602999</v>
      </c>
      <c r="C243" s="3">
        <v>-17.0766380115234</v>
      </c>
    </row>
    <row r="244" spans="1:3" x14ac:dyDescent="0.25">
      <c r="A244">
        <v>-5.36944004846836</v>
      </c>
      <c r="B244" s="5">
        <v>4.10855323189302</v>
      </c>
      <c r="C244" s="3">
        <v>-17.062033218489599</v>
      </c>
    </row>
    <row r="245" spans="1:3" x14ac:dyDescent="0.25">
      <c r="A245">
        <v>-5.3679546868307604</v>
      </c>
      <c r="B245" s="5">
        <v>4.1281999965573899</v>
      </c>
      <c r="C245" s="3">
        <v>-17.041727843216801</v>
      </c>
    </row>
    <row r="246" spans="1:3" x14ac:dyDescent="0.25">
      <c r="A246">
        <v>-5.3628506494440096</v>
      </c>
      <c r="B246" s="5">
        <v>4.1405947581155402</v>
      </c>
      <c r="C246" s="3">
        <v>-17.0329534431364</v>
      </c>
    </row>
    <row r="247" spans="1:3" x14ac:dyDescent="0.25">
      <c r="A247">
        <v>-5.3577410386162398</v>
      </c>
      <c r="B247" s="5">
        <v>4.1534678895188399</v>
      </c>
      <c r="C247" s="3">
        <v>-17.024403182455899</v>
      </c>
    </row>
    <row r="248" spans="1:3" x14ac:dyDescent="0.25">
      <c r="A248">
        <v>-5.3540121207807001</v>
      </c>
      <c r="B248" s="5">
        <v>4.1596583767838897</v>
      </c>
      <c r="C248" s="3">
        <v>-17.014837538990101</v>
      </c>
    </row>
    <row r="249" spans="1:3" x14ac:dyDescent="0.25">
      <c r="A249">
        <v>-5.3519960243690301</v>
      </c>
      <c r="B249" s="5">
        <v>4.1605133337114504</v>
      </c>
      <c r="C249" s="3">
        <v>-16.967027609175499</v>
      </c>
    </row>
    <row r="250" spans="1:3" x14ac:dyDescent="0.25">
      <c r="A250">
        <v>-5.3511431152629596</v>
      </c>
      <c r="B250" s="5">
        <v>4.1660228401949002</v>
      </c>
      <c r="C250" s="3">
        <v>-16.943910511215201</v>
      </c>
    </row>
    <row r="251" spans="1:3" x14ac:dyDescent="0.25">
      <c r="A251">
        <v>-5.34955859755937</v>
      </c>
      <c r="B251" s="5">
        <v>4.18233165269669</v>
      </c>
      <c r="C251" s="3">
        <v>-16.921680581641901</v>
      </c>
    </row>
    <row r="252" spans="1:3" x14ac:dyDescent="0.25">
      <c r="A252">
        <v>-5.3485348916003099</v>
      </c>
      <c r="B252" s="5">
        <v>4.1842295258602702</v>
      </c>
      <c r="C252" s="3">
        <v>-16.883017565638401</v>
      </c>
    </row>
    <row r="253" spans="1:3" x14ac:dyDescent="0.25">
      <c r="A253">
        <v>-5.3412003485719204</v>
      </c>
      <c r="B253" s="5">
        <v>4.1872183917354002</v>
      </c>
      <c r="C253" s="3">
        <v>-16.852971688272699</v>
      </c>
    </row>
    <row r="254" spans="1:3" x14ac:dyDescent="0.25">
      <c r="A254">
        <v>-5.3410806778166702</v>
      </c>
      <c r="B254" s="5">
        <v>4.23045631920243</v>
      </c>
      <c r="C254" s="3">
        <v>-16.8063688586033</v>
      </c>
    </row>
    <row r="255" spans="1:3" x14ac:dyDescent="0.25">
      <c r="A255">
        <v>-5.3344281844604504</v>
      </c>
      <c r="B255" s="5">
        <v>4.2495092286377103</v>
      </c>
      <c r="C255" s="3">
        <v>-16.774368039341201</v>
      </c>
    </row>
    <row r="256" spans="1:3" x14ac:dyDescent="0.25">
      <c r="A256">
        <v>-5.3295269018143596</v>
      </c>
      <c r="B256" s="5">
        <v>4.2680768483627203</v>
      </c>
      <c r="C256" s="3">
        <v>-16.749475873594498</v>
      </c>
    </row>
    <row r="257" spans="1:3" x14ac:dyDescent="0.25">
      <c r="A257">
        <v>-5.3253838363849999</v>
      </c>
      <c r="B257" s="5">
        <v>4.2793091664164002</v>
      </c>
      <c r="C257" s="3">
        <v>-16.747577114684599</v>
      </c>
    </row>
    <row r="258" spans="1:3" x14ac:dyDescent="0.25">
      <c r="A258">
        <v>-5.32038612271276</v>
      </c>
      <c r="B258" s="5">
        <v>4.2799721703544504</v>
      </c>
      <c r="C258" s="3">
        <v>-16.743448729211199</v>
      </c>
    </row>
    <row r="259" spans="1:3" x14ac:dyDescent="0.25">
      <c r="A259">
        <v>-5.3199600447284201</v>
      </c>
      <c r="B259" s="5">
        <v>4.28528729031936</v>
      </c>
      <c r="C259" s="3">
        <v>-16.709321746743701</v>
      </c>
    </row>
    <row r="260" spans="1:3" x14ac:dyDescent="0.25">
      <c r="A260">
        <v>-5.3198127464681999</v>
      </c>
      <c r="B260" s="5">
        <v>4.2859467401236202</v>
      </c>
      <c r="C260" s="3">
        <v>-16.651330332613298</v>
      </c>
    </row>
    <row r="261" spans="1:3" x14ac:dyDescent="0.25">
      <c r="A261">
        <v>-5.3157421176242501</v>
      </c>
      <c r="B261" s="5">
        <v>4.2877667351637996</v>
      </c>
      <c r="C261" s="3">
        <v>-16.6150840915628</v>
      </c>
    </row>
    <row r="262" spans="1:3" x14ac:dyDescent="0.25">
      <c r="A262">
        <v>-5.3097260752861404</v>
      </c>
      <c r="B262" s="5">
        <v>4.2900115290397398</v>
      </c>
      <c r="C262" s="3">
        <v>-16.5873730394392</v>
      </c>
    </row>
    <row r="263" spans="1:3" x14ac:dyDescent="0.25">
      <c r="A263">
        <v>-5.3080721819585497</v>
      </c>
      <c r="B263" s="5">
        <v>4.2912139951758999</v>
      </c>
      <c r="C263" s="3">
        <v>-16.544097374075999</v>
      </c>
    </row>
    <row r="264" spans="1:3" x14ac:dyDescent="0.25">
      <c r="A264">
        <v>-5.3019852153165301</v>
      </c>
      <c r="B264" s="5">
        <v>4.2926632029017302</v>
      </c>
      <c r="C264" s="3">
        <v>-16.502402279090202</v>
      </c>
    </row>
    <row r="265" spans="1:3" x14ac:dyDescent="0.25">
      <c r="A265">
        <v>-5.2982689227733699</v>
      </c>
      <c r="B265" s="5">
        <v>4.3109803971782599</v>
      </c>
      <c r="C265" s="3">
        <v>-16.440304324155999</v>
      </c>
    </row>
    <row r="266" spans="1:3" x14ac:dyDescent="0.25">
      <c r="A266">
        <v>-5.2969526219493499</v>
      </c>
      <c r="B266" s="5">
        <v>4.3427218198820299</v>
      </c>
      <c r="C266" s="3">
        <v>-16.414784069537401</v>
      </c>
    </row>
    <row r="267" spans="1:3" x14ac:dyDescent="0.25">
      <c r="A267">
        <v>-5.2961131511700099</v>
      </c>
      <c r="B267" s="5">
        <v>4.3639519578931596</v>
      </c>
      <c r="C267" s="3">
        <v>-16.370522420746202</v>
      </c>
    </row>
    <row r="268" spans="1:3" x14ac:dyDescent="0.25">
      <c r="A268">
        <v>-5.2937446897207501</v>
      </c>
      <c r="B268" s="5">
        <v>4.4013704529927704</v>
      </c>
      <c r="C268" s="3">
        <v>-16.356462558765301</v>
      </c>
    </row>
    <row r="269" spans="1:3" x14ac:dyDescent="0.25">
      <c r="A269">
        <v>-5.29032562963227</v>
      </c>
      <c r="B269" s="5">
        <v>4.4124117904999398</v>
      </c>
      <c r="C269" s="3">
        <v>-16.343827407678798</v>
      </c>
    </row>
    <row r="270" spans="1:3" x14ac:dyDescent="0.25">
      <c r="A270">
        <v>-5.2868174166203401</v>
      </c>
      <c r="B270" s="5">
        <v>4.4142530573796499</v>
      </c>
      <c r="C270" s="3">
        <v>-16.343743490667499</v>
      </c>
    </row>
    <row r="271" spans="1:3" x14ac:dyDescent="0.25">
      <c r="A271">
        <v>-5.2816357289949201</v>
      </c>
      <c r="B271" s="5">
        <v>4.4240821157898003</v>
      </c>
      <c r="C271" s="3">
        <v>-16.332286139885699</v>
      </c>
    </row>
    <row r="272" spans="1:3" x14ac:dyDescent="0.25">
      <c r="A272">
        <v>-5.28074907511518</v>
      </c>
      <c r="B272" s="5">
        <v>4.4249750915445496</v>
      </c>
      <c r="C272" s="3">
        <v>-16.308027430746101</v>
      </c>
    </row>
    <row r="273" spans="1:3" x14ac:dyDescent="0.25">
      <c r="A273">
        <v>-5.2806931608860097</v>
      </c>
      <c r="B273" s="5">
        <v>4.4431683317184403</v>
      </c>
      <c r="C273" s="3">
        <v>-16.3017598266667</v>
      </c>
    </row>
    <row r="274" spans="1:3" x14ac:dyDescent="0.25">
      <c r="A274">
        <v>-5.25723892031513</v>
      </c>
      <c r="B274" s="5">
        <v>4.45785845737998</v>
      </c>
      <c r="C274" s="3">
        <v>-16.196219370460501</v>
      </c>
    </row>
    <row r="275" spans="1:3" x14ac:dyDescent="0.25">
      <c r="A275">
        <v>-5.2565279422333901</v>
      </c>
      <c r="B275" s="5">
        <v>4.4602192785558898</v>
      </c>
      <c r="C275" s="3">
        <v>-16.194172160470799</v>
      </c>
    </row>
    <row r="276" spans="1:3" x14ac:dyDescent="0.25">
      <c r="A276">
        <v>-5.2541339894555996</v>
      </c>
      <c r="B276" s="5">
        <v>4.4621859795640004</v>
      </c>
      <c r="C276" s="3">
        <v>-16.177921426917798</v>
      </c>
    </row>
    <row r="277" spans="1:3" x14ac:dyDescent="0.25">
      <c r="A277">
        <v>-5.2520044319244201</v>
      </c>
      <c r="B277" s="5">
        <v>4.4678578799098503</v>
      </c>
      <c r="C277" s="3">
        <v>-16.127989124809201</v>
      </c>
    </row>
    <row r="278" spans="1:3" x14ac:dyDescent="0.25">
      <c r="A278">
        <v>-5.2516288477637199</v>
      </c>
      <c r="B278" s="5">
        <v>4.4807422832330603</v>
      </c>
      <c r="C278" s="3">
        <v>-16.1105026215081</v>
      </c>
    </row>
    <row r="279" spans="1:3" x14ac:dyDescent="0.25">
      <c r="A279">
        <v>-5.2495643826363203</v>
      </c>
      <c r="B279" s="5">
        <v>4.4904992503213901</v>
      </c>
      <c r="C279" s="3">
        <v>-16.1057652844706</v>
      </c>
    </row>
    <row r="280" spans="1:3" x14ac:dyDescent="0.25">
      <c r="A280">
        <v>-5.2460903550039504</v>
      </c>
      <c r="B280" s="5">
        <v>4.49631538257501</v>
      </c>
      <c r="C280" s="3">
        <v>-16.097938654035602</v>
      </c>
    </row>
    <row r="281" spans="1:3" x14ac:dyDescent="0.25">
      <c r="A281">
        <v>-5.2411107201024603</v>
      </c>
      <c r="B281" s="5">
        <v>4.4993475793818902</v>
      </c>
      <c r="C281" s="3">
        <v>-16.0903764440224</v>
      </c>
    </row>
    <row r="282" spans="1:3" x14ac:dyDescent="0.25">
      <c r="A282">
        <v>-5.23481859943531</v>
      </c>
      <c r="B282" s="5">
        <v>4.5027674552642196</v>
      </c>
      <c r="C282" s="3">
        <v>-16.044573399571501</v>
      </c>
    </row>
    <row r="283" spans="1:3" x14ac:dyDescent="0.25">
      <c r="A283">
        <v>-5.2342072537589903</v>
      </c>
      <c r="B283" s="5">
        <v>4.52130440531716</v>
      </c>
      <c r="C283" s="3">
        <v>-16.019856154689201</v>
      </c>
    </row>
    <row r="284" spans="1:3" x14ac:dyDescent="0.25">
      <c r="A284">
        <v>-5.2295289148936899</v>
      </c>
      <c r="B284" s="5">
        <v>4.5273581543410497</v>
      </c>
      <c r="C284" s="3">
        <v>-15.9827902358192</v>
      </c>
    </row>
    <row r="285" spans="1:3" x14ac:dyDescent="0.25">
      <c r="A285">
        <v>-5.2258908398533901</v>
      </c>
      <c r="B285" s="5">
        <v>4.5406661213908102</v>
      </c>
      <c r="C285" s="3">
        <v>-15.981210722713399</v>
      </c>
    </row>
    <row r="286" spans="1:3" x14ac:dyDescent="0.25">
      <c r="A286">
        <v>-5.2222058314999096</v>
      </c>
      <c r="B286" s="5">
        <v>4.5521914327347401</v>
      </c>
      <c r="C286" s="3">
        <v>-15.904438618113399</v>
      </c>
    </row>
    <row r="287" spans="1:3" x14ac:dyDescent="0.25">
      <c r="A287">
        <v>-5.2143936955090204</v>
      </c>
      <c r="B287" s="5">
        <v>4.5694193606784204</v>
      </c>
      <c r="C287" s="3">
        <v>-15.8805084739618</v>
      </c>
    </row>
    <row r="288" spans="1:3" x14ac:dyDescent="0.25">
      <c r="A288">
        <v>-5.2141362307191699</v>
      </c>
      <c r="B288" s="5">
        <v>4.5827162757777202</v>
      </c>
      <c r="C288" s="3">
        <v>-15.874851895746801</v>
      </c>
    </row>
    <row r="289" spans="1:3" x14ac:dyDescent="0.25">
      <c r="A289">
        <v>-5.2128656358079501</v>
      </c>
      <c r="B289" s="5">
        <v>4.5965888181805497</v>
      </c>
      <c r="C289" s="3">
        <v>-15.8745911501933</v>
      </c>
    </row>
    <row r="290" spans="1:3" x14ac:dyDescent="0.25">
      <c r="A290">
        <v>-5.2031722700168999</v>
      </c>
      <c r="B290" s="5">
        <v>4.62662155504362</v>
      </c>
      <c r="C290" s="3">
        <v>-15.8621435747602</v>
      </c>
    </row>
    <row r="291" spans="1:3" x14ac:dyDescent="0.25">
      <c r="A291">
        <v>-5.20256347670081</v>
      </c>
      <c r="B291" s="5">
        <v>4.6424305316922796</v>
      </c>
      <c r="C291" s="3">
        <v>-15.8480222517623</v>
      </c>
    </row>
    <row r="292" spans="1:3" x14ac:dyDescent="0.25">
      <c r="A292">
        <v>-5.1989037974994696</v>
      </c>
      <c r="B292" s="5">
        <v>4.6467661475234099</v>
      </c>
      <c r="C292" s="3">
        <v>-15.823611000956801</v>
      </c>
    </row>
    <row r="293" spans="1:3" x14ac:dyDescent="0.25">
      <c r="A293">
        <v>-5.1862798424222101</v>
      </c>
      <c r="B293" s="5">
        <v>4.6520913518173002</v>
      </c>
      <c r="C293" s="3">
        <v>-15.819352807611001</v>
      </c>
    </row>
    <row r="294" spans="1:3" x14ac:dyDescent="0.25">
      <c r="A294">
        <v>-5.1854290206040403</v>
      </c>
      <c r="B294" s="5">
        <v>4.6666558379684</v>
      </c>
      <c r="C294" s="3">
        <v>-15.7875542141932</v>
      </c>
    </row>
    <row r="295" spans="1:3" x14ac:dyDescent="0.25">
      <c r="A295">
        <v>-5.1694731981338098</v>
      </c>
      <c r="B295" s="5">
        <v>4.6691677581264202</v>
      </c>
      <c r="C295" s="3">
        <v>-15.7784445370051</v>
      </c>
    </row>
    <row r="296" spans="1:3" x14ac:dyDescent="0.25">
      <c r="A296">
        <v>-5.1686149120919902</v>
      </c>
      <c r="B296" s="5">
        <v>4.7558548852465101</v>
      </c>
      <c r="C296" s="3">
        <v>-15.759374221264901</v>
      </c>
    </row>
    <row r="297" spans="1:3" x14ac:dyDescent="0.25">
      <c r="A297">
        <v>-5.1661957429197303</v>
      </c>
      <c r="B297" s="5">
        <v>4.7954869676868803</v>
      </c>
      <c r="C297" s="3">
        <v>-15.757499985738599</v>
      </c>
    </row>
    <row r="298" spans="1:3" x14ac:dyDescent="0.25">
      <c r="A298">
        <v>-5.1622861107314302</v>
      </c>
      <c r="B298" s="5">
        <v>4.8571777493358397</v>
      </c>
      <c r="C298" s="3">
        <v>-15.7346945424373</v>
      </c>
    </row>
    <row r="299" spans="1:3" x14ac:dyDescent="0.25">
      <c r="A299">
        <v>-5.1514699393393002</v>
      </c>
      <c r="B299" s="5">
        <v>4.87525734410496</v>
      </c>
      <c r="C299" s="3">
        <v>-15.710457535112001</v>
      </c>
    </row>
    <row r="300" spans="1:3" x14ac:dyDescent="0.25">
      <c r="A300">
        <v>-5.1457595422299001</v>
      </c>
      <c r="B300" s="5">
        <v>4.8982591472306298</v>
      </c>
      <c r="C300" s="3">
        <v>-15.6708120475624</v>
      </c>
    </row>
    <row r="301" spans="1:3" x14ac:dyDescent="0.25">
      <c r="A301">
        <v>-5.1454124659776603</v>
      </c>
      <c r="B301" s="5">
        <v>4.9017538146298696</v>
      </c>
      <c r="C301" s="3">
        <v>-15.6675475289407</v>
      </c>
    </row>
    <row r="302" spans="1:3" x14ac:dyDescent="0.25">
      <c r="A302">
        <v>-5.1375012991190596</v>
      </c>
      <c r="B302" s="5">
        <v>4.91311410124655</v>
      </c>
      <c r="C302" s="3">
        <v>-15.655272227783501</v>
      </c>
    </row>
    <row r="303" spans="1:3" x14ac:dyDescent="0.25">
      <c r="A303">
        <v>-5.1335026204438901</v>
      </c>
      <c r="B303" s="5">
        <v>4.91892081653008</v>
      </c>
      <c r="C303" s="3">
        <v>-15.594883350168899</v>
      </c>
    </row>
    <row r="304" spans="1:3" x14ac:dyDescent="0.25">
      <c r="A304">
        <v>-5.1281612766545202</v>
      </c>
      <c r="B304" s="5">
        <v>4.9300903278979797</v>
      </c>
      <c r="C304" s="3">
        <v>-15.5763258564828</v>
      </c>
    </row>
    <row r="305" spans="1:3" x14ac:dyDescent="0.25">
      <c r="A305">
        <v>-5.1245934639344597</v>
      </c>
      <c r="B305" s="5">
        <v>4.9304472405398396</v>
      </c>
      <c r="C305" s="3">
        <v>-15.5753960764841</v>
      </c>
    </row>
    <row r="306" spans="1:3" x14ac:dyDescent="0.25">
      <c r="A306">
        <v>-5.1209741822984203</v>
      </c>
      <c r="B306" s="5">
        <v>4.9481137847290402</v>
      </c>
      <c r="C306" s="3">
        <v>-15.562614655974</v>
      </c>
    </row>
    <row r="307" spans="1:3" x14ac:dyDescent="0.25">
      <c r="A307">
        <v>-5.1157263428705502</v>
      </c>
      <c r="B307" s="5">
        <v>4.9716302773546097</v>
      </c>
      <c r="C307" s="3">
        <v>-15.474378290092799</v>
      </c>
    </row>
    <row r="308" spans="1:3" x14ac:dyDescent="0.25">
      <c r="A308">
        <v>-5.1151558948820801</v>
      </c>
      <c r="B308" s="5">
        <v>4.97164160799431</v>
      </c>
      <c r="C308" s="3">
        <v>-15.4732690924863</v>
      </c>
    </row>
    <row r="309" spans="1:3" x14ac:dyDescent="0.25">
      <c r="A309">
        <v>-5.1100037999956998</v>
      </c>
      <c r="B309" s="5">
        <v>4.9719901766393297</v>
      </c>
      <c r="C309" s="3">
        <v>-15.464839986523099</v>
      </c>
    </row>
    <row r="310" spans="1:3" x14ac:dyDescent="0.25">
      <c r="A310">
        <v>-5.1088203597742901</v>
      </c>
      <c r="B310" s="5">
        <v>4.9928395642673697</v>
      </c>
      <c r="C310" s="3">
        <v>-15.410164637026099</v>
      </c>
    </row>
    <row r="311" spans="1:3" x14ac:dyDescent="0.25">
      <c r="A311">
        <v>-5.10472733565837</v>
      </c>
      <c r="B311" s="5">
        <v>5.0093771301721404</v>
      </c>
      <c r="C311" s="3">
        <v>-15.394440123620001</v>
      </c>
    </row>
    <row r="312" spans="1:3" x14ac:dyDescent="0.25">
      <c r="A312">
        <v>-5.0995042574004401</v>
      </c>
      <c r="B312" s="5">
        <v>5.0119583290409597</v>
      </c>
      <c r="C312" s="3">
        <v>-15.3828373945636</v>
      </c>
    </row>
    <row r="313" spans="1:3" x14ac:dyDescent="0.25">
      <c r="A313">
        <v>-5.0868064228778396</v>
      </c>
      <c r="B313" s="5">
        <v>5.0192506159567296</v>
      </c>
      <c r="C313" s="3">
        <v>-15.377438431823499</v>
      </c>
    </row>
    <row r="314" spans="1:3" x14ac:dyDescent="0.25">
      <c r="A314">
        <v>-5.0845528613342497</v>
      </c>
      <c r="B314" s="5">
        <v>5.0268438124808297</v>
      </c>
      <c r="C314" s="3">
        <v>-15.371427742564199</v>
      </c>
    </row>
    <row r="315" spans="1:3" x14ac:dyDescent="0.25">
      <c r="A315">
        <v>-5.0840710526683299</v>
      </c>
      <c r="B315" s="5">
        <v>5.0278214038116396</v>
      </c>
      <c r="C315" s="3">
        <v>-15.3642167441729</v>
      </c>
    </row>
    <row r="316" spans="1:3" x14ac:dyDescent="0.25">
      <c r="A316">
        <v>-5.0810974031278198</v>
      </c>
      <c r="B316" s="5">
        <v>5.0330779716155503</v>
      </c>
      <c r="C316" s="3">
        <v>-15.3165241331871</v>
      </c>
    </row>
    <row r="317" spans="1:3" x14ac:dyDescent="0.25">
      <c r="A317">
        <v>-5.0807087723721898</v>
      </c>
      <c r="B317" s="5">
        <v>5.0422007634273198</v>
      </c>
      <c r="C317" s="3">
        <v>-15.2701239739248</v>
      </c>
    </row>
    <row r="318" spans="1:3" x14ac:dyDescent="0.25">
      <c r="A318">
        <v>-5.0767160067145003</v>
      </c>
      <c r="B318" s="5">
        <v>5.0524766437034199</v>
      </c>
      <c r="C318" s="3">
        <v>-15.239174732210699</v>
      </c>
    </row>
    <row r="319" spans="1:3" x14ac:dyDescent="0.25">
      <c r="A319">
        <v>-5.0761697504979999</v>
      </c>
      <c r="B319" s="5">
        <v>5.0685689730232601</v>
      </c>
      <c r="C319" s="3">
        <v>-15.195488131982501</v>
      </c>
    </row>
    <row r="320" spans="1:3" x14ac:dyDescent="0.25">
      <c r="A320">
        <v>-5.0743883743003897</v>
      </c>
      <c r="B320" s="5">
        <v>5.0862997455902796</v>
      </c>
      <c r="C320" s="3">
        <v>-15.181407679314299</v>
      </c>
    </row>
    <row r="321" spans="1:3" x14ac:dyDescent="0.25">
      <c r="A321">
        <v>-5.0603495489680501</v>
      </c>
      <c r="B321" s="5">
        <v>5.1027890687447996</v>
      </c>
      <c r="C321" s="3">
        <v>-15.1196743233078</v>
      </c>
    </row>
    <row r="322" spans="1:3" x14ac:dyDescent="0.25">
      <c r="A322">
        <v>-5.0569828880471501</v>
      </c>
      <c r="B322" s="5">
        <v>5.1166416801353298</v>
      </c>
      <c r="C322" s="3">
        <v>-15.114141007731799</v>
      </c>
    </row>
    <row r="323" spans="1:3" x14ac:dyDescent="0.25">
      <c r="A323">
        <v>-5.0566797399030898</v>
      </c>
      <c r="B323" s="5">
        <v>5.1385675280107996</v>
      </c>
      <c r="C323" s="3">
        <v>-15.096193033243001</v>
      </c>
    </row>
    <row r="324" spans="1:3" x14ac:dyDescent="0.25">
      <c r="A324">
        <v>-5.0564124080705497</v>
      </c>
      <c r="B324" s="5">
        <v>5.1462013424186503</v>
      </c>
      <c r="C324" s="3">
        <v>-15.0932254589501</v>
      </c>
    </row>
    <row r="325" spans="1:3" x14ac:dyDescent="0.25">
      <c r="A325">
        <v>-5.0553267762429401</v>
      </c>
      <c r="B325" s="5">
        <v>5.1817476408793803</v>
      </c>
      <c r="C325" s="3">
        <v>-15.052999633163401</v>
      </c>
    </row>
    <row r="326" spans="1:3" x14ac:dyDescent="0.25">
      <c r="A326">
        <v>-5.0504574546315304</v>
      </c>
      <c r="B326" s="5">
        <v>5.20349441196222</v>
      </c>
      <c r="C326" s="3">
        <v>-15.022724944829299</v>
      </c>
    </row>
    <row r="327" spans="1:3" x14ac:dyDescent="0.25">
      <c r="A327">
        <v>-5.0447972016573797</v>
      </c>
      <c r="B327" s="5">
        <v>5.2295660857147297</v>
      </c>
      <c r="C327" s="3">
        <v>-14.9782994313211</v>
      </c>
    </row>
    <row r="328" spans="1:3" x14ac:dyDescent="0.25">
      <c r="A328">
        <v>-5.0445363374562397</v>
      </c>
      <c r="B328" s="5">
        <v>5.2465255500026098</v>
      </c>
      <c r="C328" s="3">
        <v>-14.909374661964399</v>
      </c>
    </row>
    <row r="329" spans="1:3" x14ac:dyDescent="0.25">
      <c r="A329">
        <v>-5.0425419973822301</v>
      </c>
      <c r="B329" s="5">
        <v>5.2467287473972899</v>
      </c>
      <c r="C329" s="3">
        <v>-14.898475338544801</v>
      </c>
    </row>
    <row r="330" spans="1:3" x14ac:dyDescent="0.25">
      <c r="A330">
        <v>-5.0398128600608301</v>
      </c>
      <c r="B330" s="5">
        <v>5.2616886448268199</v>
      </c>
      <c r="C330" s="3">
        <v>-14.821056730023001</v>
      </c>
    </row>
    <row r="331" spans="1:3" x14ac:dyDescent="0.25">
      <c r="A331">
        <v>-5.0394821028457999</v>
      </c>
      <c r="B331" s="5">
        <v>5.2689684493163798</v>
      </c>
      <c r="C331" s="3">
        <v>-14.816959328495299</v>
      </c>
    </row>
    <row r="332" spans="1:3" x14ac:dyDescent="0.25">
      <c r="A332">
        <v>-5.0317379276330003</v>
      </c>
      <c r="B332" s="5">
        <v>5.2766128488057502</v>
      </c>
      <c r="C332" s="3">
        <v>-14.816193124255699</v>
      </c>
    </row>
    <row r="333" spans="1:3" x14ac:dyDescent="0.25">
      <c r="A333">
        <v>-5.0291219602103201</v>
      </c>
      <c r="B333" s="5">
        <v>5.2924266479316904</v>
      </c>
      <c r="C333" s="3">
        <v>-14.815110013829001</v>
      </c>
    </row>
    <row r="334" spans="1:3" x14ac:dyDescent="0.25">
      <c r="A334">
        <v>-5.0220286151481499</v>
      </c>
      <c r="B334" s="5">
        <v>5.3000763562514903</v>
      </c>
      <c r="C334" s="3">
        <v>-14.803938857706701</v>
      </c>
    </row>
    <row r="335" spans="1:3" x14ac:dyDescent="0.25">
      <c r="A335">
        <v>-5.0199421185321604</v>
      </c>
      <c r="B335" s="5">
        <v>5.3368530139444097</v>
      </c>
      <c r="C335" s="3">
        <v>-14.803567590671801</v>
      </c>
    </row>
    <row r="336" spans="1:3" x14ac:dyDescent="0.25">
      <c r="A336">
        <v>-5.0194541060247602</v>
      </c>
      <c r="B336" s="5">
        <v>5.3389082078188403</v>
      </c>
      <c r="C336" s="3">
        <v>-14.7813520899377</v>
      </c>
    </row>
    <row r="337" spans="1:3" x14ac:dyDescent="0.25">
      <c r="A337">
        <v>-5.0151983890564598</v>
      </c>
      <c r="B337" s="5">
        <v>5.3437903043411099</v>
      </c>
      <c r="C337" s="3">
        <v>-14.738899633309</v>
      </c>
    </row>
    <row r="338" spans="1:3" x14ac:dyDescent="0.25">
      <c r="A338">
        <v>-5.0113544216739703</v>
      </c>
      <c r="B338" s="5">
        <v>5.3573130042037898</v>
      </c>
      <c r="C338" s="3">
        <v>-14.733043309409499</v>
      </c>
    </row>
    <row r="339" spans="1:3" x14ac:dyDescent="0.25">
      <c r="A339">
        <v>-5.0068199598365402</v>
      </c>
      <c r="B339" s="5">
        <v>5.3633328746584397</v>
      </c>
      <c r="C339" s="3">
        <v>-14.6897372302933</v>
      </c>
    </row>
    <row r="340" spans="1:3" x14ac:dyDescent="0.25">
      <c r="A340">
        <v>-5.0055348312763703</v>
      </c>
      <c r="B340" s="5">
        <v>5.3786819124737004</v>
      </c>
      <c r="C340" s="3">
        <v>-14.6714133185951</v>
      </c>
    </row>
    <row r="341" spans="1:3" x14ac:dyDescent="0.25">
      <c r="A341">
        <v>-5.0047296983115999</v>
      </c>
      <c r="B341" s="5">
        <v>5.3877514132164901</v>
      </c>
      <c r="C341" s="3">
        <v>-14.6381839483163</v>
      </c>
    </row>
    <row r="342" spans="1:3" x14ac:dyDescent="0.25">
      <c r="A342">
        <v>-5.0034167363623698</v>
      </c>
      <c r="B342" s="5">
        <v>5.4155864374071703</v>
      </c>
      <c r="C342" s="3">
        <v>-14.5930595171781</v>
      </c>
    </row>
    <row r="343" spans="1:3" x14ac:dyDescent="0.25">
      <c r="A343">
        <v>-5.0032458326973597</v>
      </c>
      <c r="B343" s="5">
        <v>5.4167827479520598</v>
      </c>
      <c r="C343" s="3">
        <v>-14.495526588129101</v>
      </c>
    </row>
    <row r="344" spans="1:3" x14ac:dyDescent="0.25">
      <c r="A344">
        <v>-5.0022041970939402</v>
      </c>
      <c r="B344" s="5">
        <v>5.4273225036651596</v>
      </c>
      <c r="C344" s="3">
        <v>-14.4914179051126</v>
      </c>
    </row>
    <row r="345" spans="1:3" x14ac:dyDescent="0.25">
      <c r="A345">
        <v>-4.9954476193925101</v>
      </c>
      <c r="B345" s="5">
        <v>5.4779741221973097</v>
      </c>
      <c r="C345" s="3">
        <v>-14.4212943487868</v>
      </c>
    </row>
    <row r="346" spans="1:3" x14ac:dyDescent="0.25">
      <c r="A346">
        <v>-4.9935034093933099</v>
      </c>
      <c r="B346" s="5">
        <v>5.4872924119994204</v>
      </c>
      <c r="C346" s="3">
        <v>-14.3963547911167</v>
      </c>
    </row>
    <row r="347" spans="1:3" x14ac:dyDescent="0.25">
      <c r="A347">
        <v>-4.9931316264075596</v>
      </c>
      <c r="B347" s="5">
        <v>5.4919243559426203</v>
      </c>
      <c r="C347" s="3">
        <v>-14.3872906104144</v>
      </c>
    </row>
    <row r="348" spans="1:3" x14ac:dyDescent="0.25">
      <c r="A348">
        <v>-4.9916800310921703</v>
      </c>
      <c r="B348" s="5">
        <v>5.4947895018970803</v>
      </c>
      <c r="C348" s="3">
        <v>-14.372750882831401</v>
      </c>
    </row>
    <row r="349" spans="1:3" x14ac:dyDescent="0.25">
      <c r="A349">
        <v>-4.9902360560863404</v>
      </c>
      <c r="B349" s="5">
        <v>5.5075192908392401</v>
      </c>
      <c r="C349" s="3">
        <v>-14.3545044859095</v>
      </c>
    </row>
    <row r="350" spans="1:3" x14ac:dyDescent="0.25">
      <c r="A350">
        <v>-4.9876844026842901</v>
      </c>
      <c r="B350" s="5">
        <v>5.5257917631900604</v>
      </c>
      <c r="C350" s="3">
        <v>-14.352223382962199</v>
      </c>
    </row>
    <row r="351" spans="1:3" x14ac:dyDescent="0.25">
      <c r="A351">
        <v>-4.9796314189367799</v>
      </c>
      <c r="B351" s="5">
        <v>5.5260019560182903</v>
      </c>
      <c r="C351" s="3">
        <v>-14.3085979839469</v>
      </c>
    </row>
    <row r="352" spans="1:3" x14ac:dyDescent="0.25">
      <c r="A352">
        <v>-4.9795292221566703</v>
      </c>
      <c r="B352" s="5">
        <v>5.5442187989334304</v>
      </c>
      <c r="C352" s="3">
        <v>-14.3064279326957</v>
      </c>
    </row>
    <row r="353" spans="1:3" x14ac:dyDescent="0.25">
      <c r="A353">
        <v>-4.9767839603840098</v>
      </c>
      <c r="B353" s="5">
        <v>5.5454645593166898</v>
      </c>
      <c r="C353" s="3">
        <v>-14.3043498218164</v>
      </c>
    </row>
    <row r="354" spans="1:3" x14ac:dyDescent="0.25">
      <c r="A354">
        <v>-4.9759763706980804</v>
      </c>
      <c r="B354" s="5">
        <v>5.5534761600190103</v>
      </c>
      <c r="C354" s="3">
        <v>-14.297658448843899</v>
      </c>
    </row>
    <row r="355" spans="1:3" x14ac:dyDescent="0.25">
      <c r="A355">
        <v>-4.9730023551524001</v>
      </c>
      <c r="B355" s="5">
        <v>5.6063313130978703</v>
      </c>
      <c r="C355" s="3">
        <v>-14.260978566847999</v>
      </c>
    </row>
    <row r="356" spans="1:3" x14ac:dyDescent="0.25">
      <c r="A356">
        <v>-4.9697635336546702</v>
      </c>
      <c r="B356" s="5">
        <v>5.6205915983527097</v>
      </c>
      <c r="C356" s="3">
        <v>-14.2584227865239</v>
      </c>
    </row>
    <row r="357" spans="1:3" x14ac:dyDescent="0.25">
      <c r="A357">
        <v>-4.96521985150408</v>
      </c>
      <c r="B357" s="5">
        <v>5.6292680427835098</v>
      </c>
      <c r="C357" s="3">
        <v>-14.2460528242422</v>
      </c>
    </row>
    <row r="358" spans="1:3" x14ac:dyDescent="0.25">
      <c r="A358">
        <v>-4.9616720948986099</v>
      </c>
      <c r="B358" s="5">
        <v>5.6308742984258604</v>
      </c>
      <c r="C358" s="3">
        <v>-14.227809387128801</v>
      </c>
    </row>
    <row r="359" spans="1:3" x14ac:dyDescent="0.25">
      <c r="A359">
        <v>-4.96153849775963</v>
      </c>
      <c r="B359" s="5">
        <v>5.6343016846572498</v>
      </c>
      <c r="C359" s="3">
        <v>-14.1905356386061</v>
      </c>
    </row>
    <row r="360" spans="1:3" x14ac:dyDescent="0.25">
      <c r="A360">
        <v>-4.9596455979781098</v>
      </c>
      <c r="B360" s="5">
        <v>5.6472406937012201</v>
      </c>
      <c r="C360" s="3">
        <v>-14.190518227910699</v>
      </c>
    </row>
    <row r="361" spans="1:3" x14ac:dyDescent="0.25">
      <c r="A361">
        <v>-4.9508900547825796</v>
      </c>
      <c r="B361" s="5">
        <v>5.6561611511098704</v>
      </c>
      <c r="C361" s="3">
        <v>-14.1888886466717</v>
      </c>
    </row>
    <row r="362" spans="1:3" x14ac:dyDescent="0.25">
      <c r="A362">
        <v>-4.95082701672764</v>
      </c>
      <c r="B362" s="5">
        <v>5.6632092242636896</v>
      </c>
      <c r="C362" s="3">
        <v>-14.1707197277719</v>
      </c>
    </row>
    <row r="363" spans="1:3" x14ac:dyDescent="0.25">
      <c r="A363">
        <v>-4.9478574251295102</v>
      </c>
      <c r="B363" s="5">
        <v>5.7290219994380296</v>
      </c>
      <c r="C363" s="3">
        <v>-14.154523220821</v>
      </c>
    </row>
    <row r="364" spans="1:3" x14ac:dyDescent="0.25">
      <c r="A364">
        <v>-4.94578941835129</v>
      </c>
      <c r="B364" s="5">
        <v>5.7340881427548904</v>
      </c>
      <c r="C364" s="3">
        <v>-14.142642109532</v>
      </c>
    </row>
    <row r="365" spans="1:3" x14ac:dyDescent="0.25">
      <c r="A365">
        <v>-4.9419315350952804</v>
      </c>
      <c r="B365" s="5">
        <v>5.7458712279543702</v>
      </c>
      <c r="C365" s="3">
        <v>-14.104605096640899</v>
      </c>
    </row>
    <row r="366" spans="1:3" x14ac:dyDescent="0.25">
      <c r="A366">
        <v>-4.9417925763440902</v>
      </c>
      <c r="B366" s="5">
        <v>5.7668339964970601</v>
      </c>
      <c r="C366" s="3">
        <v>-14.072758322044701</v>
      </c>
    </row>
    <row r="367" spans="1:3" x14ac:dyDescent="0.25">
      <c r="A367">
        <v>-4.9417129264485302</v>
      </c>
      <c r="B367" s="5">
        <v>5.7853697820310099</v>
      </c>
      <c r="C367" s="3">
        <v>-14.0505311469938</v>
      </c>
    </row>
    <row r="368" spans="1:3" x14ac:dyDescent="0.25">
      <c r="A368">
        <v>-4.9412631942435201</v>
      </c>
      <c r="B368" s="5">
        <v>5.7912954096931903</v>
      </c>
      <c r="C368" s="3">
        <v>-13.994850971364301</v>
      </c>
    </row>
    <row r="369" spans="1:3" x14ac:dyDescent="0.25">
      <c r="A369">
        <v>-4.9408760164136503</v>
      </c>
      <c r="B369" s="5">
        <v>5.8326782662866101</v>
      </c>
      <c r="C369" s="3">
        <v>-13.9929560567777</v>
      </c>
    </row>
    <row r="370" spans="1:3" x14ac:dyDescent="0.25">
      <c r="A370">
        <v>-4.9368661759062702</v>
      </c>
      <c r="B370" s="5">
        <v>5.85558230781246</v>
      </c>
      <c r="C370" s="3">
        <v>-13.9846941568711</v>
      </c>
    </row>
    <row r="371" spans="1:3" x14ac:dyDescent="0.25">
      <c r="A371">
        <v>-4.9366209302850299</v>
      </c>
      <c r="B371" s="5">
        <v>5.8580168601320004</v>
      </c>
      <c r="C371" s="3">
        <v>-13.9724488678168</v>
      </c>
    </row>
    <row r="372" spans="1:3" x14ac:dyDescent="0.25">
      <c r="A372">
        <v>-4.9303955856106798</v>
      </c>
      <c r="B372" s="5">
        <v>5.9069013700926796</v>
      </c>
      <c r="C372" s="3">
        <v>-13.962235161002701</v>
      </c>
    </row>
    <row r="373" spans="1:3" x14ac:dyDescent="0.25">
      <c r="A373">
        <v>-4.9238005921500001</v>
      </c>
      <c r="B373" s="5">
        <v>5.9318669831053699</v>
      </c>
      <c r="C373" s="3">
        <v>-13.953575384959599</v>
      </c>
    </row>
    <row r="374" spans="1:3" x14ac:dyDescent="0.25">
      <c r="A374">
        <v>-4.9235800206351801</v>
      </c>
      <c r="B374" s="5">
        <v>5.9692572087607303</v>
      </c>
      <c r="C374" s="3">
        <v>-13.8577850144008</v>
      </c>
    </row>
    <row r="375" spans="1:3" x14ac:dyDescent="0.25">
      <c r="A375">
        <v>-4.9223683571473904</v>
      </c>
      <c r="B375" s="5">
        <v>6.00687261534671</v>
      </c>
      <c r="C375" s="3">
        <v>-13.837968271290601</v>
      </c>
    </row>
    <row r="376" spans="1:3" x14ac:dyDescent="0.25">
      <c r="A376">
        <v>-4.9187964326532096</v>
      </c>
      <c r="B376" s="5">
        <v>6.0084043048596101</v>
      </c>
      <c r="C376" s="3">
        <v>-13.8341870418732</v>
      </c>
    </row>
    <row r="377" spans="1:3" x14ac:dyDescent="0.25">
      <c r="A377">
        <v>-4.9179797356348898</v>
      </c>
      <c r="B377" s="5">
        <v>6.0319581949502004</v>
      </c>
      <c r="C377" s="3">
        <v>-13.8149713597487</v>
      </c>
    </row>
    <row r="378" spans="1:3" x14ac:dyDescent="0.25">
      <c r="A378">
        <v>-4.9146950296040197</v>
      </c>
      <c r="B378" s="5">
        <v>6.0423269837812299</v>
      </c>
      <c r="C378" s="3">
        <v>-13.814638429044299</v>
      </c>
    </row>
    <row r="379" spans="1:3" x14ac:dyDescent="0.25">
      <c r="A379">
        <v>-4.9136642099288403</v>
      </c>
      <c r="B379" s="5">
        <v>6.0615407242678803</v>
      </c>
      <c r="C379" s="3">
        <v>-13.751359763242901</v>
      </c>
    </row>
    <row r="380" spans="1:3" x14ac:dyDescent="0.25">
      <c r="A380">
        <v>-4.91129917229454</v>
      </c>
      <c r="B380" s="5">
        <v>6.0738421443361998</v>
      </c>
      <c r="C380" s="3">
        <v>-13.664243606921699</v>
      </c>
    </row>
    <row r="381" spans="1:3" x14ac:dyDescent="0.25">
      <c r="A381">
        <v>-4.9023069266738197</v>
      </c>
      <c r="B381" s="5">
        <v>6.1001433181986497</v>
      </c>
      <c r="C381" s="3">
        <v>-13.643315234622101</v>
      </c>
    </row>
    <row r="382" spans="1:3" x14ac:dyDescent="0.25">
      <c r="A382">
        <v>-4.8996009584549496</v>
      </c>
      <c r="B382" s="5">
        <v>6.24914283840541</v>
      </c>
      <c r="C382" s="3">
        <v>-13.5962726323311</v>
      </c>
    </row>
    <row r="383" spans="1:3" x14ac:dyDescent="0.25">
      <c r="A383">
        <v>-4.8938281214370898</v>
      </c>
      <c r="B383" s="5">
        <v>6.2697529142249904</v>
      </c>
      <c r="C383" s="3">
        <v>-13.568734281260999</v>
      </c>
    </row>
    <row r="384" spans="1:3" x14ac:dyDescent="0.25">
      <c r="A384">
        <v>-4.8918793664390501</v>
      </c>
      <c r="B384" s="5">
        <v>6.3229667741451197</v>
      </c>
      <c r="C384" s="3">
        <v>-13.5516685877223</v>
      </c>
    </row>
    <row r="385" spans="1:3" x14ac:dyDescent="0.25">
      <c r="A385">
        <v>-4.8887798851672501</v>
      </c>
      <c r="B385" s="5">
        <v>6.3460243600616097</v>
      </c>
      <c r="C385" s="3">
        <v>-13.5065657469914</v>
      </c>
    </row>
    <row r="386" spans="1:3" x14ac:dyDescent="0.25">
      <c r="A386">
        <v>-4.8853555049040702</v>
      </c>
      <c r="B386" s="5">
        <v>6.3551398275402597</v>
      </c>
      <c r="C386" s="3">
        <v>-13.4801674766421</v>
      </c>
    </row>
    <row r="387" spans="1:3" x14ac:dyDescent="0.25">
      <c r="A387">
        <v>-4.8845184559572603</v>
      </c>
      <c r="B387" s="5">
        <v>6.3573469263675699</v>
      </c>
      <c r="C387" s="3">
        <v>-13.4766282206665</v>
      </c>
    </row>
    <row r="388" spans="1:3" x14ac:dyDescent="0.25">
      <c r="A388">
        <v>-4.8749594801612002</v>
      </c>
      <c r="B388" s="5">
        <v>6.3578077474735002</v>
      </c>
      <c r="C388" s="3">
        <v>-13.443910694114299</v>
      </c>
    </row>
    <row r="389" spans="1:3" x14ac:dyDescent="0.25">
      <c r="A389">
        <v>-4.8698314091115202</v>
      </c>
      <c r="B389" s="5">
        <v>6.3727654309693396</v>
      </c>
      <c r="C389" s="3">
        <v>-13.4176872335324</v>
      </c>
    </row>
    <row r="390" spans="1:3" x14ac:dyDescent="0.25">
      <c r="A390">
        <v>-4.8675539657313696</v>
      </c>
      <c r="B390" s="5">
        <v>6.4029300075419098</v>
      </c>
      <c r="C390" s="3">
        <v>-13.404522859550401</v>
      </c>
    </row>
    <row r="391" spans="1:3" x14ac:dyDescent="0.25">
      <c r="A391">
        <v>-4.86740939407008</v>
      </c>
      <c r="B391" s="5">
        <v>6.4266805938804703</v>
      </c>
      <c r="C391" s="3">
        <v>-13.3879277450639</v>
      </c>
    </row>
    <row r="392" spans="1:3" x14ac:dyDescent="0.25">
      <c r="A392">
        <v>-4.8667929752025199</v>
      </c>
      <c r="B392" s="5">
        <v>6.4288031572639497</v>
      </c>
      <c r="C392" s="3">
        <v>-13.3790781068746</v>
      </c>
    </row>
    <row r="393" spans="1:3" x14ac:dyDescent="0.25">
      <c r="A393">
        <v>-4.8658980933546099</v>
      </c>
      <c r="B393" s="5">
        <v>6.4348462804579603</v>
      </c>
      <c r="C393" s="3">
        <v>-13.3725442915415</v>
      </c>
    </row>
    <row r="394" spans="1:3" x14ac:dyDescent="0.25">
      <c r="A394">
        <v>-4.8610235373709196</v>
      </c>
      <c r="B394" s="5">
        <v>6.52140665636413</v>
      </c>
      <c r="C394" s="3">
        <v>-13.357296799746999</v>
      </c>
    </row>
    <row r="395" spans="1:3" x14ac:dyDescent="0.25">
      <c r="A395">
        <v>-4.8577588130532403</v>
      </c>
      <c r="B395" s="5">
        <v>6.5434316849056602</v>
      </c>
      <c r="C395" s="3">
        <v>-13.3531946255536</v>
      </c>
    </row>
    <row r="396" spans="1:3" x14ac:dyDescent="0.25">
      <c r="A396">
        <v>-4.85244985811583</v>
      </c>
      <c r="B396" s="5">
        <v>6.5775608760558804</v>
      </c>
      <c r="C396" s="3">
        <v>-13.3507056766605</v>
      </c>
    </row>
    <row r="397" spans="1:3" x14ac:dyDescent="0.25">
      <c r="A397">
        <v>-4.8459508528408897</v>
      </c>
      <c r="B397" s="5">
        <v>6.6833948820197602</v>
      </c>
      <c r="C397" s="3">
        <v>-13.3385882516704</v>
      </c>
    </row>
    <row r="398" spans="1:3" x14ac:dyDescent="0.25">
      <c r="A398">
        <v>-4.8453515242582004</v>
      </c>
      <c r="B398" s="5">
        <v>6.6883802266029901</v>
      </c>
      <c r="C398" s="3">
        <v>-13.294168985495901</v>
      </c>
    </row>
    <row r="399" spans="1:3" x14ac:dyDescent="0.25">
      <c r="A399">
        <v>-4.8446884429065102</v>
      </c>
      <c r="B399" s="5">
        <v>6.7051531944763703</v>
      </c>
      <c r="C399" s="3">
        <v>-13.294162298110599</v>
      </c>
    </row>
    <row r="400" spans="1:3" x14ac:dyDescent="0.25">
      <c r="A400">
        <v>-4.8342131552517698</v>
      </c>
      <c r="B400" s="5">
        <v>6.7474984195519196</v>
      </c>
      <c r="C400" s="3">
        <v>-13.208160620228201</v>
      </c>
    </row>
    <row r="401" spans="1:3" x14ac:dyDescent="0.25">
      <c r="A401">
        <v>-4.8338137686523499</v>
      </c>
      <c r="B401" s="5">
        <v>6.7513694355860103</v>
      </c>
      <c r="C401" s="3">
        <v>-13.1857657773258</v>
      </c>
    </row>
    <row r="402" spans="1:3" x14ac:dyDescent="0.25">
      <c r="A402">
        <v>-4.8338137453792598</v>
      </c>
      <c r="B402" s="5">
        <v>6.7676778189425999</v>
      </c>
      <c r="C402" s="3">
        <v>-13.179934345045201</v>
      </c>
    </row>
    <row r="403" spans="1:3" x14ac:dyDescent="0.25">
      <c r="A403">
        <v>-4.8334041866656801</v>
      </c>
      <c r="B403" s="5">
        <v>6.77458042760321</v>
      </c>
      <c r="C403" s="3">
        <v>-13.179398502661201</v>
      </c>
    </row>
    <row r="404" spans="1:3" x14ac:dyDescent="0.25">
      <c r="A404">
        <v>-4.8142547514219602</v>
      </c>
      <c r="B404" s="5">
        <v>6.84046109191417</v>
      </c>
      <c r="C404" s="3">
        <v>-13.141916562217</v>
      </c>
    </row>
    <row r="405" spans="1:3" x14ac:dyDescent="0.25">
      <c r="A405">
        <v>-4.8098697221797604</v>
      </c>
      <c r="B405" s="5">
        <v>6.8834677507422697</v>
      </c>
      <c r="C405" s="3">
        <v>-13.043469859444899</v>
      </c>
    </row>
    <row r="406" spans="1:3" x14ac:dyDescent="0.25">
      <c r="A406">
        <v>-4.8095860192019</v>
      </c>
      <c r="B406" s="5">
        <v>6.8853296488673301</v>
      </c>
      <c r="C406" s="3">
        <v>-13.0418459770429</v>
      </c>
    </row>
    <row r="407" spans="1:3" x14ac:dyDescent="0.25">
      <c r="A407">
        <v>-4.8094711163084902</v>
      </c>
      <c r="B407" s="5">
        <v>6.9070156405673204</v>
      </c>
      <c r="C407" s="3">
        <v>-13.0265804208797</v>
      </c>
    </row>
    <row r="408" spans="1:3" x14ac:dyDescent="0.25">
      <c r="A408">
        <v>-4.8024952010907596</v>
      </c>
      <c r="B408" s="5">
        <v>6.9127624430726504</v>
      </c>
      <c r="C408" s="3">
        <v>-13.0049343880604</v>
      </c>
    </row>
    <row r="409" spans="1:3" x14ac:dyDescent="0.25">
      <c r="A409">
        <v>-4.79787117398054</v>
      </c>
      <c r="B409" s="5">
        <v>6.9163225062633904</v>
      </c>
      <c r="C409" s="3">
        <v>-12.9423622533906</v>
      </c>
    </row>
    <row r="410" spans="1:3" x14ac:dyDescent="0.25">
      <c r="A410">
        <v>-4.7962893208770403</v>
      </c>
      <c r="B410" s="5">
        <v>6.92514025927139</v>
      </c>
      <c r="C410" s="3">
        <v>-12.939722794283201</v>
      </c>
    </row>
    <row r="411" spans="1:3" x14ac:dyDescent="0.25">
      <c r="A411">
        <v>-4.7958147599131804</v>
      </c>
      <c r="B411" s="5">
        <v>6.9410950062002801</v>
      </c>
      <c r="C411" s="3">
        <v>-12.939401925120499</v>
      </c>
    </row>
    <row r="412" spans="1:3" x14ac:dyDescent="0.25">
      <c r="A412">
        <v>-4.79298018440267</v>
      </c>
      <c r="B412" s="5">
        <v>6.9430391380276602</v>
      </c>
      <c r="C412" s="3">
        <v>-12.908756854343499</v>
      </c>
    </row>
    <row r="413" spans="1:3" x14ac:dyDescent="0.25">
      <c r="A413">
        <v>-4.7913339381009203</v>
      </c>
      <c r="B413" s="5">
        <v>6.9481526276853698</v>
      </c>
      <c r="C413" s="3">
        <v>-12.905459400531701</v>
      </c>
    </row>
    <row r="414" spans="1:3" x14ac:dyDescent="0.25">
      <c r="A414">
        <v>-4.7907133935573496</v>
      </c>
      <c r="B414" s="5">
        <v>6.97994630054162</v>
      </c>
      <c r="C414" s="3">
        <v>-12.855155258571999</v>
      </c>
    </row>
    <row r="415" spans="1:3" x14ac:dyDescent="0.25">
      <c r="A415">
        <v>-4.7866931382196798</v>
      </c>
      <c r="B415" s="5">
        <v>6.98069884280285</v>
      </c>
      <c r="C415" s="3">
        <v>-12.8437731848725</v>
      </c>
    </row>
    <row r="416" spans="1:3" x14ac:dyDescent="0.25">
      <c r="A416">
        <v>-4.7862275791378703</v>
      </c>
      <c r="B416" s="5">
        <v>6.9950775827595599</v>
      </c>
      <c r="C416" s="3">
        <v>-12.7968197406993</v>
      </c>
    </row>
    <row r="417" spans="1:3" x14ac:dyDescent="0.25">
      <c r="A417">
        <v>-4.7860100241317296</v>
      </c>
      <c r="B417" s="5">
        <v>7.0375136398093296</v>
      </c>
      <c r="C417" s="3">
        <v>-12.7608409910732</v>
      </c>
    </row>
    <row r="418" spans="1:3" x14ac:dyDescent="0.25">
      <c r="A418">
        <v>-4.7821378339078597</v>
      </c>
      <c r="B418" s="5">
        <v>7.1259785779311304</v>
      </c>
      <c r="C418" s="3">
        <v>-12.7370975188785</v>
      </c>
    </row>
    <row r="419" spans="1:3" x14ac:dyDescent="0.25">
      <c r="A419">
        <v>-4.7766294329736496</v>
      </c>
      <c r="B419" s="5">
        <v>7.1325622915672504</v>
      </c>
      <c r="C419" s="3">
        <v>-12.6353199389305</v>
      </c>
    </row>
    <row r="420" spans="1:3" x14ac:dyDescent="0.25">
      <c r="A420">
        <v>-4.7711266971078796</v>
      </c>
      <c r="B420" s="5">
        <v>7.1916155181996597</v>
      </c>
      <c r="C420" s="3">
        <v>-12.6258426051809</v>
      </c>
    </row>
    <row r="421" spans="1:3" x14ac:dyDescent="0.25">
      <c r="A421">
        <v>-4.7662927537103901</v>
      </c>
      <c r="B421" s="5">
        <v>7.1991727209448504</v>
      </c>
      <c r="C421" s="3">
        <v>-12.5723025228694</v>
      </c>
    </row>
    <row r="422" spans="1:3" x14ac:dyDescent="0.25">
      <c r="A422">
        <v>-4.7637322945366396</v>
      </c>
      <c r="B422" s="5">
        <v>7.21686817702001</v>
      </c>
      <c r="C422" s="3">
        <v>-12.5537403803707</v>
      </c>
    </row>
    <row r="423" spans="1:3" x14ac:dyDescent="0.25">
      <c r="A423">
        <v>-4.7624195660735502</v>
      </c>
      <c r="B423" s="5">
        <v>7.2254887758622903</v>
      </c>
      <c r="C423" s="3">
        <v>-12.4885710251801</v>
      </c>
    </row>
    <row r="424" spans="1:3" x14ac:dyDescent="0.25">
      <c r="A424">
        <v>-4.7622553555514697</v>
      </c>
      <c r="B424" s="5">
        <v>7.2342121630803797</v>
      </c>
      <c r="C424" s="3">
        <v>-12.459130914744801</v>
      </c>
    </row>
    <row r="425" spans="1:3" x14ac:dyDescent="0.25">
      <c r="A425">
        <v>-4.7609693855100197</v>
      </c>
      <c r="B425" s="5">
        <v>7.2666376073386303</v>
      </c>
      <c r="C425" s="3">
        <v>-12.456774180742499</v>
      </c>
    </row>
    <row r="426" spans="1:3" x14ac:dyDescent="0.25">
      <c r="A426">
        <v>-4.7594774300942797</v>
      </c>
      <c r="B426" s="5">
        <v>7.2731430800937797</v>
      </c>
      <c r="C426" s="3">
        <v>-12.385912784030801</v>
      </c>
    </row>
    <row r="427" spans="1:3" x14ac:dyDescent="0.25">
      <c r="A427">
        <v>-4.7540731993903496</v>
      </c>
      <c r="B427" s="5">
        <v>7.3294109867809301</v>
      </c>
      <c r="C427" s="3">
        <v>-12.355356001213</v>
      </c>
    </row>
    <row r="428" spans="1:3" x14ac:dyDescent="0.25">
      <c r="A428">
        <v>-4.7474041937554698</v>
      </c>
      <c r="B428" s="5">
        <v>7.3492706269063399</v>
      </c>
      <c r="C428" s="3">
        <v>-12.2657433644834</v>
      </c>
    </row>
    <row r="429" spans="1:3" x14ac:dyDescent="0.25">
      <c r="A429">
        <v>-4.74555824394524</v>
      </c>
      <c r="B429" s="5">
        <v>7.3803808020877799</v>
      </c>
      <c r="C429" s="3">
        <v>-12.238703259689199</v>
      </c>
    </row>
    <row r="430" spans="1:3" x14ac:dyDescent="0.25">
      <c r="A430">
        <v>-4.7449705706972196</v>
      </c>
      <c r="B430" s="5">
        <v>7.4182171919729702</v>
      </c>
      <c r="C430" s="3">
        <v>-12.0736642076126</v>
      </c>
    </row>
    <row r="431" spans="1:3" x14ac:dyDescent="0.25">
      <c r="A431">
        <v>-4.7392887302309097</v>
      </c>
      <c r="B431" s="5">
        <v>7.5008503955992802</v>
      </c>
      <c r="C431" s="3">
        <v>-12.063718599584201</v>
      </c>
    </row>
    <row r="432" spans="1:3" x14ac:dyDescent="0.25">
      <c r="A432">
        <v>-4.7334827753094002</v>
      </c>
      <c r="B432" s="5">
        <v>7.5102541664801397</v>
      </c>
      <c r="C432" s="3">
        <v>-11.9544814338004</v>
      </c>
    </row>
    <row r="433" spans="1:3" x14ac:dyDescent="0.25">
      <c r="A433">
        <v>-4.7318269117756602</v>
      </c>
      <c r="B433" s="5">
        <v>7.5367833488659599</v>
      </c>
      <c r="C433" s="3">
        <v>-11.848874410994</v>
      </c>
    </row>
    <row r="434" spans="1:3" x14ac:dyDescent="0.25">
      <c r="A434">
        <v>-4.7290536718251603</v>
      </c>
      <c r="B434" s="5">
        <v>7.63496663200866</v>
      </c>
      <c r="C434" s="3">
        <v>-11.817237321383899</v>
      </c>
    </row>
    <row r="435" spans="1:3" x14ac:dyDescent="0.25">
      <c r="A435">
        <v>-4.7165103218722004</v>
      </c>
      <c r="B435" s="5">
        <v>7.6362418505395997</v>
      </c>
      <c r="C435" s="3">
        <v>-11.6868015053</v>
      </c>
    </row>
    <row r="436" spans="1:3" x14ac:dyDescent="0.25">
      <c r="A436">
        <v>-4.7095916887073201</v>
      </c>
      <c r="B436" s="5">
        <v>7.6577953271606898</v>
      </c>
      <c r="C436" s="3">
        <v>-11.6783550268537</v>
      </c>
    </row>
    <row r="437" spans="1:3" x14ac:dyDescent="0.25">
      <c r="A437">
        <v>-4.7085083703063404</v>
      </c>
      <c r="B437" s="5">
        <v>7.7088970354214998</v>
      </c>
      <c r="C437" s="3">
        <v>-11.5276744426546</v>
      </c>
    </row>
    <row r="438" spans="1:3" x14ac:dyDescent="0.25">
      <c r="A438">
        <v>-4.7080564317181297</v>
      </c>
      <c r="B438" s="5">
        <v>7.8000026198499999</v>
      </c>
      <c r="C438" s="3">
        <v>-11.4912240617702</v>
      </c>
    </row>
    <row r="439" spans="1:3" x14ac:dyDescent="0.25">
      <c r="A439">
        <v>-4.7059740522132696</v>
      </c>
      <c r="B439" s="5">
        <v>7.9319038690672201</v>
      </c>
      <c r="C439" s="3">
        <v>-11.4909150284142</v>
      </c>
    </row>
    <row r="440" spans="1:3" x14ac:dyDescent="0.25">
      <c r="A440">
        <v>-4.6933336611865597</v>
      </c>
      <c r="B440" s="5">
        <v>7.9734220867110803</v>
      </c>
      <c r="C440" s="3">
        <v>-11.482239494857501</v>
      </c>
    </row>
    <row r="441" spans="1:3" x14ac:dyDescent="0.25">
      <c r="A441">
        <v>-4.6932620287094302</v>
      </c>
      <c r="B441" s="5">
        <v>7.9852016139527597</v>
      </c>
      <c r="C441" s="3">
        <v>-11.3505011088888</v>
      </c>
    </row>
    <row r="442" spans="1:3" x14ac:dyDescent="0.25">
      <c r="A442">
        <v>-4.6857703853621597</v>
      </c>
      <c r="B442" s="5">
        <v>7.9925054056286102</v>
      </c>
      <c r="C442" s="3">
        <v>-11.347573450895499</v>
      </c>
    </row>
    <row r="443" spans="1:3" x14ac:dyDescent="0.25">
      <c r="A443">
        <v>-4.6854087573099497</v>
      </c>
      <c r="B443" s="5">
        <v>8.0062405987250091</v>
      </c>
      <c r="C443" s="3">
        <v>-11.3459545628264</v>
      </c>
    </row>
    <row r="444" spans="1:3" x14ac:dyDescent="0.25">
      <c r="A444">
        <v>-4.6846072182280203</v>
      </c>
      <c r="B444" s="5">
        <v>8.1313522171990904</v>
      </c>
      <c r="C444" s="3">
        <v>-11.2985318085472</v>
      </c>
    </row>
    <row r="445" spans="1:3" x14ac:dyDescent="0.25">
      <c r="A445">
        <v>-4.6766230547982799</v>
      </c>
      <c r="B445" s="5">
        <v>8.2017233554069904</v>
      </c>
      <c r="C445" s="3">
        <v>-11.2549267002401</v>
      </c>
    </row>
    <row r="446" spans="1:3" x14ac:dyDescent="0.25">
      <c r="A446">
        <v>-4.6690714649465601</v>
      </c>
      <c r="B446" s="5">
        <v>8.2369479345142604</v>
      </c>
      <c r="C446" s="3">
        <v>-11.2421267850112</v>
      </c>
    </row>
    <row r="447" spans="1:3" x14ac:dyDescent="0.25">
      <c r="A447">
        <v>-4.6652900827304098</v>
      </c>
      <c r="B447" s="5">
        <v>8.3170578828661803</v>
      </c>
      <c r="C447" s="3">
        <v>-11.195471331333099</v>
      </c>
    </row>
    <row r="448" spans="1:3" x14ac:dyDescent="0.25">
      <c r="A448">
        <v>-4.6639560818204897</v>
      </c>
      <c r="B448" s="5">
        <v>8.3393673609351193</v>
      </c>
      <c r="C448" s="3">
        <v>-11.1572005759842</v>
      </c>
    </row>
    <row r="449" spans="1:3" x14ac:dyDescent="0.25">
      <c r="A449">
        <v>-4.6625924083380896</v>
      </c>
      <c r="B449" s="5">
        <v>8.3846345485540805</v>
      </c>
      <c r="C449" s="3">
        <v>-11.1551395045436</v>
      </c>
    </row>
    <row r="450" spans="1:3" x14ac:dyDescent="0.25">
      <c r="A450">
        <v>-4.6606717601849601</v>
      </c>
      <c r="B450" s="5">
        <v>8.3917722101521601</v>
      </c>
      <c r="C450" s="3">
        <v>-10.9959297406362</v>
      </c>
    </row>
    <row r="451" spans="1:3" x14ac:dyDescent="0.25">
      <c r="A451">
        <v>-4.6531297517844799</v>
      </c>
      <c r="B451" s="5">
        <v>8.4214551709473007</v>
      </c>
      <c r="C451" s="3">
        <v>-10.9231433184073</v>
      </c>
    </row>
    <row r="452" spans="1:3" x14ac:dyDescent="0.25">
      <c r="A452">
        <v>-4.6522462049694697</v>
      </c>
      <c r="B452" s="5">
        <v>8.4279897682601899</v>
      </c>
      <c r="C452" s="3">
        <v>-10.915992834106399</v>
      </c>
    </row>
    <row r="453" spans="1:3" x14ac:dyDescent="0.25">
      <c r="A453">
        <v>-4.6521821135945602</v>
      </c>
      <c r="B453" s="5">
        <v>8.4619382557096205</v>
      </c>
      <c r="C453" s="3">
        <v>-10.882901322635099</v>
      </c>
    </row>
    <row r="454" spans="1:3" x14ac:dyDescent="0.25">
      <c r="A454">
        <v>-4.6508933296192501</v>
      </c>
      <c r="B454" s="5">
        <v>8.6411428789688998</v>
      </c>
      <c r="C454" s="3">
        <v>-10.879023353549901</v>
      </c>
    </row>
    <row r="455" spans="1:3" x14ac:dyDescent="0.25">
      <c r="A455">
        <v>-4.6488165599055096</v>
      </c>
      <c r="B455" s="5">
        <v>8.8016587788107401</v>
      </c>
      <c r="C455" s="3">
        <v>-10.86465065202</v>
      </c>
    </row>
    <row r="456" spans="1:3" x14ac:dyDescent="0.25">
      <c r="A456">
        <v>-4.6397234085364003</v>
      </c>
      <c r="B456" s="5">
        <v>8.8869195487843804</v>
      </c>
      <c r="C456" s="3">
        <v>-10.7237995502182</v>
      </c>
    </row>
    <row r="457" spans="1:3" x14ac:dyDescent="0.25">
      <c r="A457">
        <v>-4.6316161856098796</v>
      </c>
      <c r="B457" s="5">
        <v>8.9096732119179496</v>
      </c>
      <c r="C457" s="3">
        <v>-10.641273531442801</v>
      </c>
    </row>
    <row r="458" spans="1:3" x14ac:dyDescent="0.25">
      <c r="A458">
        <v>-4.6313192287583904</v>
      </c>
      <c r="B458" s="5">
        <v>8.9591462531703598</v>
      </c>
      <c r="C458" s="3">
        <v>-10.5990297927019</v>
      </c>
    </row>
    <row r="459" spans="1:3" x14ac:dyDescent="0.25">
      <c r="A459">
        <v>-4.6163188339575996</v>
      </c>
      <c r="B459" s="5">
        <v>9.0379990688342993</v>
      </c>
      <c r="C459" s="3">
        <v>-10.5562531532973</v>
      </c>
    </row>
    <row r="460" spans="1:3" x14ac:dyDescent="0.25">
      <c r="A460">
        <v>-4.6005430669875604</v>
      </c>
      <c r="B460" s="5">
        <v>9.0707805454326902</v>
      </c>
      <c r="C460" s="3">
        <v>-10.458072089814999</v>
      </c>
    </row>
    <row r="461" spans="1:3" x14ac:dyDescent="0.25">
      <c r="A461">
        <v>-4.5942096307118403</v>
      </c>
      <c r="B461" s="5">
        <v>9.2344175644349598</v>
      </c>
      <c r="C461" s="3">
        <v>-10.4444557362875</v>
      </c>
    </row>
    <row r="462" spans="1:3" x14ac:dyDescent="0.25">
      <c r="A462">
        <v>-4.5924529340047302</v>
      </c>
      <c r="B462" s="5">
        <v>9.2421422033463596</v>
      </c>
      <c r="C462" s="3">
        <v>-10.4223290419568</v>
      </c>
    </row>
    <row r="463" spans="1:3" x14ac:dyDescent="0.25">
      <c r="A463">
        <v>-4.5920579092591698</v>
      </c>
      <c r="B463" s="5">
        <v>9.2671559642250401</v>
      </c>
      <c r="C463" s="3">
        <v>-10.344003708017</v>
      </c>
    </row>
    <row r="464" spans="1:3" x14ac:dyDescent="0.25">
      <c r="A464">
        <v>-4.5914659816824797</v>
      </c>
      <c r="B464" s="5">
        <v>9.3094394937721994</v>
      </c>
      <c r="C464" s="3">
        <v>-10.330999712985101</v>
      </c>
    </row>
    <row r="465" spans="1:3" x14ac:dyDescent="0.25">
      <c r="A465">
        <v>-4.5914123078474001</v>
      </c>
      <c r="B465" s="5">
        <v>9.3689034260198394</v>
      </c>
      <c r="C465" s="3">
        <v>-10.2749130282939</v>
      </c>
    </row>
    <row r="466" spans="1:3" x14ac:dyDescent="0.25">
      <c r="A466">
        <v>-4.5866629933680798</v>
      </c>
      <c r="B466" s="5">
        <v>9.45853293564344</v>
      </c>
      <c r="C466" s="3">
        <v>-10.1216904552135</v>
      </c>
    </row>
    <row r="467" spans="1:3" x14ac:dyDescent="0.25">
      <c r="A467">
        <v>-4.5858355233513599</v>
      </c>
      <c r="B467" s="5">
        <v>9.4985483010977507</v>
      </c>
      <c r="C467" s="3">
        <v>-10.111484792855901</v>
      </c>
    </row>
    <row r="468" spans="1:3" x14ac:dyDescent="0.25">
      <c r="A468">
        <v>-4.5734889620010204</v>
      </c>
      <c r="B468" s="5">
        <v>9.5295301744007599</v>
      </c>
      <c r="C468" s="3">
        <v>-10.074036833295301</v>
      </c>
    </row>
    <row r="469" spans="1:3" x14ac:dyDescent="0.25">
      <c r="A469">
        <v>-4.5732090013562097</v>
      </c>
      <c r="B469" s="5">
        <v>9.5918085645181108</v>
      </c>
      <c r="C469" s="3">
        <v>-9.8567427968242907</v>
      </c>
    </row>
    <row r="470" spans="1:3" x14ac:dyDescent="0.25">
      <c r="A470">
        <v>-4.5722229746274996</v>
      </c>
      <c r="B470" s="5">
        <v>9.8437853221744493</v>
      </c>
      <c r="C470" s="3">
        <v>-9.7838923383134109</v>
      </c>
    </row>
    <row r="471" spans="1:3" x14ac:dyDescent="0.25">
      <c r="A471">
        <v>-4.5700931337145496</v>
      </c>
      <c r="B471" s="5">
        <v>9.8824965729944001</v>
      </c>
      <c r="C471" s="3">
        <v>-9.7209815976920897</v>
      </c>
    </row>
    <row r="472" spans="1:3" x14ac:dyDescent="0.25">
      <c r="A472">
        <v>-4.5642147798407704</v>
      </c>
      <c r="B472" s="5">
        <v>9.9143197606458298</v>
      </c>
      <c r="C472" s="3">
        <v>-9.5604910898158693</v>
      </c>
    </row>
    <row r="473" spans="1:3" x14ac:dyDescent="0.25">
      <c r="A473">
        <v>-4.5607504832979302</v>
      </c>
      <c r="B473" s="5">
        <v>10.199496050753099</v>
      </c>
      <c r="C473" s="3">
        <v>-9.5595855111625703</v>
      </c>
    </row>
    <row r="474" spans="1:3" x14ac:dyDescent="0.25">
      <c r="A474">
        <v>-4.5601014101536403</v>
      </c>
      <c r="B474" s="5">
        <v>10.3497709866684</v>
      </c>
      <c r="C474" s="3">
        <v>-9.4783121465732396</v>
      </c>
    </row>
    <row r="475" spans="1:3" x14ac:dyDescent="0.25">
      <c r="A475">
        <v>-4.5570033302710202</v>
      </c>
      <c r="B475" s="5">
        <v>10.4008531089753</v>
      </c>
      <c r="C475" s="3">
        <v>-9.2328352149025292</v>
      </c>
    </row>
    <row r="476" spans="1:3" x14ac:dyDescent="0.25">
      <c r="A476">
        <v>-4.5557763562638902</v>
      </c>
      <c r="B476" s="5">
        <v>10.423814750383899</v>
      </c>
      <c r="C476" s="3">
        <v>-8.9427997155761005</v>
      </c>
    </row>
    <row r="477" spans="1:3" x14ac:dyDescent="0.25">
      <c r="A477">
        <v>-4.5537402365475401</v>
      </c>
      <c r="B477" s="5">
        <v>10.4587431812886</v>
      </c>
      <c r="C477" s="3">
        <v>-8.8337230730237692</v>
      </c>
    </row>
    <row r="478" spans="1:3" x14ac:dyDescent="0.25">
      <c r="A478">
        <v>-4.5489120286326301</v>
      </c>
      <c r="B478" s="5">
        <v>10.4796347420614</v>
      </c>
      <c r="C478" s="3">
        <v>-8.75534148158936</v>
      </c>
    </row>
    <row r="479" spans="1:3" x14ac:dyDescent="0.25">
      <c r="A479">
        <v>-4.5452657033226602</v>
      </c>
      <c r="B479" s="5">
        <v>11.0364228911453</v>
      </c>
      <c r="C479" s="3">
        <v>-8.7399153865701003</v>
      </c>
    </row>
    <row r="480" spans="1:3" x14ac:dyDescent="0.25">
      <c r="A480">
        <v>-4.54520437934623</v>
      </c>
      <c r="B480" s="5">
        <v>11.3966797594844</v>
      </c>
      <c r="C480" s="3">
        <v>-8.5706540134345808</v>
      </c>
    </row>
    <row r="481" spans="1:3" x14ac:dyDescent="0.25">
      <c r="A481">
        <v>-4.5396829065466102</v>
      </c>
      <c r="B481" s="5">
        <v>11.556989370894099</v>
      </c>
      <c r="C481" s="3">
        <v>-8.4709530231455492</v>
      </c>
    </row>
    <row r="482" spans="1:3" x14ac:dyDescent="0.25">
      <c r="A482">
        <v>-4.5355706492270702</v>
      </c>
      <c r="B482" s="5">
        <v>11.719270637352601</v>
      </c>
      <c r="C482" s="3">
        <v>-8.4359031480430104</v>
      </c>
    </row>
    <row r="483" spans="1:3" x14ac:dyDescent="0.25">
      <c r="A483">
        <v>-4.5351082759395398</v>
      </c>
      <c r="B483" s="5">
        <v>11.9133082155788</v>
      </c>
      <c r="C483" s="3">
        <v>-8.4068610036611702</v>
      </c>
    </row>
    <row r="484" spans="1:3" x14ac:dyDescent="0.25">
      <c r="A484">
        <v>-4.53383819508357</v>
      </c>
      <c r="B484" s="5">
        <v>12.112755298440799</v>
      </c>
      <c r="C484" s="3">
        <v>-8.2758429969504093</v>
      </c>
    </row>
    <row r="485" spans="1:3" x14ac:dyDescent="0.25">
      <c r="A485">
        <v>-4.5331114230581298</v>
      </c>
      <c r="B485" s="5">
        <v>12.145252635483001</v>
      </c>
      <c r="C485" s="3">
        <v>-8.2538273704688301</v>
      </c>
    </row>
    <row r="486" spans="1:3" x14ac:dyDescent="0.25">
      <c r="A486">
        <v>-4.5269691951090199</v>
      </c>
      <c r="B486" s="5">
        <v>12.2837312595603</v>
      </c>
      <c r="C486" s="3">
        <v>-8.13497695181956</v>
      </c>
    </row>
    <row r="487" spans="1:3" x14ac:dyDescent="0.25">
      <c r="A487">
        <v>-4.5169109097082298</v>
      </c>
      <c r="B487" s="5">
        <v>12.338976971997599</v>
      </c>
      <c r="C487" s="3">
        <v>-8.0784377425532092</v>
      </c>
    </row>
    <row r="488" spans="1:3" x14ac:dyDescent="0.25">
      <c r="A488">
        <v>-4.5111921738721801</v>
      </c>
      <c r="B488" s="5">
        <v>12.403096756094801</v>
      </c>
      <c r="C488" s="3">
        <v>-7.9853034771330504</v>
      </c>
    </row>
    <row r="489" spans="1:3" x14ac:dyDescent="0.25">
      <c r="A489">
        <v>-4.5088802071731502</v>
      </c>
      <c r="B489" s="5">
        <v>12.7161778143363</v>
      </c>
      <c r="C489" s="3">
        <v>-7.7751509084164301</v>
      </c>
    </row>
    <row r="490" spans="1:3" x14ac:dyDescent="0.25">
      <c r="A490">
        <v>-4.5080660284877201</v>
      </c>
      <c r="B490" s="5">
        <v>12.7172255566649</v>
      </c>
      <c r="C490" s="3">
        <v>-7.7372147873870603</v>
      </c>
    </row>
    <row r="491" spans="1:3" x14ac:dyDescent="0.25">
      <c r="A491">
        <v>-4.5035273569730201</v>
      </c>
      <c r="B491" s="5">
        <v>12.939317433826499</v>
      </c>
      <c r="C491" s="3">
        <v>-7.41025334560016</v>
      </c>
    </row>
    <row r="492" spans="1:3" x14ac:dyDescent="0.25">
      <c r="A492">
        <v>-4.4954687638889901</v>
      </c>
      <c r="B492" s="5">
        <v>13.179430421481699</v>
      </c>
      <c r="C492" s="3">
        <v>-7.2450092089826503</v>
      </c>
    </row>
    <row r="493" spans="1:3" x14ac:dyDescent="0.25">
      <c r="A493">
        <v>-4.49505972128288</v>
      </c>
      <c r="B493" s="5">
        <v>13.6171156221014</v>
      </c>
      <c r="C493" s="3">
        <v>-7.0990985081426903</v>
      </c>
    </row>
    <row r="494" spans="1:3" x14ac:dyDescent="0.25">
      <c r="A494">
        <v>-4.4949740520083203</v>
      </c>
      <c r="B494" s="5">
        <v>13.804170328823901</v>
      </c>
      <c r="C494" s="3">
        <v>-6.9996775049233397</v>
      </c>
    </row>
    <row r="495" spans="1:3" x14ac:dyDescent="0.25">
      <c r="A495">
        <v>-4.4949015887841197</v>
      </c>
      <c r="B495" s="5">
        <v>13.8665254504287</v>
      </c>
      <c r="C495" s="3">
        <v>-6.9644404275567799</v>
      </c>
    </row>
    <row r="496" spans="1:3" x14ac:dyDescent="0.25">
      <c r="A496">
        <v>-4.4934238081484903</v>
      </c>
      <c r="B496" s="5">
        <v>14.20898269121</v>
      </c>
      <c r="C496" s="3">
        <v>-6.4429925154027901</v>
      </c>
    </row>
    <row r="497" spans="1:3" x14ac:dyDescent="0.25">
      <c r="A497">
        <v>-4.4770179825055303</v>
      </c>
      <c r="B497" s="5">
        <v>14.645942315487799</v>
      </c>
      <c r="C497" s="3">
        <v>-5.3664717214614699</v>
      </c>
    </row>
    <row r="498" spans="1:3" x14ac:dyDescent="0.25">
      <c r="A498">
        <v>-4.4760621109868399</v>
      </c>
      <c r="B498" s="5">
        <v>14.752580599970299</v>
      </c>
      <c r="C498" s="3">
        <v>-5.0823091270254599</v>
      </c>
    </row>
    <row r="499" spans="1:3" x14ac:dyDescent="0.25">
      <c r="A499">
        <v>-4.4759715568285197</v>
      </c>
      <c r="B499" s="5">
        <v>15.212920031296299</v>
      </c>
      <c r="C499" s="3">
        <v>-4.1240724547824303</v>
      </c>
    </row>
    <row r="500" spans="1:3" x14ac:dyDescent="0.25">
      <c r="A500">
        <v>-4.472472274047</v>
      </c>
      <c r="B500" s="5">
        <v>16.904050242802601</v>
      </c>
      <c r="C500" s="3">
        <v>-2.8622115361147098</v>
      </c>
    </row>
    <row r="501" spans="1:3" x14ac:dyDescent="0.25">
      <c r="A501">
        <v>-4.4724027591046003</v>
      </c>
      <c r="B501" s="5">
        <v>18.716313403162602</v>
      </c>
      <c r="C501" s="3">
        <v>-1.38226276843296</v>
      </c>
    </row>
    <row r="502" spans="1:3" x14ac:dyDescent="0.25">
      <c r="A502">
        <v>-4.4429228108794501</v>
      </c>
      <c r="B502" s="5">
        <v>21.1786804921617</v>
      </c>
      <c r="C502" s="3">
        <v>-0.32080695870423298</v>
      </c>
    </row>
    <row r="503" spans="1:3" x14ac:dyDescent="0.25">
      <c r="A503">
        <v>-4.4416474961309902</v>
      </c>
    </row>
    <row r="504" spans="1:3" x14ac:dyDescent="0.25">
      <c r="A504">
        <v>-4.4351248487420403</v>
      </c>
    </row>
    <row r="505" spans="1:3" x14ac:dyDescent="0.25">
      <c r="A505">
        <v>-4.4345737733373101</v>
      </c>
    </row>
    <row r="506" spans="1:3" x14ac:dyDescent="0.25">
      <c r="A506">
        <v>-4.4232261099031502</v>
      </c>
    </row>
    <row r="507" spans="1:3" x14ac:dyDescent="0.25">
      <c r="A507">
        <v>-4.4158835089981103</v>
      </c>
    </row>
    <row r="508" spans="1:3" x14ac:dyDescent="0.25">
      <c r="A508">
        <v>-4.41264172162618</v>
      </c>
    </row>
    <row r="509" spans="1:3" x14ac:dyDescent="0.25">
      <c r="A509">
        <v>-4.4116654302160399</v>
      </c>
    </row>
    <row r="510" spans="1:3" x14ac:dyDescent="0.25">
      <c r="A510">
        <v>-4.4065603000427602</v>
      </c>
    </row>
    <row r="511" spans="1:3" x14ac:dyDescent="0.25">
      <c r="A511">
        <v>-4.4055992325010003</v>
      </c>
    </row>
    <row r="512" spans="1:3" x14ac:dyDescent="0.25">
      <c r="A512">
        <v>-4.4039269242189798</v>
      </c>
    </row>
    <row r="513" spans="1:1" x14ac:dyDescent="0.25">
      <c r="A513">
        <v>-4.4027883465584399</v>
      </c>
    </row>
    <row r="514" spans="1:1" x14ac:dyDescent="0.25">
      <c r="A514">
        <v>-4.3889840282743204</v>
      </c>
    </row>
    <row r="515" spans="1:1" x14ac:dyDescent="0.25">
      <c r="A515">
        <v>-4.3806791980661597</v>
      </c>
    </row>
    <row r="516" spans="1:1" x14ac:dyDescent="0.25">
      <c r="A516">
        <v>-4.3802771294313301</v>
      </c>
    </row>
    <row r="517" spans="1:1" x14ac:dyDescent="0.25">
      <c r="A517">
        <v>-4.36988327843825</v>
      </c>
    </row>
    <row r="518" spans="1:1" x14ac:dyDescent="0.25">
      <c r="A518">
        <v>-4.3694255130823203</v>
      </c>
    </row>
    <row r="519" spans="1:1" x14ac:dyDescent="0.25">
      <c r="A519">
        <v>-4.3621252321292303</v>
      </c>
    </row>
    <row r="520" spans="1:1" x14ac:dyDescent="0.25">
      <c r="A520">
        <v>-4.3542686399224397</v>
      </c>
    </row>
    <row r="521" spans="1:1" x14ac:dyDescent="0.25">
      <c r="A521">
        <v>-4.3535345373644798</v>
      </c>
    </row>
    <row r="522" spans="1:1" x14ac:dyDescent="0.25">
      <c r="A522">
        <v>-4.3519283122845698</v>
      </c>
    </row>
    <row r="523" spans="1:1" x14ac:dyDescent="0.25">
      <c r="A523">
        <v>-4.3478480443860903</v>
      </c>
    </row>
    <row r="524" spans="1:1" x14ac:dyDescent="0.25">
      <c r="A524">
        <v>-4.3419241707437797</v>
      </c>
    </row>
    <row r="525" spans="1:1" x14ac:dyDescent="0.25">
      <c r="A525">
        <v>-4.3412769628018104</v>
      </c>
    </row>
    <row r="526" spans="1:1" x14ac:dyDescent="0.25">
      <c r="A526">
        <v>-4.3408272964997101</v>
      </c>
    </row>
    <row r="527" spans="1:1" x14ac:dyDescent="0.25">
      <c r="A527">
        <v>-4.3398047284129104</v>
      </c>
    </row>
    <row r="528" spans="1:1" x14ac:dyDescent="0.25">
      <c r="A528">
        <v>-4.3376413021503799</v>
      </c>
    </row>
    <row r="529" spans="1:1" x14ac:dyDescent="0.25">
      <c r="A529">
        <v>-4.3359296653777104</v>
      </c>
    </row>
    <row r="530" spans="1:1" x14ac:dyDescent="0.25">
      <c r="A530">
        <v>-4.3311704944098599</v>
      </c>
    </row>
    <row r="531" spans="1:1" x14ac:dyDescent="0.25">
      <c r="A531">
        <v>-4.3285351964844203</v>
      </c>
    </row>
    <row r="532" spans="1:1" x14ac:dyDescent="0.25">
      <c r="A532">
        <v>-4.3237556058785902</v>
      </c>
    </row>
    <row r="533" spans="1:1" x14ac:dyDescent="0.25">
      <c r="A533">
        <v>-4.3207146713823903</v>
      </c>
    </row>
    <row r="534" spans="1:1" x14ac:dyDescent="0.25">
      <c r="A534">
        <v>-4.3184235953082197</v>
      </c>
    </row>
    <row r="535" spans="1:1" x14ac:dyDescent="0.25">
      <c r="A535">
        <v>-4.3081794826572901</v>
      </c>
    </row>
    <row r="536" spans="1:1" x14ac:dyDescent="0.25">
      <c r="A536">
        <v>-4.3037310328954597</v>
      </c>
    </row>
    <row r="537" spans="1:1" x14ac:dyDescent="0.25">
      <c r="A537">
        <v>-4.3016521561181298</v>
      </c>
    </row>
    <row r="538" spans="1:1" x14ac:dyDescent="0.25">
      <c r="A538">
        <v>-4.3000207684486398</v>
      </c>
    </row>
    <row r="539" spans="1:1" x14ac:dyDescent="0.25">
      <c r="A539">
        <v>-4.2998544017858</v>
      </c>
    </row>
    <row r="540" spans="1:1" x14ac:dyDescent="0.25">
      <c r="A540">
        <v>-4.2997024666250603</v>
      </c>
    </row>
    <row r="541" spans="1:1" x14ac:dyDescent="0.25">
      <c r="A541">
        <v>-4.2979046067690598</v>
      </c>
    </row>
    <row r="542" spans="1:1" x14ac:dyDescent="0.25">
      <c r="A542">
        <v>-4.2970697335559498</v>
      </c>
    </row>
    <row r="543" spans="1:1" x14ac:dyDescent="0.25">
      <c r="A543">
        <v>-4.2824660638249101</v>
      </c>
    </row>
    <row r="544" spans="1:1" x14ac:dyDescent="0.25">
      <c r="A544">
        <v>-4.2696184257385799</v>
      </c>
    </row>
    <row r="545" spans="1:1" x14ac:dyDescent="0.25">
      <c r="A545">
        <v>-4.2656593951830502</v>
      </c>
    </row>
    <row r="546" spans="1:1" x14ac:dyDescent="0.25">
      <c r="A546">
        <v>-4.2610588968962499</v>
      </c>
    </row>
    <row r="547" spans="1:1" x14ac:dyDescent="0.25">
      <c r="A547">
        <v>-4.26081225571318</v>
      </c>
    </row>
    <row r="548" spans="1:1" x14ac:dyDescent="0.25">
      <c r="A548">
        <v>-4.2568744606323499</v>
      </c>
    </row>
    <row r="549" spans="1:1" x14ac:dyDescent="0.25">
      <c r="A549">
        <v>-4.253426108487</v>
      </c>
    </row>
    <row r="550" spans="1:1" x14ac:dyDescent="0.25">
      <c r="A550">
        <v>-4.2509648210875701</v>
      </c>
    </row>
    <row r="551" spans="1:1" x14ac:dyDescent="0.25">
      <c r="A551">
        <v>-4.2505124038258399</v>
      </c>
    </row>
    <row r="552" spans="1:1" x14ac:dyDescent="0.25">
      <c r="A552">
        <v>-4.2425521746329098</v>
      </c>
    </row>
    <row r="553" spans="1:1" x14ac:dyDescent="0.25">
      <c r="A553">
        <v>-4.2284339227976</v>
      </c>
    </row>
    <row r="554" spans="1:1" x14ac:dyDescent="0.25">
      <c r="A554">
        <v>-4.2164152446312704</v>
      </c>
    </row>
    <row r="555" spans="1:1" x14ac:dyDescent="0.25">
      <c r="A555">
        <v>-4.2042825658114102</v>
      </c>
    </row>
    <row r="556" spans="1:1" x14ac:dyDescent="0.25">
      <c r="A556">
        <v>-4.2017482006364997</v>
      </c>
    </row>
    <row r="557" spans="1:1" x14ac:dyDescent="0.25">
      <c r="A557">
        <v>-4.1914582383944001</v>
      </c>
    </row>
    <row r="558" spans="1:1" x14ac:dyDescent="0.25">
      <c r="A558">
        <v>-4.18481530224126</v>
      </c>
    </row>
    <row r="559" spans="1:1" x14ac:dyDescent="0.25">
      <c r="A559">
        <v>-4.18111922185859</v>
      </c>
    </row>
    <row r="560" spans="1:1" x14ac:dyDescent="0.25">
      <c r="A560">
        <v>-4.1739330166170401</v>
      </c>
    </row>
    <row r="561" spans="1:1" x14ac:dyDescent="0.25">
      <c r="A561">
        <v>-4.1724558856373104</v>
      </c>
    </row>
    <row r="562" spans="1:1" x14ac:dyDescent="0.25">
      <c r="A562">
        <v>-4.1680950131823504</v>
      </c>
    </row>
    <row r="563" spans="1:1" x14ac:dyDescent="0.25">
      <c r="A563">
        <v>-4.1580297857897097</v>
      </c>
    </row>
    <row r="564" spans="1:1" x14ac:dyDescent="0.25">
      <c r="A564">
        <v>-4.1423567311557496</v>
      </c>
    </row>
    <row r="565" spans="1:1" x14ac:dyDescent="0.25">
      <c r="A565">
        <v>-4.1406905544780104</v>
      </c>
    </row>
    <row r="566" spans="1:1" x14ac:dyDescent="0.25">
      <c r="A566">
        <v>-4.1385251507484302</v>
      </c>
    </row>
    <row r="567" spans="1:1" x14ac:dyDescent="0.25">
      <c r="A567">
        <v>-4.1203990424264498</v>
      </c>
    </row>
    <row r="568" spans="1:1" x14ac:dyDescent="0.25">
      <c r="A568">
        <v>-4.1177085327754304</v>
      </c>
    </row>
    <row r="569" spans="1:1" x14ac:dyDescent="0.25">
      <c r="A569">
        <v>-4.0998380326886803</v>
      </c>
    </row>
    <row r="570" spans="1:1" x14ac:dyDescent="0.25">
      <c r="A570">
        <v>-4.0996212382314701</v>
      </c>
    </row>
    <row r="571" spans="1:1" x14ac:dyDescent="0.25">
      <c r="A571">
        <v>-4.0924783212070501</v>
      </c>
    </row>
    <row r="572" spans="1:1" x14ac:dyDescent="0.25">
      <c r="A572">
        <v>-4.0884172668420504</v>
      </c>
    </row>
    <row r="573" spans="1:1" x14ac:dyDescent="0.25">
      <c r="A573">
        <v>-4.0862062741336</v>
      </c>
    </row>
    <row r="574" spans="1:1" x14ac:dyDescent="0.25">
      <c r="A574">
        <v>-4.0852604518639604</v>
      </c>
    </row>
    <row r="575" spans="1:1" x14ac:dyDescent="0.25">
      <c r="A575">
        <v>-4.0801941914957904</v>
      </c>
    </row>
    <row r="576" spans="1:1" x14ac:dyDescent="0.25">
      <c r="A576">
        <v>-4.0714026003569703</v>
      </c>
    </row>
    <row r="577" spans="1:1" x14ac:dyDescent="0.25">
      <c r="A577">
        <v>-4.0453894212780401</v>
      </c>
    </row>
    <row r="578" spans="1:1" x14ac:dyDescent="0.25">
      <c r="A578">
        <v>-4.0358634655017003</v>
      </c>
    </row>
    <row r="579" spans="1:1" x14ac:dyDescent="0.25">
      <c r="A579">
        <v>-4.0322007955627104</v>
      </c>
    </row>
    <row r="580" spans="1:1" x14ac:dyDescent="0.25">
      <c r="A580">
        <v>-4.0283117053279902</v>
      </c>
    </row>
    <row r="581" spans="1:1" x14ac:dyDescent="0.25">
      <c r="A581">
        <v>-4.0166069970813503</v>
      </c>
    </row>
    <row r="582" spans="1:1" x14ac:dyDescent="0.25">
      <c r="A582">
        <v>-3.9985321716387601</v>
      </c>
    </row>
    <row r="583" spans="1:1" x14ac:dyDescent="0.25">
      <c r="A583">
        <v>-3.9785344631859698</v>
      </c>
    </row>
    <row r="584" spans="1:1" x14ac:dyDescent="0.25">
      <c r="A584">
        <v>-3.9779096066657198</v>
      </c>
    </row>
    <row r="585" spans="1:1" x14ac:dyDescent="0.25">
      <c r="A585">
        <v>-3.9725299938868499</v>
      </c>
    </row>
    <row r="586" spans="1:1" x14ac:dyDescent="0.25">
      <c r="A586">
        <v>-3.968497396339</v>
      </c>
    </row>
    <row r="587" spans="1:1" x14ac:dyDescent="0.25">
      <c r="A587">
        <v>-3.9594443635258099</v>
      </c>
    </row>
    <row r="588" spans="1:1" x14ac:dyDescent="0.25">
      <c r="A588">
        <v>-3.9495779363539101</v>
      </c>
    </row>
    <row r="589" spans="1:1" x14ac:dyDescent="0.25">
      <c r="A589">
        <v>-3.9418412714031201</v>
      </c>
    </row>
    <row r="590" spans="1:1" x14ac:dyDescent="0.25">
      <c r="A590">
        <v>-3.9399651179319499</v>
      </c>
    </row>
    <row r="591" spans="1:1" x14ac:dyDescent="0.25">
      <c r="A591">
        <v>-3.9395125211027602</v>
      </c>
    </row>
    <row r="592" spans="1:1" x14ac:dyDescent="0.25">
      <c r="A592">
        <v>-3.93295646872122</v>
      </c>
    </row>
    <row r="593" spans="1:1" x14ac:dyDescent="0.25">
      <c r="A593">
        <v>-3.9082257775131199</v>
      </c>
    </row>
    <row r="594" spans="1:1" x14ac:dyDescent="0.25">
      <c r="A594">
        <v>-3.9076181523372799</v>
      </c>
    </row>
    <row r="595" spans="1:1" x14ac:dyDescent="0.25">
      <c r="A595">
        <v>-3.90457590839857</v>
      </c>
    </row>
    <row r="596" spans="1:1" x14ac:dyDescent="0.25">
      <c r="A596">
        <v>-3.9006268542122098</v>
      </c>
    </row>
    <row r="597" spans="1:1" x14ac:dyDescent="0.25">
      <c r="A597">
        <v>-3.89599022239226</v>
      </c>
    </row>
    <row r="598" spans="1:1" x14ac:dyDescent="0.25">
      <c r="A598">
        <v>-3.8842631724779202</v>
      </c>
    </row>
    <row r="599" spans="1:1" x14ac:dyDescent="0.25">
      <c r="A599">
        <v>-3.8824334684704098</v>
      </c>
    </row>
    <row r="600" spans="1:1" x14ac:dyDescent="0.25">
      <c r="A600">
        <v>-3.87890161950487</v>
      </c>
    </row>
    <row r="601" spans="1:1" x14ac:dyDescent="0.25">
      <c r="A601">
        <v>-3.8669920287220401</v>
      </c>
    </row>
    <row r="602" spans="1:1" x14ac:dyDescent="0.25">
      <c r="A602">
        <v>-3.8370097797711198</v>
      </c>
    </row>
    <row r="603" spans="1:1" x14ac:dyDescent="0.25">
      <c r="A603">
        <v>-3.8244055723191401</v>
      </c>
    </row>
    <row r="604" spans="1:1" x14ac:dyDescent="0.25">
      <c r="A604">
        <v>-3.82258868739825</v>
      </c>
    </row>
    <row r="605" spans="1:1" x14ac:dyDescent="0.25">
      <c r="A605">
        <v>-3.8086283652690698</v>
      </c>
    </row>
    <row r="606" spans="1:1" x14ac:dyDescent="0.25">
      <c r="A606">
        <v>-3.7980329357768401</v>
      </c>
    </row>
    <row r="607" spans="1:1" x14ac:dyDescent="0.25">
      <c r="A607">
        <v>-3.7856171522133399</v>
      </c>
    </row>
    <row r="608" spans="1:1" x14ac:dyDescent="0.25">
      <c r="A608">
        <v>-3.77790656995949</v>
      </c>
    </row>
    <row r="609" spans="1:1" x14ac:dyDescent="0.25">
      <c r="A609">
        <v>-3.76098316513449</v>
      </c>
    </row>
    <row r="610" spans="1:1" x14ac:dyDescent="0.25">
      <c r="A610">
        <v>-3.7595277004199099</v>
      </c>
    </row>
    <row r="611" spans="1:1" x14ac:dyDescent="0.25">
      <c r="A611">
        <v>-3.7545398064512701</v>
      </c>
    </row>
    <row r="612" spans="1:1" x14ac:dyDescent="0.25">
      <c r="A612">
        <v>-3.7467139359071902</v>
      </c>
    </row>
    <row r="613" spans="1:1" x14ac:dyDescent="0.25">
      <c r="A613">
        <v>-3.7221293140852101</v>
      </c>
    </row>
    <row r="614" spans="1:1" x14ac:dyDescent="0.25">
      <c r="A614">
        <v>-3.7109401945474598</v>
      </c>
    </row>
    <row r="615" spans="1:1" x14ac:dyDescent="0.25">
      <c r="A615">
        <v>-3.7068168967155399</v>
      </c>
    </row>
    <row r="616" spans="1:1" x14ac:dyDescent="0.25">
      <c r="A616">
        <v>-3.6986938829901499</v>
      </c>
    </row>
    <row r="617" spans="1:1" x14ac:dyDescent="0.25">
      <c r="A617">
        <v>-3.6971093221333602</v>
      </c>
    </row>
    <row r="618" spans="1:1" x14ac:dyDescent="0.25">
      <c r="A618">
        <v>-3.6906639834933901</v>
      </c>
    </row>
    <row r="619" spans="1:1" x14ac:dyDescent="0.25">
      <c r="A619">
        <v>-3.6424888816403098</v>
      </c>
    </row>
    <row r="620" spans="1:1" x14ac:dyDescent="0.25">
      <c r="A620">
        <v>-3.6171715173167298</v>
      </c>
    </row>
    <row r="621" spans="1:1" x14ac:dyDescent="0.25">
      <c r="A621">
        <v>-3.6032916505789299</v>
      </c>
    </row>
    <row r="622" spans="1:1" x14ac:dyDescent="0.25">
      <c r="A622">
        <v>-3.5971420519861801</v>
      </c>
    </row>
    <row r="623" spans="1:1" x14ac:dyDescent="0.25">
      <c r="A623">
        <v>-3.5743586608931799</v>
      </c>
    </row>
    <row r="624" spans="1:1" x14ac:dyDescent="0.25">
      <c r="A624">
        <v>-3.5629145349980398</v>
      </c>
    </row>
    <row r="625" spans="1:1" x14ac:dyDescent="0.25">
      <c r="A625">
        <v>-3.5582670317099998</v>
      </c>
    </row>
    <row r="626" spans="1:1" x14ac:dyDescent="0.25">
      <c r="A626">
        <v>-3.5512078297793899</v>
      </c>
    </row>
    <row r="627" spans="1:1" x14ac:dyDescent="0.25">
      <c r="A627">
        <v>-3.54667826710741</v>
      </c>
    </row>
    <row r="628" spans="1:1" x14ac:dyDescent="0.25">
      <c r="A628">
        <v>-3.5379813585418001</v>
      </c>
    </row>
    <row r="629" spans="1:1" x14ac:dyDescent="0.25">
      <c r="A629">
        <v>-3.5379692342758902</v>
      </c>
    </row>
    <row r="630" spans="1:1" x14ac:dyDescent="0.25">
      <c r="A630">
        <v>-3.4798762075555398</v>
      </c>
    </row>
    <row r="631" spans="1:1" x14ac:dyDescent="0.25">
      <c r="A631">
        <v>-3.44529209080022</v>
      </c>
    </row>
    <row r="632" spans="1:1" x14ac:dyDescent="0.25">
      <c r="A632">
        <v>-3.4237765040393402</v>
      </c>
    </row>
    <row r="633" spans="1:1" x14ac:dyDescent="0.25">
      <c r="A633">
        <v>-3.4155094380112501</v>
      </c>
    </row>
    <row r="634" spans="1:1" x14ac:dyDescent="0.25">
      <c r="A634">
        <v>-3.4090580752006301</v>
      </c>
    </row>
    <row r="635" spans="1:1" x14ac:dyDescent="0.25">
      <c r="A635">
        <v>-3.4073497018559702</v>
      </c>
    </row>
    <row r="636" spans="1:1" x14ac:dyDescent="0.25">
      <c r="A636">
        <v>-3.40474086946235</v>
      </c>
    </row>
    <row r="637" spans="1:1" x14ac:dyDescent="0.25">
      <c r="A637">
        <v>-3.39577759860786</v>
      </c>
    </row>
    <row r="638" spans="1:1" x14ac:dyDescent="0.25">
      <c r="A638">
        <v>-3.3936422473635801</v>
      </c>
    </row>
    <row r="639" spans="1:1" x14ac:dyDescent="0.25">
      <c r="A639">
        <v>-3.3709771817907601</v>
      </c>
    </row>
    <row r="640" spans="1:1" x14ac:dyDescent="0.25">
      <c r="A640">
        <v>-3.3651530659745799</v>
      </c>
    </row>
    <row r="641" spans="1:1" x14ac:dyDescent="0.25">
      <c r="A641">
        <v>-3.35832815579549</v>
      </c>
    </row>
    <row r="642" spans="1:1" x14ac:dyDescent="0.25">
      <c r="A642">
        <v>-3.3405199495408899</v>
      </c>
    </row>
    <row r="643" spans="1:1" x14ac:dyDescent="0.25">
      <c r="A643">
        <v>-3.3367800774958201</v>
      </c>
    </row>
    <row r="644" spans="1:1" x14ac:dyDescent="0.25">
      <c r="A644">
        <v>-3.3188588171351601</v>
      </c>
    </row>
    <row r="645" spans="1:1" x14ac:dyDescent="0.25">
      <c r="A645">
        <v>-3.3041699131053699</v>
      </c>
    </row>
    <row r="646" spans="1:1" x14ac:dyDescent="0.25">
      <c r="A646">
        <v>-3.3009589285330598</v>
      </c>
    </row>
    <row r="647" spans="1:1" x14ac:dyDescent="0.25">
      <c r="A647">
        <v>-3.2201925608026301</v>
      </c>
    </row>
    <row r="648" spans="1:1" x14ac:dyDescent="0.25">
      <c r="A648">
        <v>-3.2125038429141002</v>
      </c>
    </row>
    <row r="649" spans="1:1" x14ac:dyDescent="0.25">
      <c r="A649">
        <v>-3.2108388727534698</v>
      </c>
    </row>
    <row r="650" spans="1:1" x14ac:dyDescent="0.25">
      <c r="A650">
        <v>-3.2078422605845698</v>
      </c>
    </row>
    <row r="651" spans="1:1" x14ac:dyDescent="0.25">
      <c r="A651">
        <v>-3.1928049477004401</v>
      </c>
    </row>
    <row r="652" spans="1:1" x14ac:dyDescent="0.25">
      <c r="A652">
        <v>-3.1827357371151699</v>
      </c>
    </row>
    <row r="653" spans="1:1" x14ac:dyDescent="0.25">
      <c r="A653">
        <v>-3.1574457078293099</v>
      </c>
    </row>
    <row r="654" spans="1:1" x14ac:dyDescent="0.25">
      <c r="A654">
        <v>-3.09771188127631</v>
      </c>
    </row>
    <row r="655" spans="1:1" x14ac:dyDescent="0.25">
      <c r="A655">
        <v>-3.04737276320225</v>
      </c>
    </row>
    <row r="656" spans="1:1" x14ac:dyDescent="0.25">
      <c r="A656">
        <v>-3.02279807404829</v>
      </c>
    </row>
    <row r="657" spans="1:1" x14ac:dyDescent="0.25">
      <c r="A657">
        <v>-3.02228083169706</v>
      </c>
    </row>
    <row r="658" spans="1:1" x14ac:dyDescent="0.25">
      <c r="A658">
        <v>-2.9640112240656999</v>
      </c>
    </row>
    <row r="659" spans="1:1" x14ac:dyDescent="0.25">
      <c r="A659">
        <v>-2.9233045831465199</v>
      </c>
    </row>
    <row r="660" spans="1:1" x14ac:dyDescent="0.25">
      <c r="A660">
        <v>-2.9203305190270199</v>
      </c>
    </row>
    <row r="661" spans="1:1" x14ac:dyDescent="0.25">
      <c r="A661">
        <v>-2.8876769420782402</v>
      </c>
    </row>
    <row r="662" spans="1:1" x14ac:dyDescent="0.25">
      <c r="A662">
        <v>-2.8632119102581099</v>
      </c>
    </row>
    <row r="663" spans="1:1" x14ac:dyDescent="0.25">
      <c r="A663">
        <v>-2.8504500167174598</v>
      </c>
    </row>
    <row r="664" spans="1:1" x14ac:dyDescent="0.25">
      <c r="A664">
        <v>-2.8312275979882102</v>
      </c>
    </row>
    <row r="665" spans="1:1" x14ac:dyDescent="0.25">
      <c r="A665">
        <v>-2.8309450598887702</v>
      </c>
    </row>
    <row r="666" spans="1:1" x14ac:dyDescent="0.25">
      <c r="A666">
        <v>-2.8164532507666999</v>
      </c>
    </row>
    <row r="667" spans="1:1" x14ac:dyDescent="0.25">
      <c r="A667">
        <v>-2.7638346863756298</v>
      </c>
    </row>
    <row r="668" spans="1:1" x14ac:dyDescent="0.25">
      <c r="A668">
        <v>-2.68570282197958</v>
      </c>
    </row>
    <row r="669" spans="1:1" x14ac:dyDescent="0.25">
      <c r="A669">
        <v>-2.6670900309341801</v>
      </c>
    </row>
    <row r="670" spans="1:1" x14ac:dyDescent="0.25">
      <c r="A670">
        <v>-2.64515127434231</v>
      </c>
    </row>
    <row r="671" spans="1:1" x14ac:dyDescent="0.25">
      <c r="A671">
        <v>-2.6088327964434099</v>
      </c>
    </row>
    <row r="672" spans="1:1" x14ac:dyDescent="0.25">
      <c r="A672">
        <v>-2.60171477560286</v>
      </c>
    </row>
    <row r="673" spans="1:1" x14ac:dyDescent="0.25">
      <c r="A673">
        <v>-2.5988764755953602</v>
      </c>
    </row>
    <row r="674" spans="1:1" x14ac:dyDescent="0.25">
      <c r="A674">
        <v>-2.5906022607037902</v>
      </c>
    </row>
    <row r="675" spans="1:1" x14ac:dyDescent="0.25">
      <c r="A675">
        <v>-2.5704460934651401</v>
      </c>
    </row>
    <row r="676" spans="1:1" x14ac:dyDescent="0.25">
      <c r="A676">
        <v>-2.5492673107230002</v>
      </c>
    </row>
    <row r="677" spans="1:1" x14ac:dyDescent="0.25">
      <c r="A677">
        <v>-2.5348444868055302</v>
      </c>
    </row>
    <row r="678" spans="1:1" x14ac:dyDescent="0.25">
      <c r="A678">
        <v>-2.5286249830034402</v>
      </c>
    </row>
    <row r="679" spans="1:1" x14ac:dyDescent="0.25">
      <c r="A679">
        <v>-2.4605204979324502</v>
      </c>
    </row>
    <row r="680" spans="1:1" x14ac:dyDescent="0.25">
      <c r="A680">
        <v>-2.4148438139719399</v>
      </c>
    </row>
    <row r="681" spans="1:1" x14ac:dyDescent="0.25">
      <c r="A681">
        <v>-2.3276978702265398</v>
      </c>
    </row>
    <row r="682" spans="1:1" x14ac:dyDescent="0.25">
      <c r="A682">
        <v>-2.2463127247876402</v>
      </c>
    </row>
    <row r="683" spans="1:1" x14ac:dyDescent="0.25">
      <c r="A683">
        <v>-2.2224691673318602</v>
      </c>
    </row>
    <row r="684" spans="1:1" x14ac:dyDescent="0.25">
      <c r="A684">
        <v>-2.2063423504761102</v>
      </c>
    </row>
    <row r="685" spans="1:1" x14ac:dyDescent="0.25">
      <c r="A685">
        <v>-2.1810386366853001</v>
      </c>
    </row>
    <row r="686" spans="1:1" x14ac:dyDescent="0.25">
      <c r="A686">
        <v>-2.1009605212811202</v>
      </c>
    </row>
    <row r="687" spans="1:1" x14ac:dyDescent="0.25">
      <c r="A687">
        <v>-2.02914299069693</v>
      </c>
    </row>
    <row r="688" spans="1:1" x14ac:dyDescent="0.25">
      <c r="A688">
        <v>-2.0058972877989998</v>
      </c>
    </row>
    <row r="689" spans="1:1" x14ac:dyDescent="0.25">
      <c r="A689">
        <v>-1.88403278568317</v>
      </c>
    </row>
    <row r="690" spans="1:1" x14ac:dyDescent="0.25">
      <c r="A690">
        <v>-1.83728893084522</v>
      </c>
    </row>
    <row r="691" spans="1:1" x14ac:dyDescent="0.25">
      <c r="A691">
        <v>-1.80638497062514</v>
      </c>
    </row>
    <row r="692" spans="1:1" x14ac:dyDescent="0.25">
      <c r="A692">
        <v>-1.5095003950672099</v>
      </c>
    </row>
    <row r="693" spans="1:1" x14ac:dyDescent="0.25">
      <c r="A693">
        <v>-1.1669621315254</v>
      </c>
    </row>
    <row r="694" spans="1:1" x14ac:dyDescent="0.25">
      <c r="A694">
        <v>-1.14173551271463</v>
      </c>
    </row>
    <row r="695" spans="1:1" x14ac:dyDescent="0.25">
      <c r="A695">
        <v>-1.1001271852779499</v>
      </c>
    </row>
    <row r="696" spans="1:1" x14ac:dyDescent="0.25">
      <c r="A696">
        <v>-1.06896213328601</v>
      </c>
    </row>
    <row r="697" spans="1:1" x14ac:dyDescent="0.25">
      <c r="A697">
        <v>-0.99830228237700203</v>
      </c>
    </row>
    <row r="698" spans="1:1" x14ac:dyDescent="0.25">
      <c r="A698">
        <v>-0.72894607520869403</v>
      </c>
    </row>
    <row r="699" spans="1:1" x14ac:dyDescent="0.25">
      <c r="A699">
        <v>0.119270463452837</v>
      </c>
    </row>
    <row r="700" spans="1:1" x14ac:dyDescent="0.25">
      <c r="A700">
        <v>0.386238240272121</v>
      </c>
    </row>
    <row r="701" spans="1:1" x14ac:dyDescent="0.25">
      <c r="A701">
        <v>0.49443879776434602</v>
      </c>
    </row>
    <row r="702" spans="1:1" x14ac:dyDescent="0.25">
      <c r="A702">
        <v>1.98120874886898</v>
      </c>
    </row>
  </sheetData>
  <mergeCells count="15">
    <mergeCell ref="E5:F5"/>
    <mergeCell ref="A1:C1"/>
    <mergeCell ref="D1:R1"/>
    <mergeCell ref="E2:F2"/>
    <mergeCell ref="E3:F3"/>
    <mergeCell ref="E4:F4"/>
    <mergeCell ref="M12:N12"/>
    <mergeCell ref="T12:U12"/>
    <mergeCell ref="E45:H45"/>
    <mergeCell ref="E6:F6"/>
    <mergeCell ref="E7:F7"/>
    <mergeCell ref="E8:F8"/>
    <mergeCell ref="E9:F9"/>
    <mergeCell ref="E11:G11"/>
    <mergeCell ref="F12:G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dat 8</vt:lpstr>
      <vt:lpstr>dat 25</vt:lpstr>
      <vt:lpstr>dat 16</vt:lpstr>
      <vt:lpstr>lR3_9</vt:lpstr>
      <vt:lpstr>lR3_8</vt:lpstr>
      <vt:lpstr>lR3_7</vt:lpstr>
      <vt:lpstr>lR3_6</vt:lpstr>
      <vt:lpstr>lR3_5</vt:lpstr>
      <vt:lpstr>lR3_4</vt:lpstr>
      <vt:lpstr>lR3_3</vt:lpstr>
      <vt:lpstr>lR3_2</vt:lpstr>
      <vt:lpstr>lR3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2019-12-06T18:42:42Z</dcterms:created>
  <dcterms:modified xsi:type="dcterms:W3CDTF">2020-01-23T18:43:20Z</dcterms:modified>
</cp:coreProperties>
</file>