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Sheet2" sheetId="2" r:id="rId5"/>
    <sheet state="visible" name="ideas" sheetId="3" r:id="rId6"/>
  </sheets>
  <definedNames/>
  <calcPr/>
</workbook>
</file>

<file path=xl/sharedStrings.xml><?xml version="1.0" encoding="utf-8"?>
<sst xmlns="http://schemas.openxmlformats.org/spreadsheetml/2006/main" count="166" uniqueCount="133">
  <si>
    <t>tc for variable products, example on home page it does not have add to cart button</t>
  </si>
  <si>
    <t>tests for responsive</t>
  </si>
  <si>
    <t>firs tadd responsive stuff / screen recording stuff / logging stuff / report generation</t>
  </si>
  <si>
    <t>existing email checkout without loging in, may be error</t>
  </si>
  <si>
    <t>** required fields must be completed</t>
  </si>
  <si>
    <t>notes</t>
  </si>
  <si>
    <t>Test Case Id</t>
  </si>
  <si>
    <t>Test Case Name</t>
  </si>
  <si>
    <t>Description/Steps</t>
  </si>
  <si>
    <t>BDD-Automated</t>
  </si>
  <si>
    <t>Robot-Automated</t>
  </si>
  <si>
    <t>API-Python-Automated</t>
  </si>
  <si>
    <t>Python-Selenium Automated</t>
  </si>
  <si>
    <t>FRONT-END</t>
  </si>
  <si>
    <t>HOME Page</t>
  </si>
  <si>
    <t>TCID-1</t>
  </si>
  <si>
    <t>There should be 12 products displayed</t>
  </si>
  <si>
    <t>TCID-2</t>
  </si>
  <si>
    <t>There should be 4 columns of products</t>
  </si>
  <si>
    <t>TCID-3</t>
  </si>
  <si>
    <t>There should be 4 rows of products</t>
  </si>
  <si>
    <t>TCID-4</t>
  </si>
  <si>
    <t>"Shop" heading should be displayed</t>
  </si>
  <si>
    <t>TCID-5</t>
  </si>
  <si>
    <t>Sorting dropdown should be displayed on top of page</t>
  </si>
  <si>
    <t>TCID-35</t>
  </si>
  <si>
    <t>Sorting dropdown should be displayed on bottom of page</t>
  </si>
  <si>
    <t>Top nav bar should display 5 items (pages)</t>
  </si>
  <si>
    <t>Top nave should have correct pages displayed</t>
  </si>
  <si>
    <t>List of correct pages stored in config. Each of the page should be available on the nav bar.</t>
  </si>
  <si>
    <t>Top nav bar each menue item should open correct page</t>
  </si>
  <si>
    <t>- click on each item in the menue and verify the correct page opens.</t>
  </si>
  <si>
    <t>Cart Page</t>
  </si>
  <si>
    <t>TCID-44</t>
  </si>
  <si>
    <t>50% off cart coupon should discount 50% of the cart</t>
  </si>
  <si>
    <t>STARTED</t>
  </si>
  <si>
    <t>success message applying coupon</t>
  </si>
  <si>
    <t>remove coupon button</t>
  </si>
  <si>
    <t>My Account Page</t>
  </si>
  <si>
    <t>TCID-6</t>
  </si>
  <si>
    <t>My Account page should have login form</t>
  </si>
  <si>
    <t>TCID-7</t>
  </si>
  <si>
    <t>My Account page should have registration form</t>
  </si>
  <si>
    <t>TCID-8</t>
  </si>
  <si>
    <t>Login username field label should be correct</t>
  </si>
  <si>
    <t>TCID-9</t>
  </si>
  <si>
    <t>Login password field label should be correct</t>
  </si>
  <si>
    <t>TCID-10</t>
  </si>
  <si>
    <t>Existing user should be able to login</t>
  </si>
  <si>
    <t>recorded</t>
  </si>
  <si>
    <t>yes</t>
  </si>
  <si>
    <t>TCID-11</t>
  </si>
  <si>
    <t>User with wrong password should get correct error message</t>
  </si>
  <si>
    <t>TCID-12</t>
  </si>
  <si>
    <t>User with none-existing email should get correct error message</t>
  </si>
  <si>
    <t>TCID-13</t>
  </si>
  <si>
    <t>New user should be able to create account</t>
  </si>
  <si>
    <t>TCID-14</t>
  </si>
  <si>
    <t>User should get automaticaly logged when registering</t>
  </si>
  <si>
    <t>TCID-15</t>
  </si>
  <si>
    <t>Register user name field label should be correct</t>
  </si>
  <si>
    <t>TCID-16</t>
  </si>
  <si>
    <t>When user logges in 'Dashboard' should be active</t>
  </si>
  <si>
    <t>TCID-17</t>
  </si>
  <si>
    <t>Left nav bar should have 6 elements</t>
  </si>
  <si>
    <t>TCID-18</t>
  </si>
  <si>
    <t>Left nav bar should have "" displayed</t>
  </si>
  <si>
    <t>- sce outline</t>
  </si>
  <si>
    <t>TCID-19</t>
  </si>
  <si>
    <t>-sce outline</t>
  </si>
  <si>
    <t>TCID-20</t>
  </si>
  <si>
    <t>Left nav '' click should open ....</t>
  </si>
  <si>
    <t>TCID-21</t>
  </si>
  <si>
    <t>TCID-22</t>
  </si>
  <si>
    <t>TCID-23</t>
  </si>
  <si>
    <t>End-To-End</t>
  </si>
  <si>
    <t>TCID-33</t>
  </si>
  <si>
    <t>New user place order with 1 item without creating account</t>
  </si>
  <si>
    <t>TCID-34</t>
  </si>
  <si>
    <t>New user place order with 1 item and register at checkout</t>
  </si>
  <si>
    <t>chekcout with different deliver address (verify form shows up when radio)</t>
  </si>
  <si>
    <t>verify addreses are populated for existing user</t>
  </si>
  <si>
    <t>checkout page create account check box? should display field/ should create account</t>
  </si>
  <si>
    <t>BACK-END</t>
  </si>
  <si>
    <t>User API</t>
  </si>
  <si>
    <t>TCID-29</t>
  </si>
  <si>
    <t xml:space="preserve">Verify 'POST /customers' creates user </t>
  </si>
  <si>
    <t>TCID-30</t>
  </si>
  <si>
    <t>Verify 'GET /customers' lists all users</t>
  </si>
  <si>
    <t>TCID-31</t>
  </si>
  <si>
    <t>Verify 'POST /customers' fails for existing email</t>
  </si>
  <si>
    <t>TCID-32</t>
  </si>
  <si>
    <t>Verify 'POST /customers' fails if password not provided</t>
  </si>
  <si>
    <t>Products API</t>
  </si>
  <si>
    <t>TCID-24</t>
  </si>
  <si>
    <t>Verify 'GET /products' returns all products</t>
  </si>
  <si>
    <t>- Compares number of products from SQL vs API</t>
  </si>
  <si>
    <t>TCID-25</t>
  </si>
  <si>
    <t>Verify 'products/id' returns a product with the given id</t>
  </si>
  <si>
    <t>TCID-26</t>
  </si>
  <si>
    <t>Verify 'POST /products' creates a product</t>
  </si>
  <si>
    <t>can have many test arund categories/ images, ...</t>
  </si>
  <si>
    <t>TCID-27</t>
  </si>
  <si>
    <t>Verify 'PUT /products/&lt;id&gt;' updates product</t>
  </si>
  <si>
    <t>get all products, by type, by .....</t>
  </si>
  <si>
    <t>TCID-28</t>
  </si>
  <si>
    <t>Verify 'DELETE /products/&lt;id&gt;' deletes a product</t>
  </si>
  <si>
    <t>** in intro section talk about TCID numbers means nothing</t>
  </si>
  <si>
    <t>Order API</t>
  </si>
  <si>
    <t>Ship to a different address?</t>
  </si>
  <si>
    <t>Coupon API</t>
  </si>
  <si>
    <t>TCID-36</t>
  </si>
  <si>
    <t>Verify 'POST /coupons' creates a new coupon with 'discount_type=None'</t>
  </si>
  <si>
    <t>- make the call and verify the coupon is created in db</t>
  </si>
  <si>
    <t>TCID-37</t>
  </si>
  <si>
    <t>Verify 'POST /coupons' creates a new coupon with 'discount_type=percent'</t>
  </si>
  <si>
    <t>TCID-38</t>
  </si>
  <si>
    <t>Verify 'POST /coupons' creates a new coupon with 'discount_type=fixed_cart'</t>
  </si>
  <si>
    <t>TCID-39</t>
  </si>
  <si>
    <t>Verify 'POST /coupons' creates a new coupon with 'discount_type=fixed_product'</t>
  </si>
  <si>
    <t>TCID-40</t>
  </si>
  <si>
    <t>Verify default 'discount_type' is 'fixed_cart' when not provided at coupon creation</t>
  </si>
  <si>
    <t>TCID-41</t>
  </si>
  <si>
    <t>Verify 'GET /coupons/&lt;id&gt;' gets the given coupon</t>
  </si>
  <si>
    <t>TCID-42</t>
  </si>
  <si>
    <t>Verify 'GET /coupons' lists all available coupons</t>
  </si>
  <si>
    <t>TCID-43</t>
  </si>
  <si>
    <t>Verify coupon metadata recorded correctly</t>
  </si>
  <si>
    <t>Verify delete a coupon delets a coupon</t>
  </si>
  <si>
    <t>max usage count</t>
  </si>
  <si>
    <t>date_expires</t>
  </si>
  <si>
    <t>same coupon code should give error</t>
  </si>
  <si>
    <t>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</si>
</sst>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1.0"/>
      <color rgb="FF000000"/>
      <name val="Inconsolata"/>
    </font>
    <font>
      <b/>
      <color theme="1"/>
      <name val="Arial"/>
    </font>
    <font>
      <b/>
      <sz val="14.0"/>
      <color rgb="FF741B47"/>
      <name val="Arial"/>
    </font>
    <font>
      <b/>
      <sz val="14.0"/>
      <color rgb="FF1155CC"/>
      <name val="Arial"/>
    </font>
    <font>
      <b/>
      <color theme="8"/>
      <name val="Arial"/>
    </font>
    <font>
      <b/>
      <color rgb="FF34A853"/>
      <name val="Arial"/>
    </font>
    <font>
      <b/>
      <color theme="7"/>
      <name val="Arial"/>
    </font>
    <font>
      <sz val="19.0"/>
      <color rgb="FF333333"/>
      <name val="Arial"/>
    </font>
    <font>
      <b/>
      <color theme="7"/>
    </font>
    <font>
      <sz val="10.0"/>
      <name val="Arial"/>
    </font>
    <font>
      <sz val="11.0"/>
      <color rgb="FF1155CC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5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3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14"/>
    <col customWidth="1" min="2" max="2" width="70.57"/>
    <col customWidth="1" min="3" max="3" width="24.0"/>
  </cols>
  <sheetData>
    <row r="1">
      <c r="A1" s="3" t="str">
        <f t="array" ref="A1">CONCAT("New TCID = ", max(
        IF(LEFT(A2:A1032, 5) = "TCID-", value(SUBSTITUTE(A2:A1032, "TCID-", "")))
        ) + 1)</f>
        <v>New TCID = 45</v>
      </c>
      <c r="B1" s="1"/>
      <c r="C1" s="1"/>
      <c r="D1" s="1"/>
      <c r="E1" s="1"/>
      <c r="F1" s="1"/>
      <c r="G1" s="1"/>
      <c r="I1" s="1" t="s">
        <v>5</v>
      </c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13</v>
      </c>
    </row>
    <row r="4">
      <c r="A4" s="8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</row>
    <row r="10">
      <c r="A10" s="1" t="s">
        <v>25</v>
      </c>
      <c r="B10" s="1" t="s">
        <v>26</v>
      </c>
    </row>
    <row r="11">
      <c r="B11" s="1" t="s">
        <v>27</v>
      </c>
    </row>
    <row r="12">
      <c r="B12" s="1" t="s">
        <v>28</v>
      </c>
      <c r="C12" s="1" t="s">
        <v>29</v>
      </c>
    </row>
    <row r="13">
      <c r="B13" s="1" t="s">
        <v>30</v>
      </c>
      <c r="C13" s="1" t="s">
        <v>31</v>
      </c>
    </row>
    <row r="17">
      <c r="A17" s="8" t="s">
        <v>32</v>
      </c>
    </row>
    <row r="18">
      <c r="A18" s="1" t="s">
        <v>33</v>
      </c>
      <c r="B18" s="1" t="s">
        <v>34</v>
      </c>
      <c r="D18" s="9" t="s">
        <v>35</v>
      </c>
    </row>
    <row r="19">
      <c r="B19" s="1" t="s">
        <v>36</v>
      </c>
    </row>
    <row r="20">
      <c r="B20" s="1" t="s">
        <v>37</v>
      </c>
    </row>
    <row r="30">
      <c r="A30" s="8" t="s">
        <v>38</v>
      </c>
    </row>
    <row r="31">
      <c r="A31" s="1" t="s">
        <v>39</v>
      </c>
      <c r="B31" s="1" t="s">
        <v>40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44</v>
      </c>
    </row>
    <row r="34">
      <c r="A34" s="1" t="s">
        <v>45</v>
      </c>
      <c r="B34" s="1" t="s">
        <v>46</v>
      </c>
    </row>
    <row r="35">
      <c r="A35" s="1" t="s">
        <v>47</v>
      </c>
      <c r="B35" s="1" t="s">
        <v>48</v>
      </c>
      <c r="C35" s="10" t="s">
        <v>49</v>
      </c>
      <c r="D35" s="10" t="s">
        <v>50</v>
      </c>
    </row>
    <row r="36">
      <c r="A36" s="1" t="s">
        <v>51</v>
      </c>
      <c r="B36" s="1" t="s">
        <v>52</v>
      </c>
      <c r="C36" s="10" t="s">
        <v>49</v>
      </c>
      <c r="D36" s="11" t="s">
        <v>50</v>
      </c>
    </row>
    <row r="37">
      <c r="A37" s="1" t="s">
        <v>53</v>
      </c>
      <c r="B37" s="1" t="s">
        <v>54</v>
      </c>
      <c r="C37" s="10" t="s">
        <v>49</v>
      </c>
      <c r="D37" s="11" t="s">
        <v>50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  <c r="I43" s="1" t="s">
        <v>67</v>
      </c>
    </row>
    <row r="44">
      <c r="A44" s="1" t="s">
        <v>68</v>
      </c>
      <c r="B44" s="1" t="s">
        <v>66</v>
      </c>
      <c r="I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71</v>
      </c>
    </row>
    <row r="47">
      <c r="A47" s="1" t="s">
        <v>73</v>
      </c>
      <c r="B47" s="1" t="s">
        <v>71</v>
      </c>
    </row>
    <row r="48">
      <c r="A48" s="1" t="s">
        <v>74</v>
      </c>
      <c r="B48" s="1" t="s">
        <v>71</v>
      </c>
    </row>
    <row r="49">
      <c r="B49" s="1"/>
    </row>
    <row r="50">
      <c r="B50" s="1"/>
    </row>
    <row r="51">
      <c r="B51" s="1"/>
    </row>
    <row r="52">
      <c r="A52" s="8" t="s">
        <v>75</v>
      </c>
      <c r="B52" s="1"/>
    </row>
    <row r="53">
      <c r="A53" s="1" t="s">
        <v>76</v>
      </c>
      <c r="B53" s="1" t="s">
        <v>77</v>
      </c>
      <c r="C53" s="10" t="s">
        <v>49</v>
      </c>
      <c r="D53" s="11" t="s">
        <v>50</v>
      </c>
    </row>
    <row r="54">
      <c r="A54" s="1" t="s">
        <v>78</v>
      </c>
      <c r="B54" s="1" t="s">
        <v>79</v>
      </c>
    </row>
    <row r="55">
      <c r="B55" s="1" t="s">
        <v>80</v>
      </c>
    </row>
    <row r="56">
      <c r="B56" s="1" t="s">
        <v>81</v>
      </c>
    </row>
    <row r="57">
      <c r="B57" s="1" t="s">
        <v>82</v>
      </c>
    </row>
    <row r="58">
      <c r="B58" s="1"/>
    </row>
    <row r="59">
      <c r="B59" s="1"/>
    </row>
    <row r="60">
      <c r="B60" s="1"/>
    </row>
    <row r="61">
      <c r="B61" s="1"/>
    </row>
    <row r="63">
      <c r="A63" s="7" t="s">
        <v>83</v>
      </c>
    </row>
    <row r="64">
      <c r="A64" s="8" t="s">
        <v>84</v>
      </c>
    </row>
    <row r="65">
      <c r="A65" s="1" t="s">
        <v>85</v>
      </c>
      <c r="B65" s="1" t="s">
        <v>86</v>
      </c>
      <c r="C65" s="10" t="s">
        <v>49</v>
      </c>
      <c r="D65" s="11" t="s">
        <v>50</v>
      </c>
    </row>
    <row r="66">
      <c r="A66" s="1" t="s">
        <v>87</v>
      </c>
      <c r="B66" s="1" t="s">
        <v>88</v>
      </c>
    </row>
    <row r="67">
      <c r="A67" s="1" t="s">
        <v>89</v>
      </c>
      <c r="B67" s="1" t="s">
        <v>90</v>
      </c>
    </row>
    <row r="68">
      <c r="A68" s="1" t="s">
        <v>91</v>
      </c>
      <c r="B68" s="1" t="s">
        <v>92</v>
      </c>
    </row>
    <row r="73">
      <c r="A73" s="8" t="s">
        <v>93</v>
      </c>
    </row>
    <row r="74">
      <c r="A74" s="1" t="s">
        <v>94</v>
      </c>
      <c r="B74" s="1" t="s">
        <v>95</v>
      </c>
      <c r="C74" s="10" t="s">
        <v>49</v>
      </c>
      <c r="D74" s="11" t="s">
        <v>50</v>
      </c>
      <c r="E74" s="1" t="s">
        <v>96</v>
      </c>
    </row>
    <row r="75">
      <c r="A75" s="1" t="s">
        <v>97</v>
      </c>
      <c r="B75" s="1" t="s">
        <v>98</v>
      </c>
      <c r="C75" s="10" t="s">
        <v>49</v>
      </c>
      <c r="D75" s="11" t="s">
        <v>50</v>
      </c>
    </row>
    <row r="76">
      <c r="A76" s="1" t="s">
        <v>99</v>
      </c>
      <c r="B76" s="1" t="s">
        <v>100</v>
      </c>
      <c r="I76" s="1" t="s">
        <v>101</v>
      </c>
    </row>
    <row r="77">
      <c r="A77" s="1" t="s">
        <v>102</v>
      </c>
      <c r="B77" s="1" t="s">
        <v>103</v>
      </c>
      <c r="I77" s="1" t="s">
        <v>104</v>
      </c>
    </row>
    <row r="78">
      <c r="A78" s="1" t="s">
        <v>105</v>
      </c>
      <c r="B78" s="1" t="s">
        <v>106</v>
      </c>
      <c r="I78" s="1" t="s">
        <v>107</v>
      </c>
    </row>
    <row r="81">
      <c r="A81" s="8" t="s">
        <v>108</v>
      </c>
    </row>
    <row r="85">
      <c r="A85" s="12" t="s">
        <v>109</v>
      </c>
    </row>
    <row r="89">
      <c r="A89" s="8" t="s">
        <v>110</v>
      </c>
    </row>
    <row r="90">
      <c r="A90" s="1" t="s">
        <v>111</v>
      </c>
      <c r="B90" s="1" t="s">
        <v>112</v>
      </c>
      <c r="C90" s="13" t="s">
        <v>50</v>
      </c>
      <c r="D90" s="11" t="s">
        <v>50</v>
      </c>
      <c r="I90" s="1" t="s">
        <v>113</v>
      </c>
    </row>
    <row r="91">
      <c r="A91" s="1" t="s">
        <v>114</v>
      </c>
      <c r="B91" s="1" t="s">
        <v>115</v>
      </c>
      <c r="C91" s="13" t="s">
        <v>50</v>
      </c>
      <c r="D91" s="11" t="s">
        <v>50</v>
      </c>
    </row>
    <row r="92">
      <c r="A92" s="1" t="s">
        <v>116</v>
      </c>
      <c r="B92" s="1" t="s">
        <v>117</v>
      </c>
      <c r="C92" s="13" t="s">
        <v>50</v>
      </c>
      <c r="D92" s="11" t="s">
        <v>50</v>
      </c>
    </row>
    <row r="93">
      <c r="A93" s="1" t="s">
        <v>118</v>
      </c>
      <c r="B93" s="1" t="s">
        <v>119</v>
      </c>
      <c r="C93" s="13" t="s">
        <v>50</v>
      </c>
      <c r="D93" s="11" t="s">
        <v>50</v>
      </c>
    </row>
    <row r="94">
      <c r="A94" s="1" t="s">
        <v>120</v>
      </c>
      <c r="B94" s="1" t="s">
        <v>121</v>
      </c>
      <c r="C94" s="13" t="s">
        <v>50</v>
      </c>
      <c r="D94" s="11" t="s">
        <v>50</v>
      </c>
    </row>
    <row r="95">
      <c r="A95" s="1" t="s">
        <v>122</v>
      </c>
      <c r="B95" s="1" t="s">
        <v>123</v>
      </c>
    </row>
    <row r="96">
      <c r="A96" s="1" t="s">
        <v>124</v>
      </c>
      <c r="B96" s="1" t="s">
        <v>125</v>
      </c>
    </row>
    <row r="97">
      <c r="A97" s="1" t="s">
        <v>126</v>
      </c>
      <c r="B97" s="14" t="s">
        <v>127</v>
      </c>
      <c r="C97" s="13" t="s">
        <v>50</v>
      </c>
      <c r="D97" s="11" t="s">
        <v>50</v>
      </c>
    </row>
    <row r="98">
      <c r="B98" s="1" t="s">
        <v>128</v>
      </c>
    </row>
    <row r="99">
      <c r="B99" s="1" t="s">
        <v>129</v>
      </c>
    </row>
    <row r="100">
      <c r="B100" s="1" t="s">
        <v>130</v>
      </c>
    </row>
    <row r="101">
      <c r="B101" s="1" t="s">
        <v>131</v>
      </c>
    </row>
  </sheetData>
  <mergeCells count="2">
    <mergeCell ref="A3:D3"/>
    <mergeCell ref="A63:D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tr">
        <f>max(A2:A1000)</f>
        <v>#VALUE!</v>
      </c>
      <c r="D1" s="2">
        <f>max(D2:D1000)</f>
        <v>3</v>
      </c>
      <c r="F1" s="2" t="str">
        <f>IF(max(value(SUBSTITUTE(B3:B20, "TCID-", ""))) &gt; 3, "yes")</f>
        <v>#VALUE!</v>
      </c>
      <c r="H1" s="4" t="str">
        <f t="array" ref="H1">max(IF(LEFT(B3:B1000)="TCID-",value(SUBSTITUTE(B3:B30, "TCID-", "")))) + 1</f>
        <v>#VALUE!</v>
      </c>
      <c r="J1" s="2" t="str">
        <f t="array" ref="J1">IF(LEFT(B3:B1000,5)="TCID-", "XXX")</f>
        <v>XXX</v>
      </c>
      <c r="K1" s="2">
        <f t="array" ref="K1">max(
        IF(LEFT(B3:B30, 5) = "TCID-", value(SUBSTITUTE(B3:B30, "TCID-", "")))
        ) + 1</f>
        <v>34</v>
      </c>
      <c r="L1" s="15" t="str">
        <f t="array" ref="L1">CONCAT("TTT = ", max(
        IF(LEFT(B3:B30, 5) = "TCID-", value(SUBSTITUTE(B3:B30, "TCID-", "")))
        ) + 1)</f>
        <v>TTT = 34</v>
      </c>
    </row>
    <row r="2">
      <c r="F2" s="2" t="str">
        <f t="shared" ref="F2:F8" si="1">IF(value(SUBSTITUTE(B4, "TCID-", "")) &gt; 3, "yes")</f>
        <v>yes</v>
      </c>
    </row>
    <row r="3">
      <c r="A3" s="2">
        <f t="shared" ref="A3:A8" si="2">value(SUBSTITUTE(B3, "TCID-", ""))</f>
        <v>2</v>
      </c>
      <c r="B3" s="1" t="s">
        <v>17</v>
      </c>
      <c r="D3" s="1">
        <v>1.0</v>
      </c>
      <c r="F3" s="2" t="str">
        <f t="shared" si="1"/>
        <v>yes</v>
      </c>
    </row>
    <row r="4">
      <c r="A4" s="2">
        <f t="shared" si="2"/>
        <v>4</v>
      </c>
      <c r="B4" s="1" t="s">
        <v>21</v>
      </c>
      <c r="D4" s="1">
        <v>2.0</v>
      </c>
      <c r="F4" s="2" t="b">
        <f t="shared" si="1"/>
        <v>0</v>
      </c>
    </row>
    <row r="5">
      <c r="A5" s="2">
        <f t="shared" si="2"/>
        <v>11</v>
      </c>
      <c r="B5" s="1" t="s">
        <v>51</v>
      </c>
      <c r="D5" s="1">
        <v>3.0</v>
      </c>
      <c r="F5" s="2" t="b">
        <f t="shared" si="1"/>
        <v>0</v>
      </c>
    </row>
    <row r="6">
      <c r="A6" s="2">
        <f t="shared" si="2"/>
        <v>0</v>
      </c>
      <c r="F6" s="2" t="str">
        <f t="shared" si="1"/>
        <v>#VALUE!</v>
      </c>
    </row>
    <row r="7">
      <c r="A7" s="2">
        <f t="shared" si="2"/>
        <v>0</v>
      </c>
      <c r="F7" s="2" t="b">
        <f t="shared" si="1"/>
        <v>0</v>
      </c>
    </row>
    <row r="8">
      <c r="A8" s="2" t="str">
        <f t="shared" si="2"/>
        <v>#VALUE!</v>
      </c>
      <c r="B8" s="1" t="s">
        <v>132</v>
      </c>
      <c r="F8" s="2" t="str">
        <f t="shared" si="1"/>
        <v>#VALUE!</v>
      </c>
    </row>
    <row r="10">
      <c r="B10" s="1" t="s">
        <v>132</v>
      </c>
    </row>
    <row r="11">
      <c r="B11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