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4055" windowHeight="5100"/>
  </bookViews>
  <sheets>
    <sheet name="T. Det de Pres" sheetId="1" r:id="rId1"/>
    <sheet name="Det. SPMP" sheetId="3" r:id="rId2"/>
    <sheet name="Det. Generales" sheetId="2" r:id="rId3"/>
  </sheets>
  <calcPr calcId="125725"/>
  <fileRecoveryPr repairLoad="1"/>
</workbook>
</file>

<file path=xl/calcChain.xml><?xml version="1.0" encoding="utf-8"?>
<calcChain xmlns="http://schemas.openxmlformats.org/spreadsheetml/2006/main">
  <c r="C34" i="1"/>
  <c r="C32"/>
  <c r="C31"/>
  <c r="C30"/>
  <c r="C29"/>
  <c r="C28"/>
  <c r="C26"/>
  <c r="C25"/>
  <c r="C24"/>
  <c r="C23"/>
  <c r="C21"/>
  <c r="C20"/>
  <c r="C19"/>
  <c r="C17"/>
  <c r="C15"/>
  <c r="C14"/>
  <c r="C13"/>
  <c r="C11"/>
  <c r="C10"/>
  <c r="C9"/>
  <c r="C8"/>
  <c r="C7"/>
  <c r="C6"/>
  <c r="C5"/>
  <c r="C4"/>
  <c r="C33"/>
  <c r="C22"/>
  <c r="C16"/>
  <c r="C3"/>
  <c r="B36"/>
  <c r="D13" i="3"/>
  <c r="D16"/>
  <c r="D17"/>
  <c r="D18"/>
  <c r="D21"/>
  <c r="D22"/>
  <c r="D23"/>
  <c r="D4"/>
  <c r="D5"/>
  <c r="D6"/>
  <c r="D7"/>
  <c r="D8"/>
  <c r="D9"/>
  <c r="D10"/>
  <c r="D11"/>
  <c r="D12"/>
  <c r="D3"/>
  <c r="D24"/>
  <c r="C24"/>
  <c r="C7" i="2" l="1"/>
  <c r="C6"/>
  <c r="C4"/>
  <c r="C5"/>
  <c r="C3"/>
  <c r="C2"/>
  <c r="C35" i="1"/>
</calcChain>
</file>

<file path=xl/sharedStrings.xml><?xml version="1.0" encoding="utf-8"?>
<sst xmlns="http://schemas.openxmlformats.org/spreadsheetml/2006/main" count="72" uniqueCount="68">
  <si>
    <t>HORAS REALES DE TRABAJO</t>
  </si>
  <si>
    <t>Des. Capitulo 1 del SPMP</t>
  </si>
  <si>
    <t>Des. Capitulo 2 del SPMP</t>
  </si>
  <si>
    <t>Des. Capitulo 3 del SPMP</t>
  </si>
  <si>
    <t>Des. Capitulo 4 del SPMP</t>
  </si>
  <si>
    <t>Des. Capitulo 5 del SPMP</t>
  </si>
  <si>
    <t>Des. Capitulo 6 del SPMP</t>
  </si>
  <si>
    <t>Des. Capitulo 7 y 8 del SPMP</t>
  </si>
  <si>
    <t>Des. Casos de Uso</t>
  </si>
  <si>
    <t>Revisión del SPMP</t>
  </si>
  <si>
    <t>Desarrollo de la introducción y descripción Global del SRS</t>
  </si>
  <si>
    <t>Requerimientos específicos</t>
  </si>
  <si>
    <t>Pruebas del software</t>
  </si>
  <si>
    <t>Introducción y consideraciones del sistema</t>
  </si>
  <si>
    <t>Definición de Arquitectura</t>
  </si>
  <si>
    <t>Desarrollo del prototipo funcional al 50%</t>
  </si>
  <si>
    <t>Revisión SRS</t>
  </si>
  <si>
    <t>Presentación del SDD</t>
  </si>
  <si>
    <t>Creación del Plan de pruebas</t>
  </si>
  <si>
    <t>Revisión del SDD</t>
  </si>
  <si>
    <t>Aplicación del Plan de Pruebas</t>
  </si>
  <si>
    <t>Manual de Usuario</t>
  </si>
  <si>
    <t>Medición y resultados del proyecto</t>
  </si>
  <si>
    <t>Presentación final</t>
  </si>
  <si>
    <t>TOTAL PRESUPUESTO</t>
  </si>
  <si>
    <t>TOTAL HORAS</t>
  </si>
  <si>
    <t>N`</t>
  </si>
  <si>
    <t>Entregas</t>
  </si>
  <si>
    <t>Total del costo (total del equipo)</t>
  </si>
  <si>
    <t>SPMP</t>
  </si>
  <si>
    <t>Casos de Uso</t>
  </si>
  <si>
    <t>SRS</t>
  </si>
  <si>
    <t>SDD</t>
  </si>
  <si>
    <t>Manual de usuario</t>
  </si>
  <si>
    <t>Prototipo  Final</t>
  </si>
  <si>
    <t>TOTAL DEL  PROYECTO</t>
  </si>
  <si>
    <t xml:space="preserve">Entregas </t>
  </si>
  <si>
    <t>Actividades Generales</t>
  </si>
  <si>
    <t>Duración (en horas)</t>
  </si>
  <si>
    <t>*Diapositivas SPMP</t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</si>
  <si>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Asignaciones de roles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</si>
  <si>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Reglamento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</si>
  <si>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Distribución de tareas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</si>
  <si>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Investigación y entendimiento del juego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</si>
  <si>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Punto 1 - Introducción del proyecto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</si>
  <si>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Punto 4 -  Administración del proyecto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</si>
  <si>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Punto 5 – Plan de procesos administrativos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</si>
  <si>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Punto 6 – Plan de procesos técnicos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</si>
  <si>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Punto 7 – Plan de procesos de apoyo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</si>
  <si>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Ensamblar la elaboración final de puntos en un solo documento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</si>
  <si>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Aplicación del plan de calidad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</si>
  <si>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Análisis de requerimientos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</si>
  <si>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Modelado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</si>
  <si>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Documentación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</si>
  <si>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Determinar Puntos a presentar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</si>
  <si>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Elaboración de diapositivas</t>
    </r>
  </si>
  <si>
    <r>
      <t>Ø</t>
    </r>
    <r>
      <rPr>
        <sz val="10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Preparación de la exposición</t>
    </r>
  </si>
  <si>
    <t>Presupuesto estimado (en pesos)</t>
  </si>
  <si>
    <t>Proceso de desarrollo del SPMP y presentación</t>
  </si>
  <si>
    <t>Proceso de desarrollo del SRS</t>
  </si>
  <si>
    <t>Proceso de implementación</t>
  </si>
  <si>
    <t>Desarrollo y finalización del juego WorDomination</t>
  </si>
  <si>
    <t>Desarrollo del prototipo (caso de uso mas dificil)</t>
  </si>
  <si>
    <t>Proceso de desarrollo del SDD</t>
  </si>
  <si>
    <t>Diseño de interfaces de usuario</t>
  </si>
  <si>
    <t>ACTIVIDAD DEL CRONOGRAMA</t>
  </si>
  <si>
    <t>COSTO (pesos)</t>
  </si>
  <si>
    <t>Desarrollo presentación de la 1a Entrega, ensamble de documentos y aplicación del plan de calidad</t>
  </si>
</sst>
</file>

<file path=xl/styles.xml><?xml version="1.0" encoding="utf-8"?>
<styleSheet xmlns="http://schemas.openxmlformats.org/spreadsheetml/2006/main">
  <numFmts count="1">
    <numFmt numFmtId="6" formatCode="&quot;$&quot;\ #,##0_);[Red]\(&quot;$&quot;\ #,##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Wingdings"/>
      <charset val="2"/>
    </font>
    <font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2D69A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F484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78C0D4"/>
      </left>
      <right/>
      <top style="medium">
        <color rgb="FF78C0D4"/>
      </top>
      <bottom style="medium">
        <color rgb="FF78C0D4"/>
      </bottom>
      <diagonal/>
    </border>
    <border>
      <left/>
      <right/>
      <top style="medium">
        <color rgb="FF78C0D4"/>
      </top>
      <bottom style="medium">
        <color rgb="FF78C0D4"/>
      </bottom>
      <diagonal/>
    </border>
    <border>
      <left/>
      <right style="medium">
        <color rgb="FF78C0D4"/>
      </right>
      <top style="medium">
        <color rgb="FF78C0D4"/>
      </top>
      <bottom style="medium">
        <color rgb="FF78C0D4"/>
      </bottom>
      <diagonal/>
    </border>
    <border>
      <left style="medium">
        <color rgb="FF78C0D4"/>
      </left>
      <right/>
      <top/>
      <bottom style="medium">
        <color rgb="FF78C0D4"/>
      </bottom>
      <diagonal/>
    </border>
    <border>
      <left/>
      <right/>
      <top/>
      <bottom style="medium">
        <color rgb="FF78C0D4"/>
      </bottom>
      <diagonal/>
    </border>
    <border>
      <left/>
      <right style="medium">
        <color rgb="FF78C0D4"/>
      </right>
      <top/>
      <bottom style="medium">
        <color rgb="FF78C0D4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 style="medium">
        <color rgb="FF7BA0CD"/>
      </left>
      <right/>
      <top/>
      <bottom/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  <border>
      <left style="medium">
        <color rgb="FF7BA0CD"/>
      </left>
      <right/>
      <top style="medium">
        <color rgb="FF7BA0CD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4" fillId="6" borderId="3" xfId="0" applyFont="1" applyFill="1" applyBorder="1" applyAlignment="1">
      <alignment horizontal="center" vertical="top" wrapText="1"/>
    </xf>
    <xf numFmtId="0" fontId="4" fillId="6" borderId="4" xfId="0" applyFont="1" applyFill="1" applyBorder="1" applyAlignment="1">
      <alignment horizontal="center" vertical="top" wrapText="1"/>
    </xf>
    <xf numFmtId="0" fontId="4" fillId="6" borderId="5" xfId="0" applyFont="1" applyFill="1" applyBorder="1" applyAlignment="1">
      <alignment horizontal="center" vertical="top" wrapText="1"/>
    </xf>
    <xf numFmtId="0" fontId="2" fillId="7" borderId="6" xfId="0" applyFont="1" applyFill="1" applyBorder="1" applyAlignment="1">
      <alignment horizontal="center" vertical="top" wrapText="1"/>
    </xf>
    <xf numFmtId="0" fontId="0" fillId="7" borderId="7" xfId="0" applyFill="1" applyBorder="1" applyAlignment="1">
      <alignment horizontal="center" vertical="top" wrapText="1"/>
    </xf>
    <xf numFmtId="6" fontId="0" fillId="7" borderId="8" xfId="0" applyNumberForma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6" fontId="0" fillId="0" borderId="8" xfId="0" applyNumberFormat="1" applyBorder="1" applyAlignment="1">
      <alignment horizontal="center" vertical="top" wrapText="1"/>
    </xf>
    <xf numFmtId="0" fontId="0" fillId="7" borderId="8" xfId="0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right" vertical="top" wrapText="1" indent="2"/>
    </xf>
    <xf numFmtId="6" fontId="0" fillId="0" borderId="0" xfId="0" applyNumberFormat="1" applyAlignment="1">
      <alignment horizontal="center" vertical="center"/>
    </xf>
    <xf numFmtId="2" fontId="0" fillId="0" borderId="0" xfId="0" applyNumberFormat="1"/>
    <xf numFmtId="0" fontId="4" fillId="8" borderId="9" xfId="0" applyFont="1" applyFill="1" applyBorder="1" applyAlignment="1">
      <alignment horizontal="center" vertical="top" wrapText="1"/>
    </xf>
    <xf numFmtId="0" fontId="4" fillId="8" borderId="10" xfId="0" applyFont="1" applyFill="1" applyBorder="1" applyAlignment="1">
      <alignment horizontal="center" vertical="top" wrapText="1"/>
    </xf>
    <xf numFmtId="0" fontId="4" fillId="8" borderId="11" xfId="0" applyFont="1" applyFill="1" applyBorder="1" applyAlignment="1">
      <alignment horizontal="center" vertical="top" wrapText="1"/>
    </xf>
    <xf numFmtId="0" fontId="1" fillId="9" borderId="14" xfId="0" applyFont="1" applyFill="1" applyBorder="1" applyAlignment="1">
      <alignment horizontal="center" vertical="top" wrapText="1"/>
    </xf>
    <xf numFmtId="6" fontId="1" fillId="9" borderId="15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9" borderId="12" xfId="0" applyFont="1" applyFill="1" applyBorder="1" applyAlignment="1">
      <alignment horizontal="center" vertical="top" wrapText="1"/>
    </xf>
    <xf numFmtId="0" fontId="0" fillId="0" borderId="0" xfId="0" applyAlignment="1">
      <alignment horizontal="left" indent="5"/>
    </xf>
    <xf numFmtId="0" fontId="6" fillId="9" borderId="14" xfId="0" applyFont="1" applyFill="1" applyBorder="1" applyAlignment="1">
      <alignment horizontal="left" vertical="top" wrapText="1" indent="5"/>
    </xf>
    <xf numFmtId="0" fontId="5" fillId="9" borderId="14" xfId="0" applyFont="1" applyFill="1" applyBorder="1" applyAlignment="1">
      <alignment horizontal="left" vertical="top" wrapText="1" indent="2"/>
    </xf>
    <xf numFmtId="1" fontId="3" fillId="4" borderId="2" xfId="0" applyNumberFormat="1" applyFont="1" applyFill="1" applyBorder="1" applyAlignment="1">
      <alignment horizontal="center" wrapText="1"/>
    </xf>
    <xf numFmtId="1" fontId="3" fillId="10" borderId="2" xfId="0" applyNumberFormat="1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1" fontId="3" fillId="12" borderId="2" xfId="0" applyNumberFormat="1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wrapText="1"/>
    </xf>
    <xf numFmtId="0" fontId="3" fillId="2" borderId="20" xfId="0" applyFont="1" applyFill="1" applyBorder="1" applyAlignment="1">
      <alignment horizontal="center" wrapText="1"/>
    </xf>
    <xf numFmtId="0" fontId="3" fillId="3" borderId="23" xfId="0" applyFont="1" applyFill="1" applyBorder="1" applyAlignment="1">
      <alignment horizontal="center" wrapText="1"/>
    </xf>
    <xf numFmtId="6" fontId="3" fillId="4" borderId="24" xfId="0" applyNumberFormat="1" applyFont="1" applyFill="1" applyBorder="1" applyAlignment="1">
      <alignment horizontal="center" wrapText="1"/>
    </xf>
    <xf numFmtId="0" fontId="3" fillId="10" borderId="23" xfId="0" applyFont="1" applyFill="1" applyBorder="1" applyAlignment="1">
      <alignment horizontal="center" wrapText="1"/>
    </xf>
    <xf numFmtId="6" fontId="3" fillId="10" borderId="24" xfId="0" applyNumberFormat="1" applyFont="1" applyFill="1" applyBorder="1" applyAlignment="1">
      <alignment horizontal="center" wrapText="1"/>
    </xf>
    <xf numFmtId="0" fontId="3" fillId="12" borderId="23" xfId="0" applyFont="1" applyFill="1" applyBorder="1" applyAlignment="1">
      <alignment horizontal="center" wrapText="1"/>
    </xf>
    <xf numFmtId="6" fontId="3" fillId="12" borderId="24" xfId="0" applyNumberFormat="1" applyFont="1" applyFill="1" applyBorder="1" applyAlignment="1">
      <alignment horizontal="center" wrapText="1"/>
    </xf>
    <xf numFmtId="0" fontId="3" fillId="3" borderId="25" xfId="0" applyFont="1" applyFill="1" applyBorder="1" applyAlignment="1">
      <alignment horizontal="center" wrapText="1"/>
    </xf>
    <xf numFmtId="0" fontId="3" fillId="5" borderId="26" xfId="0" applyFont="1" applyFill="1" applyBorder="1" applyAlignment="1">
      <alignment horizontal="center" wrapText="1"/>
    </xf>
    <xf numFmtId="6" fontId="3" fillId="5" borderId="22" xfId="0" applyNumberFormat="1" applyFont="1" applyFill="1" applyBorder="1" applyAlignment="1">
      <alignment horizontal="center" wrapText="1"/>
    </xf>
    <xf numFmtId="0" fontId="3" fillId="5" borderId="27" xfId="0" applyFont="1" applyFill="1" applyBorder="1" applyAlignment="1">
      <alignment horizontal="center" wrapText="1"/>
    </xf>
    <xf numFmtId="0" fontId="3" fillId="5" borderId="28" xfId="0" applyFont="1" applyFill="1" applyBorder="1" applyAlignment="1">
      <alignment horizontal="center" wrapText="1"/>
    </xf>
    <xf numFmtId="6" fontId="3" fillId="11" borderId="29" xfId="0" applyNumberFormat="1" applyFont="1" applyFill="1" applyBorder="1" applyAlignment="1">
      <alignment horizontal="center" wrapText="1"/>
    </xf>
    <xf numFmtId="0" fontId="3" fillId="5" borderId="21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top" wrapText="1"/>
    </xf>
    <xf numFmtId="0" fontId="2" fillId="9" borderId="13" xfId="0" applyFont="1" applyFill="1" applyBorder="1" applyAlignment="1">
      <alignment horizontal="center" vertical="top" wrapText="1"/>
    </xf>
    <xf numFmtId="0" fontId="2" fillId="9" borderId="12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4F4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1" topLeftCell="A22" workbookViewId="0">
      <selection activeCell="C15" sqref="C15"/>
    </sheetView>
  </sheetViews>
  <sheetFormatPr baseColWidth="10" defaultRowHeight="15"/>
  <cols>
    <col min="1" max="1" width="34" customWidth="1"/>
    <col min="2" max="2" width="24.140625" customWidth="1"/>
    <col min="3" max="3" width="14.28515625" customWidth="1"/>
  </cols>
  <sheetData>
    <row r="1" spans="1:3" ht="33.75" customHeight="1" thickTop="1" thickBot="1">
      <c r="A1" s="29" t="s">
        <v>65</v>
      </c>
      <c r="B1" s="30" t="s">
        <v>0</v>
      </c>
      <c r="C1" s="31" t="s">
        <v>66</v>
      </c>
    </row>
    <row r="2" spans="1:3" ht="17.25" customHeight="1" thickBot="1">
      <c r="A2" s="44" t="s">
        <v>58</v>
      </c>
      <c r="B2" s="45"/>
      <c r="C2" s="46"/>
    </row>
    <row r="3" spans="1:3" s="1" customFormat="1" ht="22.5" customHeight="1" thickBot="1">
      <c r="A3" s="32" t="s">
        <v>1</v>
      </c>
      <c r="B3" s="25">
        <v>23</v>
      </c>
      <c r="C3" s="33">
        <f t="shared" ref="C3:C11" si="0">B3*30000</f>
        <v>690000</v>
      </c>
    </row>
    <row r="4" spans="1:3" s="1" customFormat="1" ht="22.5" customHeight="1" thickBot="1">
      <c r="A4" s="32" t="s">
        <v>2</v>
      </c>
      <c r="B4" s="25">
        <v>2</v>
      </c>
      <c r="C4" s="33">
        <f t="shared" si="0"/>
        <v>60000</v>
      </c>
    </row>
    <row r="5" spans="1:3" s="1" customFormat="1" ht="22.5" customHeight="1" thickBot="1">
      <c r="A5" s="32" t="s">
        <v>3</v>
      </c>
      <c r="B5" s="25">
        <v>3</v>
      </c>
      <c r="C5" s="33">
        <f t="shared" si="0"/>
        <v>90000</v>
      </c>
    </row>
    <row r="6" spans="1:3" s="1" customFormat="1" ht="22.5" customHeight="1" thickBot="1">
      <c r="A6" s="32" t="s">
        <v>4</v>
      </c>
      <c r="B6" s="25">
        <v>8</v>
      </c>
      <c r="C6" s="33">
        <f t="shared" si="0"/>
        <v>240000</v>
      </c>
    </row>
    <row r="7" spans="1:3" s="1" customFormat="1" ht="22.5" customHeight="1" thickBot="1">
      <c r="A7" s="32" t="s">
        <v>5</v>
      </c>
      <c r="B7" s="25">
        <v>18</v>
      </c>
      <c r="C7" s="33">
        <f t="shared" si="0"/>
        <v>540000</v>
      </c>
    </row>
    <row r="8" spans="1:3" s="1" customFormat="1" ht="22.5" customHeight="1" thickBot="1">
      <c r="A8" s="32" t="s">
        <v>6</v>
      </c>
      <c r="B8" s="25">
        <v>7</v>
      </c>
      <c r="C8" s="33">
        <f t="shared" si="0"/>
        <v>210000</v>
      </c>
    </row>
    <row r="9" spans="1:3" s="1" customFormat="1" ht="22.5" customHeight="1" thickBot="1">
      <c r="A9" s="32" t="s">
        <v>7</v>
      </c>
      <c r="B9" s="25">
        <v>15</v>
      </c>
      <c r="C9" s="33">
        <f t="shared" si="0"/>
        <v>450000</v>
      </c>
    </row>
    <row r="10" spans="1:3" s="1" customFormat="1" ht="18.75" customHeight="1" thickBot="1">
      <c r="A10" s="32" t="s">
        <v>8</v>
      </c>
      <c r="B10" s="25">
        <v>33</v>
      </c>
      <c r="C10" s="33">
        <f t="shared" si="0"/>
        <v>990000</v>
      </c>
    </row>
    <row r="11" spans="1:3" s="1" customFormat="1" ht="49.5" customHeight="1" thickBot="1">
      <c r="A11" s="32" t="s">
        <v>67</v>
      </c>
      <c r="B11" s="25">
        <v>21</v>
      </c>
      <c r="C11" s="33">
        <f t="shared" si="0"/>
        <v>630000</v>
      </c>
    </row>
    <row r="12" spans="1:3" ht="17.25" customHeight="1" thickBot="1">
      <c r="A12" s="44" t="s">
        <v>59</v>
      </c>
      <c r="B12" s="45"/>
      <c r="C12" s="46"/>
    </row>
    <row r="13" spans="1:3" s="1" customFormat="1" ht="32.25" customHeight="1" thickBot="1">
      <c r="A13" s="32" t="s">
        <v>10</v>
      </c>
      <c r="B13" s="25">
        <v>15</v>
      </c>
      <c r="C13" s="33">
        <f>B13*30000</f>
        <v>450000</v>
      </c>
    </row>
    <row r="14" spans="1:3" s="1" customFormat="1" ht="22.5" customHeight="1" thickBot="1">
      <c r="A14" s="32" t="s">
        <v>11</v>
      </c>
      <c r="B14" s="25">
        <v>30</v>
      </c>
      <c r="C14" s="33">
        <f>B14*30000</f>
        <v>900000</v>
      </c>
    </row>
    <row r="15" spans="1:3" s="1" customFormat="1" ht="54" customHeight="1" thickBot="1">
      <c r="A15" s="32" t="s">
        <v>67</v>
      </c>
      <c r="B15" s="25">
        <v>19</v>
      </c>
      <c r="C15" s="33">
        <f>B15*30000</f>
        <v>570000</v>
      </c>
    </row>
    <row r="16" spans="1:3" s="1" customFormat="1" ht="36.75" customHeight="1" thickBot="1">
      <c r="A16" s="34" t="s">
        <v>62</v>
      </c>
      <c r="B16" s="26">
        <v>35</v>
      </c>
      <c r="C16" s="35">
        <f>B16*30000</f>
        <v>1050000</v>
      </c>
    </row>
    <row r="17" spans="1:3" s="1" customFormat="1" ht="22.5" customHeight="1" thickBot="1">
      <c r="A17" s="32" t="s">
        <v>12</v>
      </c>
      <c r="B17" s="25">
        <v>15</v>
      </c>
      <c r="C17" s="33">
        <f>B17*30000</f>
        <v>450000</v>
      </c>
    </row>
    <row r="18" spans="1:3" ht="17.25" customHeight="1" thickBot="1">
      <c r="A18" s="44" t="s">
        <v>63</v>
      </c>
      <c r="B18" s="45"/>
      <c r="C18" s="46"/>
    </row>
    <row r="19" spans="1:3" ht="35.25" customHeight="1" thickBot="1">
      <c r="A19" s="32" t="s">
        <v>13</v>
      </c>
      <c r="B19" s="25">
        <v>6</v>
      </c>
      <c r="C19" s="33">
        <f t="shared" ref="C19:C26" si="1">B19*30000</f>
        <v>180000</v>
      </c>
    </row>
    <row r="20" spans="1:3" s="1" customFormat="1" ht="22.5" customHeight="1" thickBot="1">
      <c r="A20" s="32" t="s">
        <v>14</v>
      </c>
      <c r="B20" s="25">
        <v>15</v>
      </c>
      <c r="C20" s="33">
        <f t="shared" si="1"/>
        <v>450000</v>
      </c>
    </row>
    <row r="21" spans="1:3" s="1" customFormat="1" ht="22.5" customHeight="1" thickBot="1">
      <c r="A21" s="32" t="s">
        <v>64</v>
      </c>
      <c r="B21" s="25">
        <v>20</v>
      </c>
      <c r="C21" s="33">
        <f t="shared" si="1"/>
        <v>600000</v>
      </c>
    </row>
    <row r="22" spans="1:3" s="1" customFormat="1" ht="35.25" customHeight="1" thickBot="1">
      <c r="A22" s="34" t="s">
        <v>15</v>
      </c>
      <c r="B22" s="26">
        <v>50</v>
      </c>
      <c r="C22" s="35">
        <f t="shared" si="1"/>
        <v>1500000</v>
      </c>
    </row>
    <row r="23" spans="1:3" s="1" customFormat="1" ht="22.5" customHeight="1" thickBot="1">
      <c r="A23" s="32" t="s">
        <v>16</v>
      </c>
      <c r="B23" s="25">
        <v>6</v>
      </c>
      <c r="C23" s="33">
        <f t="shared" si="1"/>
        <v>180000</v>
      </c>
    </row>
    <row r="24" spans="1:3" s="1" customFormat="1" ht="22.5" customHeight="1" thickBot="1">
      <c r="A24" s="32" t="s">
        <v>9</v>
      </c>
      <c r="B24" s="25">
        <v>6</v>
      </c>
      <c r="C24" s="33">
        <f t="shared" si="1"/>
        <v>180000</v>
      </c>
    </row>
    <row r="25" spans="1:3" s="1" customFormat="1" ht="22.5" customHeight="1" thickBot="1">
      <c r="A25" s="32" t="s">
        <v>17</v>
      </c>
      <c r="B25" s="25">
        <v>4</v>
      </c>
      <c r="C25" s="33">
        <f t="shared" si="1"/>
        <v>120000</v>
      </c>
    </row>
    <row r="26" spans="1:3" s="1" customFormat="1" ht="22.5" customHeight="1" thickBot="1">
      <c r="A26" s="32" t="s">
        <v>18</v>
      </c>
      <c r="B26" s="25">
        <v>20</v>
      </c>
      <c r="C26" s="33">
        <f t="shared" si="1"/>
        <v>600000</v>
      </c>
    </row>
    <row r="27" spans="1:3" ht="17.25" customHeight="1" thickBot="1">
      <c r="A27" s="44" t="s">
        <v>60</v>
      </c>
      <c r="B27" s="45"/>
      <c r="C27" s="46"/>
    </row>
    <row r="28" spans="1:3" s="1" customFormat="1" ht="22.5" customHeight="1" thickBot="1">
      <c r="A28" s="32" t="s">
        <v>9</v>
      </c>
      <c r="B28" s="25">
        <v>2</v>
      </c>
      <c r="C28" s="33">
        <f t="shared" ref="C28:C34" si="2">B28*30000</f>
        <v>60000</v>
      </c>
    </row>
    <row r="29" spans="1:3" s="1" customFormat="1" ht="22.5" customHeight="1" thickBot="1">
      <c r="A29" s="32" t="s">
        <v>19</v>
      </c>
      <c r="B29" s="25">
        <v>2</v>
      </c>
      <c r="C29" s="33">
        <f t="shared" si="2"/>
        <v>60000</v>
      </c>
    </row>
    <row r="30" spans="1:3" s="1" customFormat="1" ht="22.5" customHeight="1" thickBot="1">
      <c r="A30" s="32" t="s">
        <v>20</v>
      </c>
      <c r="B30" s="25">
        <v>25</v>
      </c>
      <c r="C30" s="33">
        <f t="shared" si="2"/>
        <v>750000</v>
      </c>
    </row>
    <row r="31" spans="1:3" s="1" customFormat="1" ht="22.5" customHeight="1" thickBot="1">
      <c r="A31" s="36" t="s">
        <v>21</v>
      </c>
      <c r="B31" s="28">
        <v>12</v>
      </c>
      <c r="C31" s="37">
        <f t="shared" si="2"/>
        <v>360000</v>
      </c>
    </row>
    <row r="32" spans="1:3" s="1" customFormat="1" ht="22.5" customHeight="1" thickBot="1">
      <c r="A32" s="32" t="s">
        <v>22</v>
      </c>
      <c r="B32" s="25">
        <v>20</v>
      </c>
      <c r="C32" s="33">
        <f t="shared" si="2"/>
        <v>600000</v>
      </c>
    </row>
    <row r="33" spans="1:3" s="1" customFormat="1" ht="31.5" customHeight="1" thickBot="1">
      <c r="A33" s="34" t="s">
        <v>61</v>
      </c>
      <c r="B33" s="26">
        <v>65</v>
      </c>
      <c r="C33" s="35">
        <f t="shared" si="2"/>
        <v>1950000</v>
      </c>
    </row>
    <row r="34" spans="1:3" s="1" customFormat="1" ht="22.5" customHeight="1" thickBot="1">
      <c r="A34" s="38" t="s">
        <v>23</v>
      </c>
      <c r="B34" s="25">
        <v>6</v>
      </c>
      <c r="C34" s="33">
        <f t="shared" si="2"/>
        <v>180000</v>
      </c>
    </row>
    <row r="35" spans="1:3" s="1" customFormat="1" ht="23.25" customHeight="1" thickBot="1">
      <c r="A35" s="39" t="s">
        <v>24</v>
      </c>
      <c r="B35" s="27"/>
      <c r="C35" s="40">
        <f>SUM(C3:C34)</f>
        <v>15090000</v>
      </c>
    </row>
    <row r="36" spans="1:3" ht="23.25" customHeight="1" thickBot="1">
      <c r="A36" s="41" t="s">
        <v>25</v>
      </c>
      <c r="B36" s="42">
        <f>SUM(B3:B34)</f>
        <v>503</v>
      </c>
      <c r="C36" s="43"/>
    </row>
    <row r="37" spans="1:3" ht="15.75" thickTop="1"/>
  </sheetData>
  <mergeCells count="4">
    <mergeCell ref="A2:C2"/>
    <mergeCell ref="A12:C12"/>
    <mergeCell ref="A18:C18"/>
    <mergeCell ref="A27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opLeftCell="A7" workbookViewId="0">
      <selection activeCell="C29" sqref="C29"/>
    </sheetView>
  </sheetViews>
  <sheetFormatPr baseColWidth="10" defaultRowHeight="15"/>
  <cols>
    <col min="2" max="2" width="27.42578125" customWidth="1"/>
    <col min="4" max="4" width="17.7109375" customWidth="1"/>
  </cols>
  <sheetData>
    <row r="1" spans="1:4" ht="34.5" customHeight="1" thickBot="1">
      <c r="A1" s="22"/>
    </row>
    <row r="2" spans="1:4" ht="51.75" customHeight="1" thickBot="1">
      <c r="A2" s="14" t="s">
        <v>36</v>
      </c>
      <c r="B2" s="15" t="s">
        <v>37</v>
      </c>
      <c r="C2" s="15" t="s">
        <v>38</v>
      </c>
      <c r="D2" s="16" t="s">
        <v>57</v>
      </c>
    </row>
    <row r="3" spans="1:4" ht="38.25" customHeight="1" thickBot="1">
      <c r="A3" s="47" t="s">
        <v>29</v>
      </c>
      <c r="B3" s="23" t="s">
        <v>40</v>
      </c>
      <c r="C3" s="17">
        <v>3</v>
      </c>
      <c r="D3" s="18">
        <f>C3*20000</f>
        <v>60000</v>
      </c>
    </row>
    <row r="4" spans="1:4" ht="38.25" customHeight="1" thickBot="1">
      <c r="A4" s="48"/>
      <c r="B4" s="23" t="s">
        <v>41</v>
      </c>
      <c r="C4" s="19">
        <v>3</v>
      </c>
      <c r="D4" s="18">
        <f t="shared" ref="D4:D23" si="0">C4*20000</f>
        <v>60000</v>
      </c>
    </row>
    <row r="5" spans="1:4" ht="38.25" customHeight="1" thickBot="1">
      <c r="A5" s="48"/>
      <c r="B5" s="23" t="s">
        <v>42</v>
      </c>
      <c r="C5" s="17">
        <v>3</v>
      </c>
      <c r="D5" s="18">
        <f t="shared" si="0"/>
        <v>60000</v>
      </c>
    </row>
    <row r="6" spans="1:4" ht="38.25" customHeight="1" thickBot="1">
      <c r="A6" s="48"/>
      <c r="B6" s="23" t="s">
        <v>43</v>
      </c>
      <c r="C6" s="19">
        <v>24</v>
      </c>
      <c r="D6" s="18">
        <f t="shared" si="0"/>
        <v>480000</v>
      </c>
    </row>
    <row r="7" spans="1:4" ht="38.25" customHeight="1" thickBot="1">
      <c r="A7" s="48"/>
      <c r="B7" s="23" t="s">
        <v>44</v>
      </c>
      <c r="C7" s="17">
        <v>18</v>
      </c>
      <c r="D7" s="18">
        <f t="shared" si="0"/>
        <v>360000</v>
      </c>
    </row>
    <row r="8" spans="1:4" ht="38.25" customHeight="1" thickBot="1">
      <c r="A8" s="48"/>
      <c r="B8" s="23" t="s">
        <v>45</v>
      </c>
      <c r="C8" s="19">
        <v>24</v>
      </c>
      <c r="D8" s="18">
        <f t="shared" si="0"/>
        <v>480000</v>
      </c>
    </row>
    <row r="9" spans="1:4" ht="38.25" customHeight="1" thickBot="1">
      <c r="A9" s="48"/>
      <c r="B9" s="23" t="s">
        <v>46</v>
      </c>
      <c r="C9" s="17">
        <v>54</v>
      </c>
      <c r="D9" s="18">
        <f t="shared" si="0"/>
        <v>1080000</v>
      </c>
    </row>
    <row r="10" spans="1:4" ht="38.25" customHeight="1" thickBot="1">
      <c r="A10" s="48"/>
      <c r="B10" s="23" t="s">
        <v>47</v>
      </c>
      <c r="C10" s="19">
        <v>18</v>
      </c>
      <c r="D10" s="18">
        <f t="shared" si="0"/>
        <v>360000</v>
      </c>
    </row>
    <row r="11" spans="1:4" ht="44.25" customHeight="1" thickBot="1">
      <c r="A11" s="48"/>
      <c r="B11" s="23" t="s">
        <v>48</v>
      </c>
      <c r="C11" s="17">
        <v>24</v>
      </c>
      <c r="D11" s="18">
        <f t="shared" si="0"/>
        <v>480000</v>
      </c>
    </row>
    <row r="12" spans="1:4" ht="38.25" customHeight="1" thickBot="1">
      <c r="A12" s="48"/>
      <c r="B12" s="23" t="s">
        <v>49</v>
      </c>
      <c r="C12" s="19">
        <v>9</v>
      </c>
      <c r="D12" s="18">
        <f t="shared" si="0"/>
        <v>180000</v>
      </c>
    </row>
    <row r="13" spans="1:4" ht="32.25" customHeight="1" thickBot="1">
      <c r="A13" s="49"/>
      <c r="B13" s="23" t="s">
        <v>50</v>
      </c>
      <c r="C13" s="17">
        <v>24</v>
      </c>
      <c r="D13" s="18">
        <f t="shared" si="0"/>
        <v>480000</v>
      </c>
    </row>
    <row r="14" spans="1:4" ht="18" customHeight="1" thickBot="1">
      <c r="A14" s="20"/>
      <c r="B14" s="24"/>
      <c r="C14" s="19"/>
      <c r="D14" s="18"/>
    </row>
    <row r="15" spans="1:4" ht="18" customHeight="1" thickBot="1">
      <c r="A15" s="21"/>
      <c r="B15" s="24"/>
      <c r="C15" s="17"/>
      <c r="D15" s="18"/>
    </row>
    <row r="16" spans="1:4" ht="18" customHeight="1" thickBot="1">
      <c r="A16" s="50" t="s">
        <v>30</v>
      </c>
      <c r="B16" s="23" t="s">
        <v>51</v>
      </c>
      <c r="C16" s="19">
        <v>24</v>
      </c>
      <c r="D16" s="18">
        <f t="shared" si="0"/>
        <v>480000</v>
      </c>
    </row>
    <row r="17" spans="1:4" ht="18" customHeight="1" thickBot="1">
      <c r="A17" s="51"/>
      <c r="B17" s="23" t="s">
        <v>52</v>
      </c>
      <c r="C17" s="17">
        <v>60</v>
      </c>
      <c r="D17" s="18">
        <f t="shared" si="0"/>
        <v>1200000</v>
      </c>
    </row>
    <row r="18" spans="1:4" ht="18" customHeight="1" thickBot="1">
      <c r="A18" s="52"/>
      <c r="B18" s="23" t="s">
        <v>53</v>
      </c>
      <c r="C18" s="19">
        <v>30</v>
      </c>
      <c r="D18" s="18">
        <f t="shared" si="0"/>
        <v>600000</v>
      </c>
    </row>
    <row r="19" spans="1:4" ht="18" customHeight="1" thickBot="1">
      <c r="A19" s="21"/>
      <c r="B19" s="24"/>
      <c r="C19" s="17"/>
      <c r="D19" s="18"/>
    </row>
    <row r="20" spans="1:4" ht="18" customHeight="1" thickBot="1">
      <c r="A20" s="20"/>
      <c r="B20" s="24"/>
      <c r="C20" s="19"/>
      <c r="D20" s="18"/>
    </row>
    <row r="21" spans="1:4" ht="18" customHeight="1" thickBot="1">
      <c r="A21" s="21" t="s">
        <v>39</v>
      </c>
      <c r="B21" s="23" t="s">
        <v>54</v>
      </c>
      <c r="C21" s="17">
        <v>3</v>
      </c>
      <c r="D21" s="18">
        <f t="shared" si="0"/>
        <v>60000</v>
      </c>
    </row>
    <row r="22" spans="1:4" ht="18" customHeight="1" thickBot="1">
      <c r="A22" s="20"/>
      <c r="B22" s="23" t="s">
        <v>55</v>
      </c>
      <c r="C22" s="19">
        <v>9</v>
      </c>
      <c r="D22" s="18">
        <f t="shared" si="0"/>
        <v>180000</v>
      </c>
    </row>
    <row r="23" spans="1:4" ht="18" customHeight="1" thickBot="1">
      <c r="A23" s="21"/>
      <c r="B23" s="23" t="s">
        <v>56</v>
      </c>
      <c r="C23" s="17">
        <v>6</v>
      </c>
      <c r="D23" s="18">
        <f t="shared" si="0"/>
        <v>120000</v>
      </c>
    </row>
    <row r="24" spans="1:4" ht="18" customHeight="1" thickBot="1">
      <c r="A24" s="20"/>
      <c r="B24" s="24"/>
      <c r="C24" s="19">
        <f>SUM(C3:C23)</f>
        <v>336</v>
      </c>
      <c r="D24" s="18">
        <f>SUM(D3:D23)</f>
        <v>6720000</v>
      </c>
    </row>
  </sheetData>
  <mergeCells count="2">
    <mergeCell ref="A3:A13"/>
    <mergeCell ref="A16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C2" sqref="C2"/>
    </sheetView>
  </sheetViews>
  <sheetFormatPr baseColWidth="10" defaultRowHeight="15"/>
  <cols>
    <col min="2" max="2" width="18.85546875" customWidth="1"/>
    <col min="3" max="3" width="18.42578125" customWidth="1"/>
  </cols>
  <sheetData>
    <row r="1" spans="1:4" ht="30.75" thickBot="1">
      <c r="A1" s="2" t="s">
        <v>26</v>
      </c>
      <c r="B1" s="3" t="s">
        <v>27</v>
      </c>
      <c r="C1" s="4" t="s">
        <v>28</v>
      </c>
    </row>
    <row r="2" spans="1:4" ht="15.75" thickBot="1">
      <c r="A2" s="5">
        <v>1</v>
      </c>
      <c r="B2" s="6" t="s">
        <v>29</v>
      </c>
      <c r="C2" s="12">
        <f>SUM('T. Det de Pres'!C3:C11)</f>
        <v>3900000</v>
      </c>
      <c r="D2" s="13"/>
    </row>
    <row r="3" spans="1:4" ht="15.75" thickBot="1">
      <c r="A3" s="8">
        <v>2</v>
      </c>
      <c r="B3" s="6" t="s">
        <v>30</v>
      </c>
      <c r="C3" s="9">
        <f>SUM('T. Det de Pres'!C12:C17)</f>
        <v>3420000</v>
      </c>
      <c r="D3" s="13"/>
    </row>
    <row r="4" spans="1:4" ht="15.75" thickBot="1">
      <c r="A4" s="5">
        <v>4</v>
      </c>
      <c r="B4" s="6" t="s">
        <v>31</v>
      </c>
      <c r="C4" s="7">
        <f>SUM('T. Det de Pres'!C19:C26)</f>
        <v>3810000</v>
      </c>
      <c r="D4" s="13"/>
    </row>
    <row r="5" spans="1:4" ht="15.75" thickBot="1">
      <c r="A5" s="8">
        <v>6</v>
      </c>
      <c r="B5" s="6" t="s">
        <v>32</v>
      </c>
      <c r="C5" s="7">
        <f>SUM('T. Det de Pres'!C20:C27)</f>
        <v>3630000</v>
      </c>
      <c r="D5" s="13"/>
    </row>
    <row r="6" spans="1:4" ht="15.75" thickBot="1">
      <c r="A6" s="5">
        <v>8</v>
      </c>
      <c r="B6" s="6" t="s">
        <v>33</v>
      </c>
      <c r="C6" s="7">
        <f>SUM('T. Det de Pres'!C21:C28)</f>
        <v>3240000</v>
      </c>
      <c r="D6" s="13"/>
    </row>
    <row r="7" spans="1:4" ht="15.75" thickBot="1">
      <c r="A7" s="8">
        <v>9</v>
      </c>
      <c r="B7" s="6" t="s">
        <v>34</v>
      </c>
      <c r="C7" s="7">
        <f>SUM('T. Det de Pres'!C22:C29)</f>
        <v>2700000</v>
      </c>
      <c r="D7" s="13"/>
    </row>
    <row r="8" spans="1:4" ht="15.75" thickBot="1">
      <c r="A8" s="5"/>
      <c r="B8" s="6"/>
      <c r="C8" s="10"/>
      <c r="D8" s="13"/>
    </row>
    <row r="9" spans="1:4" ht="30.75" thickBot="1">
      <c r="A9" s="8"/>
      <c r="B9" s="11" t="s">
        <v>35</v>
      </c>
      <c r="C9" s="9">
        <v>17520000</v>
      </c>
      <c r="D9" s="13"/>
    </row>
    <row r="10" spans="1:4" ht="15.75" thickBot="1">
      <c r="A10" s="5"/>
      <c r="B10" s="11"/>
      <c r="C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T. Det de Pres</vt:lpstr>
      <vt:lpstr>Det. SPMP</vt:lpstr>
      <vt:lpstr>Det. Generales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2009-09-01T22:41:52Z</dcterms:created>
  <dcterms:modified xsi:type="dcterms:W3CDTF">2009-09-02T08:27:28Z</dcterms:modified>
</cp:coreProperties>
</file>