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RANT\Downloads\"/>
    </mc:Choice>
  </mc:AlternateContent>
  <xr:revisionPtr revIDLastSave="0" documentId="13_ncr:1_{CDBC7075-182F-4CC6-B5E4-7DF5683F8342}" xr6:coauthVersionLast="36" xr6:coauthVersionMax="36" xr10:uidLastSave="{00000000-0000-0000-0000-000000000000}"/>
  <bookViews>
    <workbookView xWindow="0" yWindow="0" windowWidth="12090" windowHeight="5925" xr2:uid="{00000000-000D-0000-FFFF-FFFF00000000}"/>
  </bookViews>
  <sheets>
    <sheet name="W45302ASS60-25sets-UPDuino Came" sheetId="1" r:id="rId1"/>
  </sheets>
  <calcPr calcId="162913"/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2" i="1"/>
  <c r="B14" i="1" s="1"/>
  <c r="B15" i="1" s="1"/>
</calcChain>
</file>

<file path=xl/sharedStrings.xml><?xml version="1.0" encoding="utf-8"?>
<sst xmlns="http://schemas.openxmlformats.org/spreadsheetml/2006/main" count="94" uniqueCount="71">
  <si>
    <t>25SETS</t>
  </si>
  <si>
    <t>QTY</t>
  </si>
  <si>
    <t>Part</t>
  </si>
  <si>
    <t>Value</t>
  </si>
  <si>
    <t>Device</t>
  </si>
  <si>
    <t>Package</t>
  </si>
  <si>
    <t>Description</t>
  </si>
  <si>
    <t>PROD_ID</t>
  </si>
  <si>
    <t>VALUE</t>
  </si>
  <si>
    <t>C1, C2, C6, C7</t>
  </si>
  <si>
    <t>0.1uF</t>
  </si>
  <si>
    <t>0.1UF-0603-25V-(+80/-20%)</t>
  </si>
  <si>
    <t>0.1碌F</t>
  </si>
  <si>
    <t>ceramic</t>
  </si>
  <si>
    <t>capacitors</t>
  </si>
  <si>
    <t>CAP-00810</t>
  </si>
  <si>
    <t>C3</t>
  </si>
  <si>
    <t>200pF</t>
  </si>
  <si>
    <t>10UF-0603-6.3V-20%</t>
  </si>
  <si>
    <t>10.0碌F</t>
  </si>
  <si>
    <t>CAP-11015</t>
  </si>
  <si>
    <t>10uF</t>
  </si>
  <si>
    <t>C4, C9, C10, C5</t>
  </si>
  <si>
    <t>D1,D2, D3, D4, D5, D6</t>
  </si>
  <si>
    <t>GREEN</t>
  </si>
  <si>
    <t>LED-GREEN0603</t>
  </si>
  <si>
    <t>LED-0603</t>
  </si>
  <si>
    <t>Various</t>
  </si>
  <si>
    <t>green</t>
  </si>
  <si>
    <t>LEDs</t>
  </si>
  <si>
    <t>DIO-00821</t>
  </si>
  <si>
    <t>SPH0645LM4H-B 5-7work days</t>
  </si>
  <si>
    <t>IC1, IC2</t>
  </si>
  <si>
    <t>MIC_I2S_SPH0645</t>
  </si>
  <si>
    <t>SPH0645LM4H</t>
  </si>
  <si>
    <t>J</t>
  </si>
  <si>
    <t>MOLEX-5037722410_MOLEX</t>
  </si>
  <si>
    <t>J1, J2</t>
  </si>
  <si>
    <t>CONN_16</t>
  </si>
  <si>
    <t>1X16</t>
  </si>
  <si>
    <t>Multi</t>
  </si>
  <si>
    <t>connection</t>
  </si>
  <si>
    <t>point.</t>
  </si>
  <si>
    <t>Often</t>
  </si>
  <si>
    <t>used</t>
  </si>
  <si>
    <t>as</t>
  </si>
  <si>
    <t>Generic</t>
  </si>
  <si>
    <t>Header-pin</t>
  </si>
  <si>
    <t>footprint</t>
  </si>
  <si>
    <t>for</t>
  </si>
  <si>
    <t>inch</t>
  </si>
  <si>
    <t>spaced/style</t>
  </si>
  <si>
    <t>header</t>
  </si>
  <si>
    <t>connections</t>
  </si>
  <si>
    <t>R1</t>
  </si>
  <si>
    <t>RESISTOR0603</t>
  </si>
  <si>
    <t>0603-RES</t>
  </si>
  <si>
    <t>Resistor</t>
  </si>
  <si>
    <t>R2, R3, R4, R5, R6, R7</t>
  </si>
  <si>
    <t>1k</t>
  </si>
  <si>
    <t>R8, R9, R10</t>
  </si>
  <si>
    <t>10k</t>
  </si>
  <si>
    <t>R11</t>
  </si>
  <si>
    <t>5-7work days</t>
  </si>
  <si>
    <t>U$2</t>
  </si>
  <si>
    <t>BU6651NUX-TR</t>
  </si>
  <si>
    <t>1 set</t>
    <phoneticPr fontId="2" type="noConversion"/>
  </si>
  <si>
    <t>5 sets</t>
    <phoneticPr fontId="2" type="noConversion"/>
  </si>
  <si>
    <t>offer is LTST-C190KGKT</t>
    <phoneticPr fontId="2" type="noConversion"/>
  </si>
  <si>
    <r>
      <t xml:space="preserve">female 1*161pin 2.54mm height 8.5mm  
</t>
    </r>
    <r>
      <rPr>
        <b/>
        <sz val="11"/>
        <color rgb="FFFF0000"/>
        <rFont val="Calibri"/>
        <family val="2"/>
        <scheme val="minor"/>
      </rPr>
      <t>NOTE: J1 and J2 (0.1" female headers) should be installed on the bottom side of the board</t>
    </r>
  </si>
  <si>
    <t>200PF-0603-6.3V-20%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</si>
</sst>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$#,##0.000;\-\$#,##0.000"/>
  </numFmts>
  <fonts count="5">
    <font>
      <sz val="11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9"/>
      <name val="Calibri"/>
      <charset val="134"/>
      <scheme val="minor"/>
    </font>
    <font>
      <sz val="11"/>
      <color rgb="FFFF0000"/>
      <name val="Calibri"/>
      <family val="3"/>
      <charset val="134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164" fontId="0" fillId="0" borderId="0" xfId="0" applyNumberFormat="1">
      <alignment vertical="center"/>
    </xf>
    <xf numFmtId="164" fontId="0" fillId="0" borderId="0" xfId="0" applyNumberFormat="1" applyAlignment="1">
      <alignment horizontal="left" vertical="top"/>
    </xf>
    <xf numFmtId="164" fontId="1" fillId="0" borderId="0" xfId="0" applyNumberFormat="1" applyFont="1" applyFill="1" applyAlignment="1">
      <alignment horizontal="left" vertical="top"/>
    </xf>
    <xf numFmtId="0" fontId="3" fillId="0" borderId="0" xfId="0" applyFont="1">
      <alignment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7"/>
  <sheetViews>
    <sheetView tabSelected="1" workbookViewId="0">
      <selection activeCell="G6" sqref="G6"/>
    </sheetView>
  </sheetViews>
  <sheetFormatPr defaultColWidth="9" defaultRowHeight="15"/>
  <cols>
    <col min="1" max="1" width="8.85546875" style="1"/>
    <col min="2" max="2" width="9.5703125" style="1" bestFit="1" customWidth="1"/>
    <col min="3" max="3" width="39.85546875" customWidth="1"/>
    <col min="5" max="5" width="12.140625" customWidth="1"/>
    <col min="6" max="6" width="17.42578125" customWidth="1"/>
    <col min="7" max="7" width="33.85546875" customWidth="1"/>
    <col min="8" max="8" width="23.7109375" customWidth="1"/>
  </cols>
  <sheetData>
    <row r="1" spans="1:22">
      <c r="A1" s="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</row>
    <row r="2" spans="1:22">
      <c r="A2" s="1">
        <v>5.2499999999999998E-2</v>
      </c>
      <c r="B2" s="1">
        <f>A2*D2</f>
        <v>0.21</v>
      </c>
      <c r="D2">
        <v>4</v>
      </c>
      <c r="E2" t="s">
        <v>9</v>
      </c>
      <c r="F2" t="s">
        <v>10</v>
      </c>
      <c r="G2" t="s">
        <v>11</v>
      </c>
      <c r="H2">
        <v>603</v>
      </c>
      <c r="I2" t="s">
        <v>12</v>
      </c>
      <c r="J2" t="s">
        <v>13</v>
      </c>
      <c r="K2" t="s">
        <v>14</v>
      </c>
      <c r="L2" t="s">
        <v>15</v>
      </c>
      <c r="M2" t="s">
        <v>10</v>
      </c>
    </row>
    <row r="3" spans="1:22">
      <c r="A3" s="1">
        <v>2.1000000000000001E-2</v>
      </c>
      <c r="B3" s="1">
        <f t="shared" ref="B3:B13" si="0">A3*D3</f>
        <v>2.1000000000000001E-2</v>
      </c>
      <c r="D3">
        <v>1</v>
      </c>
      <c r="E3" t="s">
        <v>16</v>
      </c>
      <c r="F3" t="s">
        <v>17</v>
      </c>
      <c r="G3" t="s">
        <v>70</v>
      </c>
      <c r="H3">
        <v>603</v>
      </c>
      <c r="I3" t="s">
        <v>19</v>
      </c>
      <c r="J3" t="s">
        <v>13</v>
      </c>
      <c r="K3" t="s">
        <v>14</v>
      </c>
      <c r="L3" t="s">
        <v>20</v>
      </c>
      <c r="M3" t="s">
        <v>21</v>
      </c>
    </row>
    <row r="4" spans="1:22">
      <c r="A4" s="1">
        <v>0.105</v>
      </c>
      <c r="B4" s="1">
        <f t="shared" si="0"/>
        <v>0.42</v>
      </c>
      <c r="D4">
        <v>4</v>
      </c>
      <c r="E4" t="s">
        <v>22</v>
      </c>
      <c r="F4" t="s">
        <v>21</v>
      </c>
      <c r="G4" t="s">
        <v>18</v>
      </c>
      <c r="H4">
        <v>603</v>
      </c>
      <c r="I4" t="s">
        <v>19</v>
      </c>
      <c r="J4" t="s">
        <v>13</v>
      </c>
      <c r="K4" t="s">
        <v>14</v>
      </c>
      <c r="L4" t="s">
        <v>20</v>
      </c>
      <c r="M4" t="s">
        <v>21</v>
      </c>
    </row>
    <row r="5" spans="1:22">
      <c r="A5" s="1">
        <v>5.2499999999999998E-2</v>
      </c>
      <c r="B5" s="1">
        <f t="shared" si="0"/>
        <v>0.315</v>
      </c>
      <c r="C5" s="4" t="s">
        <v>68</v>
      </c>
      <c r="D5">
        <v>6</v>
      </c>
      <c r="E5" t="s">
        <v>23</v>
      </c>
      <c r="F5" t="s">
        <v>24</v>
      </c>
      <c r="G5" t="s">
        <v>25</v>
      </c>
      <c r="H5" t="s">
        <v>26</v>
      </c>
      <c r="I5" t="s">
        <v>27</v>
      </c>
      <c r="J5" t="s">
        <v>28</v>
      </c>
      <c r="K5" t="s">
        <v>29</v>
      </c>
      <c r="L5" t="s">
        <v>30</v>
      </c>
      <c r="M5" t="s">
        <v>24</v>
      </c>
    </row>
    <row r="6" spans="1:22">
      <c r="A6" s="1">
        <v>2.8769999999999998</v>
      </c>
      <c r="B6" s="1">
        <f t="shared" si="0"/>
        <v>5.7539999999999996</v>
      </c>
      <c r="C6" s="4" t="s">
        <v>31</v>
      </c>
      <c r="D6">
        <v>2</v>
      </c>
      <c r="E6" t="s">
        <v>32</v>
      </c>
      <c r="F6" t="s">
        <v>33</v>
      </c>
      <c r="G6" t="s">
        <v>33</v>
      </c>
      <c r="H6" t="s">
        <v>34</v>
      </c>
    </row>
    <row r="7" spans="1:22">
      <c r="A7" s="1">
        <v>1.05</v>
      </c>
      <c r="B7" s="1">
        <f t="shared" si="0"/>
        <v>1.05</v>
      </c>
      <c r="C7" s="5">
        <v>5037722410</v>
      </c>
      <c r="D7">
        <v>1</v>
      </c>
      <c r="E7" t="s">
        <v>35</v>
      </c>
      <c r="F7" t="s">
        <v>36</v>
      </c>
      <c r="G7" t="s">
        <v>36</v>
      </c>
    </row>
    <row r="8" spans="1:22" ht="62.25" customHeight="1">
      <c r="A8" s="1">
        <v>0.126</v>
      </c>
      <c r="B8" s="1">
        <f t="shared" si="0"/>
        <v>0.252</v>
      </c>
      <c r="C8" s="6" t="s">
        <v>69</v>
      </c>
      <c r="D8">
        <v>2</v>
      </c>
      <c r="E8" t="s">
        <v>37</v>
      </c>
      <c r="F8" t="s">
        <v>38</v>
      </c>
      <c r="G8" t="s">
        <v>39</v>
      </c>
      <c r="H8" t="s">
        <v>40</v>
      </c>
      <c r="I8" t="s">
        <v>41</v>
      </c>
      <c r="J8" t="s">
        <v>42</v>
      </c>
      <c r="K8" t="s">
        <v>43</v>
      </c>
      <c r="L8" t="s">
        <v>44</v>
      </c>
      <c r="M8" t="s">
        <v>45</v>
      </c>
      <c r="N8" t="s">
        <v>46</v>
      </c>
      <c r="O8" t="s">
        <v>47</v>
      </c>
      <c r="P8" t="s">
        <v>48</v>
      </c>
      <c r="Q8" t="s">
        <v>49</v>
      </c>
      <c r="R8">
        <v>0.1</v>
      </c>
      <c r="S8" t="s">
        <v>50</v>
      </c>
      <c r="T8" t="s">
        <v>51</v>
      </c>
      <c r="U8" t="s">
        <v>52</v>
      </c>
      <c r="V8" t="s">
        <v>53</v>
      </c>
    </row>
    <row r="9" spans="1:22">
      <c r="A9" s="1">
        <v>2.1000000000000001E-2</v>
      </c>
      <c r="B9" s="1">
        <f t="shared" si="0"/>
        <v>2.1000000000000001E-2</v>
      </c>
      <c r="D9">
        <v>1</v>
      </c>
      <c r="E9" t="s">
        <v>54</v>
      </c>
      <c r="F9">
        <v>0</v>
      </c>
      <c r="G9" t="s">
        <v>55</v>
      </c>
      <c r="H9" t="s">
        <v>56</v>
      </c>
      <c r="I9" t="s">
        <v>57</v>
      </c>
    </row>
    <row r="10" spans="1:22">
      <c r="A10" s="1">
        <v>2.1000000000000001E-2</v>
      </c>
      <c r="B10" s="1">
        <f t="shared" si="0"/>
        <v>0.126</v>
      </c>
      <c r="D10">
        <v>6</v>
      </c>
      <c r="E10" t="s">
        <v>58</v>
      </c>
      <c r="F10" t="s">
        <v>59</v>
      </c>
      <c r="G10" t="s">
        <v>55</v>
      </c>
      <c r="H10" t="s">
        <v>56</v>
      </c>
      <c r="I10" t="s">
        <v>57</v>
      </c>
    </row>
    <row r="11" spans="1:22">
      <c r="A11" s="1">
        <v>2.1000000000000001E-2</v>
      </c>
      <c r="B11" s="1">
        <f t="shared" si="0"/>
        <v>6.3E-2</v>
      </c>
      <c r="D11">
        <v>3</v>
      </c>
      <c r="E11" t="s">
        <v>60</v>
      </c>
      <c r="F11" t="s">
        <v>61</v>
      </c>
      <c r="G11" t="s">
        <v>55</v>
      </c>
      <c r="H11" t="s">
        <v>56</v>
      </c>
      <c r="I11" t="s">
        <v>57</v>
      </c>
    </row>
    <row r="12" spans="1:22">
      <c r="A12" s="1">
        <v>2.1000000000000001E-2</v>
      </c>
      <c r="B12" s="1">
        <f t="shared" si="0"/>
        <v>2.1000000000000001E-2</v>
      </c>
      <c r="D12">
        <v>1</v>
      </c>
      <c r="E12" t="s">
        <v>62</v>
      </c>
      <c r="F12">
        <v>22</v>
      </c>
      <c r="G12" t="s">
        <v>55</v>
      </c>
      <c r="H12" t="s">
        <v>56</v>
      </c>
      <c r="I12" t="s">
        <v>57</v>
      </c>
    </row>
    <row r="13" spans="1:22">
      <c r="A13" s="1">
        <v>1.4910000000000001</v>
      </c>
      <c r="B13" s="1">
        <f t="shared" si="0"/>
        <v>1.4910000000000001</v>
      </c>
      <c r="C13" t="s">
        <v>63</v>
      </c>
      <c r="D13">
        <v>1</v>
      </c>
      <c r="E13" t="s">
        <v>64</v>
      </c>
      <c r="F13" t="s">
        <v>65</v>
      </c>
      <c r="G13" t="s">
        <v>65</v>
      </c>
      <c r="H13" t="s">
        <v>65</v>
      </c>
    </row>
    <row r="14" spans="1:22">
      <c r="A14" s="1" t="s">
        <v>66</v>
      </c>
      <c r="B14" s="1">
        <f>SUM(B2:B13)</f>
        <v>9.7440000000000015</v>
      </c>
    </row>
    <row r="15" spans="1:22">
      <c r="A15" s="1" t="s">
        <v>67</v>
      </c>
      <c r="B15" s="1">
        <f>B14*25</f>
        <v>243.60000000000005</v>
      </c>
    </row>
    <row r="16" spans="1:22">
      <c r="A16" s="2"/>
      <c r="B16" s="2"/>
    </row>
    <row r="17" spans="1:2">
      <c r="A17" s="3"/>
      <c r="B17" s="3"/>
    </row>
  </sheetData>
  <phoneticPr fontId="2" type="noConversion"/>
  <pageMargins left="0.69930555555555596" right="0.69930555555555596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W45302ASS60-25sets-UPDuino Came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GRANT</cp:lastModifiedBy>
  <dcterms:created xsi:type="dcterms:W3CDTF">2018-08-15T03:18:00Z</dcterms:created>
  <dcterms:modified xsi:type="dcterms:W3CDTF">2018-09-18T19:43:11Z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