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CSC_MS\Resources\Part2\"/>
    </mc:Choice>
  </mc:AlternateContent>
  <xr:revisionPtr revIDLastSave="0" documentId="13_ncr:1_{2A3F2656-70DD-45CE-B931-2E38E85BD004}" xr6:coauthVersionLast="36" xr6:coauthVersionMax="36" xr10:uidLastSave="{00000000-0000-0000-0000-000000000000}"/>
  <bookViews>
    <workbookView xWindow="0" yWindow="0" windowWidth="28800" windowHeight="12135" activeTab="3" xr2:uid="{69235439-E537-4EFE-8BCE-9350B1A114A4}"/>
  </bookViews>
  <sheets>
    <sheet name="FolderStructure" sheetId="1" r:id="rId1"/>
    <sheet name="FreeRTOS" sheetId="2" r:id="rId2"/>
    <sheet name="PWM" sheetId="4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E14" i="2" l="1"/>
  <c r="E13" i="2"/>
  <c r="C18" i="2"/>
  <c r="E18" i="2" s="1"/>
  <c r="C17" i="2"/>
  <c r="E17" i="2" s="1"/>
  <c r="C13" i="4"/>
</calcChain>
</file>

<file path=xl/sharedStrings.xml><?xml version="1.0" encoding="utf-8"?>
<sst xmlns="http://schemas.openxmlformats.org/spreadsheetml/2006/main" count="91" uniqueCount="78">
  <si>
    <t>Alm</t>
  </si>
  <si>
    <t>Aplication</t>
  </si>
  <si>
    <t>Core</t>
  </si>
  <si>
    <t>Driver</t>
  </si>
  <si>
    <t>Inc</t>
  </si>
  <si>
    <t>Src</t>
  </si>
  <si>
    <t>alm_api.h</t>
  </si>
  <si>
    <t>alm_def.h</t>
  </si>
  <si>
    <t>alm_isb.h</t>
  </si>
  <si>
    <t>alm_isb.c</t>
  </si>
  <si>
    <t>alm_isl.c</t>
  </si>
  <si>
    <t>alm_isl.h</t>
  </si>
  <si>
    <t>Xlm</t>
  </si>
  <si>
    <t>xlm_def.h</t>
  </si>
  <si>
    <t>xlm_api.h</t>
  </si>
  <si>
    <t>xlm_xbm.h</t>
  </si>
  <si>
    <t>xlm_xbm.c</t>
  </si>
  <si>
    <t>xlm_xlm.h</t>
  </si>
  <si>
    <t>xlm_xlm.c</t>
  </si>
  <si>
    <t>alm_tob.h</t>
  </si>
  <si>
    <t>alm_tol.h</t>
  </si>
  <si>
    <t>alm_tos.h</t>
  </si>
  <si>
    <t>alm_tob.c</t>
  </si>
  <si>
    <t>alm_tol.c</t>
  </si>
  <si>
    <t>alm_tos.c</t>
  </si>
  <si>
    <t>feature.h</t>
  </si>
  <si>
    <t>Folder structure</t>
  </si>
  <si>
    <t>Stm32Cube</t>
  </si>
  <si>
    <t>feature_periodic.h</t>
  </si>
  <si>
    <t>TSK_SWD</t>
  </si>
  <si>
    <t>TSK_LED</t>
  </si>
  <si>
    <t>TSK_BTN</t>
  </si>
  <si>
    <t>TASK</t>
  </si>
  <si>
    <t>NAME</t>
  </si>
  <si>
    <t>Priority</t>
  </si>
  <si>
    <t>osPriorityLow</t>
  </si>
  <si>
    <t>Queue</t>
  </si>
  <si>
    <t>Stack Size(Words)</t>
  </si>
  <si>
    <t>Name</t>
  </si>
  <si>
    <t>queLedTask</t>
  </si>
  <si>
    <t>queBtnTask</t>
  </si>
  <si>
    <t>queSwdTask</t>
  </si>
  <si>
    <t>Start Function</t>
  </si>
  <si>
    <t>vidTaskLed</t>
  </si>
  <si>
    <t>vidTaskButton</t>
  </si>
  <si>
    <t>vidTaskSwd</t>
  </si>
  <si>
    <t>https://qiita.com/ShunHattori/items/68f099f1d77702d2535d</t>
  </si>
  <si>
    <t>PWM Output</t>
  </si>
  <si>
    <t>Clock</t>
  </si>
  <si>
    <t>https://community.st.com/t5/stm32-mcus/how-to-use-stlink-v3-mco-output-on-nucleo-boards-as-a-precise/ta-p/723361</t>
  </si>
  <si>
    <t>Prescaler</t>
  </si>
  <si>
    <t>Counter Period</t>
  </si>
  <si>
    <t>Frequency(MHz)</t>
  </si>
  <si>
    <t>before</t>
  </si>
  <si>
    <t>RAM(KB)</t>
  </si>
  <si>
    <t>ROM(KB)</t>
  </si>
  <si>
    <t>after</t>
  </si>
  <si>
    <t>Tasks</t>
  </si>
  <si>
    <t>Queues</t>
  </si>
  <si>
    <t>Total(Bytes)</t>
  </si>
  <si>
    <t>TOTAL_HEAP_SIZE(Bytes)</t>
  </si>
  <si>
    <t>diff</t>
  </si>
  <si>
    <t>Size</t>
  </si>
  <si>
    <t>Item Size</t>
  </si>
  <si>
    <t>uint8_t</t>
  </si>
  <si>
    <t>https://stackoverflow.com/questions/16656489/safely-detect-if-function-is-called-from-an-isr</t>
  </si>
  <si>
    <t>ISR?(Cortex M3)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</si>
  <si>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</si>
  <si>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</si>
  <si>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</si>
  <si>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feature_swd.h</t>
  </si>
  <si>
    <t>Resources</t>
  </si>
  <si>
    <t>Task and Queue</t>
  </si>
  <si>
    <t>PWM Setting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</si>
  <si>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</si>
  <si>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Calculation</t>
  </si>
  <si>
    <t>UART</t>
  </si>
  <si>
    <t>https://qiita.com/numeru55/items/fd61922eeec6be62a22a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</si>
</sst>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/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19050</xdr:rowOff>
    </xdr:from>
    <xdr:to>
      <xdr:col>4</xdr:col>
      <xdr:colOff>95250</xdr:colOff>
      <xdr:row>13</xdr:row>
      <xdr:rowOff>28575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0B64C91-D68B-4EA8-83B2-791A053D2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1924050" cy="2105025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258945</xdr:colOff>
      <xdr:row>5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A4F807-6128-412C-9B0A-AB31E3AC7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C4905D8-A152-42AD-B08D-5CFE3376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742-7F16-46DE-AA85-96801C702F10}">
  <dimension ref="B2:J25"/>
  <sheetViews>
    <sheetView showGridLines="0" zoomScale="115" zoomScaleNormal="115" workbookViewId="0">
      <selection activeCell="K3" sqref="K3"/>
    </sheetView>
  </sheetViews>
  <sheetFormatPr defaultRowHeight="15" x14ac:dyDescent="0.25"/>
  <cols>
    <col min="5" max="5" width="5.85546875" customWidth="1"/>
    <col min="7" max="7" width="14" customWidth="1"/>
    <col min="8" max="8" width="17.85546875" bestFit="1" customWidth="1"/>
    <col min="9" max="9" width="10.42578125" customWidth="1"/>
    <col min="10" max="10" width="14" customWidth="1"/>
  </cols>
  <sheetData>
    <row r="2" spans="2:10" x14ac:dyDescent="0.25">
      <c r="B2" s="1" t="s">
        <v>27</v>
      </c>
      <c r="F2" s="1" t="s">
        <v>26</v>
      </c>
    </row>
    <row r="3" spans="2:10" x14ac:dyDescent="0.25">
      <c r="F3" s="2" t="s">
        <v>0</v>
      </c>
      <c r="G3" s="12" t="s">
        <v>1</v>
      </c>
      <c r="H3" s="12" t="s">
        <v>0</v>
      </c>
      <c r="I3" s="12" t="s">
        <v>4</v>
      </c>
      <c r="J3" s="13" t="s">
        <v>7</v>
      </c>
    </row>
    <row r="4" spans="2:10" x14ac:dyDescent="0.25">
      <c r="F4" s="3"/>
      <c r="G4" s="14"/>
      <c r="H4" s="14"/>
      <c r="I4" s="15"/>
      <c r="J4" s="13" t="s">
        <v>6</v>
      </c>
    </row>
    <row r="5" spans="2:10" x14ac:dyDescent="0.25">
      <c r="F5" s="3"/>
      <c r="G5" s="14"/>
      <c r="H5" s="14"/>
      <c r="I5" s="12" t="s">
        <v>5</v>
      </c>
      <c r="J5" s="13" t="s">
        <v>8</v>
      </c>
    </row>
    <row r="6" spans="2:10" x14ac:dyDescent="0.25">
      <c r="F6" s="3"/>
      <c r="G6" s="14"/>
      <c r="H6" s="14"/>
      <c r="I6" s="14"/>
      <c r="J6" s="13" t="s">
        <v>9</v>
      </c>
    </row>
    <row r="7" spans="2:10" x14ac:dyDescent="0.25">
      <c r="F7" s="3"/>
      <c r="G7" s="14"/>
      <c r="H7" s="14"/>
      <c r="I7" s="14"/>
      <c r="J7" s="13" t="s">
        <v>11</v>
      </c>
    </row>
    <row r="8" spans="2:10" x14ac:dyDescent="0.25">
      <c r="F8" s="3"/>
      <c r="G8" s="14"/>
      <c r="H8" s="14"/>
      <c r="I8" s="14"/>
      <c r="J8" s="13" t="s">
        <v>10</v>
      </c>
    </row>
    <row r="9" spans="2:10" x14ac:dyDescent="0.25">
      <c r="F9" s="3"/>
      <c r="G9" s="14"/>
      <c r="H9" s="14"/>
      <c r="I9" s="14"/>
      <c r="J9" s="13" t="s">
        <v>19</v>
      </c>
    </row>
    <row r="10" spans="2:10" x14ac:dyDescent="0.25">
      <c r="F10" s="3"/>
      <c r="G10" s="14"/>
      <c r="H10" s="14"/>
      <c r="I10" s="14"/>
      <c r="J10" s="13" t="s">
        <v>22</v>
      </c>
    </row>
    <row r="11" spans="2:10" x14ac:dyDescent="0.25">
      <c r="F11" s="3"/>
      <c r="G11" s="14"/>
      <c r="H11" s="14"/>
      <c r="I11" s="14"/>
      <c r="J11" s="13" t="s">
        <v>20</v>
      </c>
    </row>
    <row r="12" spans="2:10" x14ac:dyDescent="0.25">
      <c r="F12" s="3"/>
      <c r="G12" s="14"/>
      <c r="H12" s="14"/>
      <c r="I12" s="14"/>
      <c r="J12" s="13" t="s">
        <v>23</v>
      </c>
    </row>
    <row r="13" spans="2:10" x14ac:dyDescent="0.25">
      <c r="F13" s="3"/>
      <c r="G13" s="14"/>
      <c r="H13" s="14"/>
      <c r="I13" s="14"/>
      <c r="J13" s="13" t="s">
        <v>21</v>
      </c>
    </row>
    <row r="14" spans="2:10" x14ac:dyDescent="0.25">
      <c r="F14" s="3"/>
      <c r="G14" s="14"/>
      <c r="H14" s="15"/>
      <c r="I14" s="15"/>
      <c r="J14" s="13" t="s">
        <v>24</v>
      </c>
    </row>
    <row r="15" spans="2:10" x14ac:dyDescent="0.25">
      <c r="F15" s="3"/>
      <c r="G15" s="14"/>
      <c r="H15" s="12" t="s">
        <v>12</v>
      </c>
      <c r="I15" s="12" t="s">
        <v>4</v>
      </c>
      <c r="J15" s="13" t="s">
        <v>13</v>
      </c>
    </row>
    <row r="16" spans="2:10" x14ac:dyDescent="0.25">
      <c r="F16" s="3"/>
      <c r="G16" s="14"/>
      <c r="H16" s="14"/>
      <c r="I16" s="15"/>
      <c r="J16" s="13" t="s">
        <v>14</v>
      </c>
    </row>
    <row r="17" spans="6:10" x14ac:dyDescent="0.25">
      <c r="F17" s="3"/>
      <c r="G17" s="14"/>
      <c r="H17" s="14"/>
      <c r="I17" s="12" t="s">
        <v>5</v>
      </c>
      <c r="J17" s="13" t="s">
        <v>15</v>
      </c>
    </row>
    <row r="18" spans="6:10" x14ac:dyDescent="0.25">
      <c r="F18" s="3"/>
      <c r="G18" s="14"/>
      <c r="H18" s="14"/>
      <c r="I18" s="14"/>
      <c r="J18" s="13" t="s">
        <v>16</v>
      </c>
    </row>
    <row r="19" spans="6:10" x14ac:dyDescent="0.25">
      <c r="F19" s="3"/>
      <c r="G19" s="14"/>
      <c r="H19" s="14"/>
      <c r="I19" s="14"/>
      <c r="J19" s="13" t="s">
        <v>17</v>
      </c>
    </row>
    <row r="20" spans="6:10" x14ac:dyDescent="0.25">
      <c r="F20" s="3"/>
      <c r="G20" s="15"/>
      <c r="H20" s="15"/>
      <c r="I20" s="15"/>
      <c r="J20" s="13" t="s">
        <v>18</v>
      </c>
    </row>
    <row r="21" spans="6:10" x14ac:dyDescent="0.25">
      <c r="F21" s="3"/>
      <c r="G21" s="12" t="s">
        <v>4</v>
      </c>
      <c r="H21" s="16" t="s">
        <v>25</v>
      </c>
      <c r="I21" s="16"/>
      <c r="J21" s="17"/>
    </row>
    <row r="22" spans="6:10" x14ac:dyDescent="0.25">
      <c r="F22" s="3"/>
      <c r="G22" s="18"/>
      <c r="H22" s="19" t="s">
        <v>28</v>
      </c>
      <c r="I22" s="16"/>
      <c r="J22" s="17"/>
    </row>
    <row r="23" spans="6:10" x14ac:dyDescent="0.25">
      <c r="F23" s="3"/>
      <c r="G23" s="15"/>
      <c r="H23" s="19" t="s">
        <v>70</v>
      </c>
      <c r="I23" s="16"/>
      <c r="J23" s="17"/>
    </row>
    <row r="24" spans="6:10" x14ac:dyDescent="0.25">
      <c r="F24" s="4"/>
      <c r="G24" s="5" t="s">
        <v>2</v>
      </c>
      <c r="H24" s="6"/>
      <c r="I24" s="6"/>
      <c r="J24" s="7"/>
    </row>
    <row r="25" spans="6:10" x14ac:dyDescent="0.25">
      <c r="F25" s="8"/>
      <c r="G25" s="5" t="s">
        <v>3</v>
      </c>
      <c r="H25" s="6"/>
      <c r="I25" s="6"/>
      <c r="J2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1B2E-654E-4ABF-9420-E63FCDCB24A8}">
  <dimension ref="B2:H18"/>
  <sheetViews>
    <sheetView showGridLines="0" workbookViewId="0">
      <selection activeCell="G20" sqref="G20"/>
    </sheetView>
  </sheetViews>
  <sheetFormatPr defaultRowHeight="15" x14ac:dyDescent="0.25"/>
  <cols>
    <col min="1" max="1" width="2.7109375" customWidth="1"/>
    <col min="2" max="2" width="23.5703125" bestFit="1" customWidth="1"/>
    <col min="3" max="3" width="13.28515625" bestFit="1" customWidth="1"/>
    <col min="4" max="4" width="16.85546875" bestFit="1" customWidth="1"/>
    <col min="5" max="5" width="16.85546875" customWidth="1"/>
    <col min="6" max="6" width="11.42578125" bestFit="1" customWidth="1"/>
    <col min="8" max="8" width="46.42578125" customWidth="1"/>
  </cols>
  <sheetData>
    <row r="2" spans="2:8" x14ac:dyDescent="0.25">
      <c r="B2" t="s">
        <v>72</v>
      </c>
    </row>
    <row r="3" spans="2:8" x14ac:dyDescent="0.25">
      <c r="B3" s="35" t="s">
        <v>32</v>
      </c>
      <c r="C3" s="36"/>
      <c r="D3" s="36"/>
      <c r="E3" s="37"/>
      <c r="F3" s="35" t="s">
        <v>36</v>
      </c>
      <c r="G3" s="36"/>
      <c r="H3" s="37"/>
    </row>
    <row r="4" spans="2:8" x14ac:dyDescent="0.25">
      <c r="B4" s="20" t="s">
        <v>33</v>
      </c>
      <c r="C4" s="20" t="s">
        <v>34</v>
      </c>
      <c r="D4" s="20" t="s">
        <v>37</v>
      </c>
      <c r="E4" s="20" t="s">
        <v>42</v>
      </c>
      <c r="F4" s="20" t="s">
        <v>38</v>
      </c>
      <c r="G4" s="20" t="s">
        <v>62</v>
      </c>
      <c r="H4" s="20" t="s">
        <v>63</v>
      </c>
    </row>
    <row r="5" spans="2:8" x14ac:dyDescent="0.25">
      <c r="B5" s="20" t="s">
        <v>30</v>
      </c>
      <c r="C5" s="20" t="s">
        <v>35</v>
      </c>
      <c r="D5" s="20">
        <v>256</v>
      </c>
      <c r="E5" s="20" t="s">
        <v>43</v>
      </c>
      <c r="F5" s="20" t="s">
        <v>39</v>
      </c>
      <c r="G5" s="20">
        <v>20</v>
      </c>
      <c r="H5" s="20" t="s">
        <v>64</v>
      </c>
    </row>
    <row r="6" spans="2:8" x14ac:dyDescent="0.25">
      <c r="B6" s="20" t="s">
        <v>31</v>
      </c>
      <c r="C6" s="20" t="s">
        <v>35</v>
      </c>
      <c r="D6" s="20">
        <v>256</v>
      </c>
      <c r="E6" s="20" t="s">
        <v>44</v>
      </c>
      <c r="F6" s="20" t="s">
        <v>40</v>
      </c>
      <c r="G6" s="20">
        <v>20</v>
      </c>
      <c r="H6" s="20" t="s">
        <v>64</v>
      </c>
    </row>
    <row r="7" spans="2:8" ht="15.75" thickBot="1" x14ac:dyDescent="0.3">
      <c r="B7" s="24" t="s">
        <v>29</v>
      </c>
      <c r="C7" s="24" t="s">
        <v>35</v>
      </c>
      <c r="D7" s="24">
        <v>256</v>
      </c>
      <c r="E7" s="24" t="s">
        <v>45</v>
      </c>
      <c r="F7" s="24" t="s">
        <v>41</v>
      </c>
      <c r="G7" s="24">
        <v>20</v>
      </c>
      <c r="H7" s="24" t="s">
        <v>64</v>
      </c>
    </row>
    <row r="8" spans="2:8" ht="15.75" thickTop="1" x14ac:dyDescent="0.25">
      <c r="B8" s="25" t="s">
        <v>59</v>
      </c>
      <c r="C8" s="26">
        <f>SUM(D5:D7)*8</f>
        <v>6144</v>
      </c>
      <c r="D8" s="27"/>
      <c r="E8" s="27"/>
      <c r="F8" s="27"/>
      <c r="G8" s="27"/>
      <c r="H8" s="28"/>
    </row>
    <row r="9" spans="2:8" x14ac:dyDescent="0.25">
      <c r="B9" s="20" t="s">
        <v>60</v>
      </c>
      <c r="C9" s="21">
        <f>8*1024</f>
        <v>8192</v>
      </c>
      <c r="D9" s="22"/>
      <c r="E9" s="22"/>
      <c r="F9" s="22"/>
      <c r="G9" s="22"/>
      <c r="H9" s="23"/>
    </row>
    <row r="10" spans="2:8" x14ac:dyDescent="0.25">
      <c r="B10" s="9"/>
      <c r="C10" s="9"/>
      <c r="D10" s="9"/>
      <c r="E10" s="9"/>
      <c r="F10" s="9"/>
      <c r="G10" s="9"/>
      <c r="H10" s="10"/>
    </row>
    <row r="11" spans="2:8" x14ac:dyDescent="0.25">
      <c r="B11" s="9" t="s">
        <v>71</v>
      </c>
    </row>
    <row r="12" spans="2:8" x14ac:dyDescent="0.25">
      <c r="B12" s="30" t="s">
        <v>57</v>
      </c>
      <c r="C12" s="31" t="s">
        <v>53</v>
      </c>
      <c r="D12" s="30" t="s">
        <v>56</v>
      </c>
      <c r="E12" s="30" t="s">
        <v>61</v>
      </c>
    </row>
    <row r="13" spans="2:8" x14ac:dyDescent="0.25">
      <c r="B13" s="20" t="s">
        <v>54</v>
      </c>
      <c r="C13" s="29">
        <v>8.69</v>
      </c>
      <c r="D13" s="29">
        <v>13.77</v>
      </c>
      <c r="E13" s="29">
        <f>D13-C13</f>
        <v>5.08</v>
      </c>
    </row>
    <row r="14" spans="2:8" x14ac:dyDescent="0.25">
      <c r="B14" s="20" t="s">
        <v>55</v>
      </c>
      <c r="C14" s="29">
        <v>25.56</v>
      </c>
      <c r="D14" s="29">
        <v>29.85</v>
      </c>
      <c r="E14" s="29">
        <f>D14-C14</f>
        <v>4.2900000000000027</v>
      </c>
    </row>
    <row r="16" spans="2:8" x14ac:dyDescent="0.25">
      <c r="B16" s="32" t="s">
        <v>58</v>
      </c>
      <c r="C16" s="32" t="s">
        <v>53</v>
      </c>
      <c r="D16" s="33" t="s">
        <v>56</v>
      </c>
      <c r="E16" s="33" t="s">
        <v>61</v>
      </c>
    </row>
    <row r="17" spans="2:5" x14ac:dyDescent="0.25">
      <c r="B17" s="20" t="s">
        <v>54</v>
      </c>
      <c r="C17" s="29">
        <f>D13</f>
        <v>13.77</v>
      </c>
      <c r="D17" s="29">
        <v>13.78</v>
      </c>
      <c r="E17" s="29">
        <f>D17-C17</f>
        <v>9.9999999999997868E-3</v>
      </c>
    </row>
    <row r="18" spans="2:5" x14ac:dyDescent="0.25">
      <c r="B18" s="20" t="s">
        <v>55</v>
      </c>
      <c r="C18" s="29">
        <f>D14</f>
        <v>29.85</v>
      </c>
      <c r="D18" s="29">
        <v>30.36</v>
      </c>
      <c r="E18" s="29">
        <f>D18-C18</f>
        <v>0.50999999999999801</v>
      </c>
    </row>
  </sheetData>
  <mergeCells count="2">
    <mergeCell ref="B3:E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B461-D787-4308-AC00-CB052DC78480}">
  <dimension ref="B2:C13"/>
  <sheetViews>
    <sheetView showGridLines="0" workbookViewId="0">
      <selection activeCell="F16" sqref="F16"/>
    </sheetView>
  </sheetViews>
  <sheetFormatPr defaultRowHeight="15" x14ac:dyDescent="0.25"/>
  <cols>
    <col min="1" max="1" width="2.7109375" customWidth="1"/>
    <col min="2" max="2" width="15.7109375" bestFit="1" customWidth="1"/>
    <col min="3" max="3" width="11" bestFit="1" customWidth="1"/>
  </cols>
  <sheetData>
    <row r="2" spans="2:3" x14ac:dyDescent="0.25">
      <c r="B2" s="1" t="s">
        <v>75</v>
      </c>
    </row>
    <row r="9" spans="2:3" x14ac:dyDescent="0.25">
      <c r="B9" s="1" t="s">
        <v>73</v>
      </c>
    </row>
    <row r="10" spans="2:3" x14ac:dyDescent="0.25">
      <c r="B10" s="34" t="s">
        <v>52</v>
      </c>
      <c r="C10" s="29">
        <v>16</v>
      </c>
    </row>
    <row r="11" spans="2:3" x14ac:dyDescent="0.25">
      <c r="B11" s="34" t="s">
        <v>50</v>
      </c>
      <c r="C11" s="29">
        <v>0</v>
      </c>
    </row>
    <row r="12" spans="2:3" ht="18" x14ac:dyDescent="0.35">
      <c r="B12" s="34" t="s">
        <v>74</v>
      </c>
      <c r="C12" s="29">
        <v>10</v>
      </c>
    </row>
    <row r="13" spans="2:3" x14ac:dyDescent="0.25">
      <c r="B13" s="34" t="s">
        <v>51</v>
      </c>
      <c r="C13" s="29">
        <f>($C$10*1000*1000/(($C$12*1000)*($C$11+1)))-1</f>
        <v>1599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E367-B285-4A83-A182-1C6FF2035CBC}">
  <dimension ref="B2:C7"/>
  <sheetViews>
    <sheetView tabSelected="1" workbookViewId="0">
      <selection activeCell="O11" sqref="O11"/>
    </sheetView>
  </sheetViews>
  <sheetFormatPr defaultRowHeight="15" x14ac:dyDescent="0.25"/>
  <cols>
    <col min="2" max="2" width="24.85546875" bestFit="1" customWidth="1"/>
  </cols>
  <sheetData>
    <row r="2" spans="2:3" x14ac:dyDescent="0.25">
      <c r="B2" t="s">
        <v>47</v>
      </c>
      <c r="C2" s="11" t="s">
        <v>46</v>
      </c>
    </row>
    <row r="3" spans="2:3" x14ac:dyDescent="0.25">
      <c r="B3" t="s">
        <v>48</v>
      </c>
      <c r="C3" s="11" t="s">
        <v>49</v>
      </c>
    </row>
    <row r="4" spans="2:3" x14ac:dyDescent="0.25">
      <c r="B4" t="s">
        <v>66</v>
      </c>
      <c r="C4" s="11" t="s">
        <v>65</v>
      </c>
    </row>
    <row r="5" spans="2:3" x14ac:dyDescent="0.25">
      <c r="C5" s="11" t="s">
        <v>67</v>
      </c>
    </row>
    <row r="6" spans="2:3" x14ac:dyDescent="0.25">
      <c r="B6" t="s">
        <v>68</v>
      </c>
      <c r="C6" s="11" t="s">
        <v>69</v>
      </c>
    </row>
    <row r="7" spans="2:3" x14ac:dyDescent="0.25">
      <c r="B7" t="s">
        <v>76</v>
      </c>
      <c r="C7" s="11" t="s">
        <v>77</v>
      </c>
    </row>
  </sheetData>
  <hyperlinks>
    <hyperlink ref="C2" r:id="rId1" xr:uid="{5E496E56-626F-40D2-AB06-E01F3515E0D2}"/>
    <hyperlink ref="C3" r:id="rId2" xr:uid="{5349AFC6-485D-4A80-B15C-D62B97A48557}"/>
    <hyperlink ref="C4" r:id="rId3" xr:uid="{A1114702-BAE9-400A-8142-DE51F2DFE291}"/>
    <hyperlink ref="C5" r:id="rId4" xr:uid="{FC35E7AB-9953-42DC-852F-B92CAC1CED55}"/>
    <hyperlink ref="C6" r:id="rId5" xr:uid="{B1891AB4-B401-4544-8A7A-2BBE28001148}"/>
    <hyperlink ref="C7" r:id="rId6" xr:uid="{C0080FB7-CAE8-48E0-A7D2-9451E28228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FolderStructure</vt:lpstr>
      <vt:lpstr>FreeRTOS</vt:lpstr>
      <vt:lpstr>PWM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2024-10-01T10:40:03Z</dcterms:created>
  <dcterms:modified xsi:type="dcterms:W3CDTF">2024-10-08T14:19:20Z</dcterms:modified>
</cp:coreProperties>
</file>